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arri\Dropbox (Gridwell Consulting)\Gridwell Consulting Team Folder\Subject Matter\Aug2020 Blackouts\Data for Website\"/>
    </mc:Choice>
  </mc:AlternateContent>
  <xr:revisionPtr revIDLastSave="0" documentId="8_{95CFF72A-D90C-4839-8BA0-ED450D8548FB}" xr6:coauthVersionLast="45" xr6:coauthVersionMax="45" xr10:uidLastSave="{00000000-0000-0000-0000-000000000000}"/>
  <bookViews>
    <workbookView xWindow="-110" yWindow="-110" windowWidth="19420" windowHeight="10420" firstSheet="2" activeTab="6" xr2:uid="{7DF7BA0F-4958-46DF-81D2-E33236A3520C}"/>
  </bookViews>
  <sheets>
    <sheet name="Aug 14 Outage" sheetId="1" r:id="rId1"/>
    <sheet name="MasterGen" sheetId="2" r:id="rId2"/>
    <sheet name="NQC" sheetId="4" r:id="rId3"/>
    <sheet name="All Data and Forumulas" sheetId="3" r:id="rId4"/>
    <sheet name="Data for Pivot " sheetId="5" r:id="rId5"/>
    <sheet name="Pivot Table Summary Data" sheetId="6" r:id="rId6"/>
    <sheet name="Charts" sheetId="7" r:id="rId7"/>
  </sheets>
  <calcPr calcId="191029"/>
  <pivotCaches>
    <pivotCache cacheId="7"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7" l="1"/>
  <c r="J38" i="7"/>
  <c r="H42" i="7"/>
  <c r="H41" i="7"/>
  <c r="H40" i="7"/>
  <c r="H39" i="7"/>
  <c r="H38" i="7"/>
  <c r="H37" i="7"/>
  <c r="H36" i="7"/>
  <c r="H35" i="7"/>
  <c r="H34" i="7"/>
  <c r="J42" i="7"/>
  <c r="I42" i="7"/>
  <c r="J41" i="7"/>
  <c r="I41" i="7"/>
  <c r="J40" i="7"/>
  <c r="I40" i="7"/>
  <c r="J39" i="7"/>
  <c r="I39" i="7"/>
  <c r="I38" i="7"/>
  <c r="J37" i="7"/>
  <c r="I37" i="7"/>
  <c r="J36" i="7"/>
  <c r="I36" i="7"/>
  <c r="J35" i="7"/>
  <c r="I35" i="7"/>
  <c r="J34" i="7"/>
  <c r="I34" i="7"/>
  <c r="H27" i="7"/>
  <c r="H26" i="7"/>
  <c r="H25" i="7"/>
  <c r="H24" i="7"/>
  <c r="H23" i="7"/>
  <c r="H22" i="7"/>
  <c r="H21" i="7"/>
  <c r="H20" i="7"/>
  <c r="H19" i="7"/>
  <c r="J27" i="7"/>
  <c r="I27" i="7"/>
  <c r="J26" i="7"/>
  <c r="I26" i="7"/>
  <c r="J25" i="7"/>
  <c r="I25" i="7"/>
  <c r="J24" i="7"/>
  <c r="I24" i="7"/>
  <c r="J23" i="7"/>
  <c r="I23" i="7"/>
  <c r="J22" i="7"/>
  <c r="I22" i="7"/>
  <c r="J21" i="7"/>
  <c r="I21" i="7"/>
  <c r="J20" i="7"/>
  <c r="I20" i="7"/>
  <c r="J19" i="7"/>
  <c r="I19" i="7"/>
  <c r="H7" i="7"/>
  <c r="H6" i="7"/>
  <c r="H5" i="7"/>
  <c r="I3" i="7"/>
  <c r="J3" i="7"/>
  <c r="I4" i="7"/>
  <c r="J4" i="7"/>
  <c r="I5" i="7"/>
  <c r="J5" i="7"/>
  <c r="I6" i="7"/>
  <c r="J6" i="7"/>
  <c r="I7" i="7"/>
  <c r="J7" i="7"/>
  <c r="I8" i="7"/>
  <c r="J8" i="7"/>
  <c r="I9" i="7"/>
  <c r="J9" i="7"/>
  <c r="I10" i="7"/>
  <c r="J10" i="7"/>
  <c r="I11" i="7"/>
  <c r="J11" i="7"/>
  <c r="H11" i="7"/>
  <c r="H10" i="7"/>
  <c r="H9" i="7"/>
  <c r="H4" i="7"/>
  <c r="H3" i="7"/>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2" i="3"/>
  <c r="I378" i="3"/>
  <c r="I321" i="3"/>
  <c r="I274" i="3"/>
  <c r="I272" i="3"/>
  <c r="I237" i="3"/>
  <c r="I236" i="3"/>
  <c r="I219" i="3"/>
  <c r="I176" i="3"/>
  <c r="I17" i="3"/>
  <c r="G3" i="3"/>
  <c r="I3" i="3" s="1"/>
  <c r="K3" i="3" s="1"/>
  <c r="G4" i="3"/>
  <c r="I4" i="3" s="1"/>
  <c r="K4" i="3" s="1"/>
  <c r="G5" i="3"/>
  <c r="I5" i="3" s="1"/>
  <c r="K5" i="3" s="1"/>
  <c r="G6" i="3"/>
  <c r="I6" i="3" s="1"/>
  <c r="K6" i="3" s="1"/>
  <c r="G7" i="3"/>
  <c r="I7" i="3" s="1"/>
  <c r="K7" i="3" s="1"/>
  <c r="G8" i="3"/>
  <c r="I8" i="3" s="1"/>
  <c r="K8" i="3" s="1"/>
  <c r="G9" i="3"/>
  <c r="I9" i="3" s="1"/>
  <c r="K9" i="3" s="1"/>
  <c r="G10" i="3"/>
  <c r="I10" i="3" s="1"/>
  <c r="K10" i="3" s="1"/>
  <c r="G11" i="3"/>
  <c r="I11" i="3" s="1"/>
  <c r="K11" i="3" s="1"/>
  <c r="G12" i="3"/>
  <c r="I12" i="3" s="1"/>
  <c r="K12" i="3" s="1"/>
  <c r="G13" i="3"/>
  <c r="I13" i="3" s="1"/>
  <c r="K13" i="3" s="1"/>
  <c r="G14" i="3"/>
  <c r="I14" i="3" s="1"/>
  <c r="K14" i="3" s="1"/>
  <c r="G15" i="3"/>
  <c r="I15" i="3" s="1"/>
  <c r="K15" i="3" s="1"/>
  <c r="G16" i="3"/>
  <c r="I16" i="3" s="1"/>
  <c r="K16" i="3" s="1"/>
  <c r="G17" i="3"/>
  <c r="K17" i="3" s="1"/>
  <c r="G18" i="3"/>
  <c r="I18" i="3" s="1"/>
  <c r="K18" i="3" s="1"/>
  <c r="G19" i="3"/>
  <c r="I19" i="3" s="1"/>
  <c r="K19" i="3" s="1"/>
  <c r="G20" i="3"/>
  <c r="I20" i="3" s="1"/>
  <c r="K20" i="3" s="1"/>
  <c r="G21" i="3"/>
  <c r="I21" i="3" s="1"/>
  <c r="K21" i="3" s="1"/>
  <c r="G22" i="3"/>
  <c r="I22" i="3" s="1"/>
  <c r="K22" i="3" s="1"/>
  <c r="G23" i="3"/>
  <c r="I23" i="3" s="1"/>
  <c r="K23" i="3" s="1"/>
  <c r="G24" i="3"/>
  <c r="I24" i="3" s="1"/>
  <c r="K24" i="3" s="1"/>
  <c r="G25" i="3"/>
  <c r="I25" i="3" s="1"/>
  <c r="K25" i="3" s="1"/>
  <c r="G26" i="3"/>
  <c r="I26" i="3" s="1"/>
  <c r="K26" i="3" s="1"/>
  <c r="G27" i="3"/>
  <c r="I27" i="3" s="1"/>
  <c r="K27" i="3" s="1"/>
  <c r="G28" i="3"/>
  <c r="I28" i="3" s="1"/>
  <c r="K28" i="3" s="1"/>
  <c r="G29" i="3"/>
  <c r="I29" i="3" s="1"/>
  <c r="K29" i="3" s="1"/>
  <c r="G30" i="3"/>
  <c r="I30" i="3" s="1"/>
  <c r="K30" i="3" s="1"/>
  <c r="G31" i="3"/>
  <c r="I31" i="3" s="1"/>
  <c r="K31" i="3" s="1"/>
  <c r="G32" i="3"/>
  <c r="I32" i="3" s="1"/>
  <c r="K32" i="3" s="1"/>
  <c r="G33" i="3"/>
  <c r="I33" i="3" s="1"/>
  <c r="K33" i="3" s="1"/>
  <c r="G34" i="3"/>
  <c r="I34" i="3" s="1"/>
  <c r="K34" i="3" s="1"/>
  <c r="G35" i="3"/>
  <c r="I35" i="3" s="1"/>
  <c r="K35" i="3" s="1"/>
  <c r="G36" i="3"/>
  <c r="I36" i="3" s="1"/>
  <c r="K36" i="3" s="1"/>
  <c r="G37" i="3"/>
  <c r="I37" i="3" s="1"/>
  <c r="K37" i="3" s="1"/>
  <c r="G38" i="3"/>
  <c r="I38" i="3" s="1"/>
  <c r="K38" i="3" s="1"/>
  <c r="G39" i="3"/>
  <c r="I39" i="3" s="1"/>
  <c r="K39" i="3" s="1"/>
  <c r="G40" i="3"/>
  <c r="I40" i="3" s="1"/>
  <c r="K40" i="3" s="1"/>
  <c r="G41" i="3"/>
  <c r="I41" i="3" s="1"/>
  <c r="K41" i="3" s="1"/>
  <c r="G42" i="3"/>
  <c r="I42" i="3" s="1"/>
  <c r="K42" i="3" s="1"/>
  <c r="G43" i="3"/>
  <c r="I43" i="3" s="1"/>
  <c r="K43" i="3" s="1"/>
  <c r="G44" i="3"/>
  <c r="I44" i="3" s="1"/>
  <c r="K44" i="3" s="1"/>
  <c r="G45" i="3"/>
  <c r="I45" i="3" s="1"/>
  <c r="K45" i="3" s="1"/>
  <c r="G46" i="3"/>
  <c r="I46" i="3" s="1"/>
  <c r="K46" i="3" s="1"/>
  <c r="G47" i="3"/>
  <c r="I47" i="3" s="1"/>
  <c r="K47" i="3" s="1"/>
  <c r="G48" i="3"/>
  <c r="I48" i="3" s="1"/>
  <c r="K48" i="3" s="1"/>
  <c r="G49" i="3"/>
  <c r="I49" i="3" s="1"/>
  <c r="K49" i="3" s="1"/>
  <c r="G50" i="3"/>
  <c r="I50" i="3" s="1"/>
  <c r="K50" i="3" s="1"/>
  <c r="G51" i="3"/>
  <c r="I51" i="3" s="1"/>
  <c r="K51" i="3" s="1"/>
  <c r="G52" i="3"/>
  <c r="I52" i="3" s="1"/>
  <c r="K52" i="3" s="1"/>
  <c r="G53" i="3"/>
  <c r="I53" i="3" s="1"/>
  <c r="K53" i="3" s="1"/>
  <c r="G54" i="3"/>
  <c r="I54" i="3" s="1"/>
  <c r="K54" i="3" s="1"/>
  <c r="G55" i="3"/>
  <c r="I55" i="3" s="1"/>
  <c r="K55" i="3" s="1"/>
  <c r="G56" i="3"/>
  <c r="I56" i="3" s="1"/>
  <c r="K56" i="3" s="1"/>
  <c r="G57" i="3"/>
  <c r="I57" i="3" s="1"/>
  <c r="K57" i="3" s="1"/>
  <c r="G58" i="3"/>
  <c r="I58" i="3" s="1"/>
  <c r="K58" i="3" s="1"/>
  <c r="G59" i="3"/>
  <c r="I59" i="3" s="1"/>
  <c r="K59" i="3" s="1"/>
  <c r="G60" i="3"/>
  <c r="I60" i="3" s="1"/>
  <c r="K60" i="3" s="1"/>
  <c r="G61" i="3"/>
  <c r="I61" i="3" s="1"/>
  <c r="K61" i="3" s="1"/>
  <c r="G62" i="3"/>
  <c r="I62" i="3" s="1"/>
  <c r="K62" i="3" s="1"/>
  <c r="G63" i="3"/>
  <c r="I63" i="3" s="1"/>
  <c r="K63" i="3" s="1"/>
  <c r="G64" i="3"/>
  <c r="I64" i="3" s="1"/>
  <c r="K64" i="3" s="1"/>
  <c r="G65" i="3"/>
  <c r="I65" i="3" s="1"/>
  <c r="K65" i="3" s="1"/>
  <c r="G66" i="3"/>
  <c r="I66" i="3" s="1"/>
  <c r="K66" i="3" s="1"/>
  <c r="G67" i="3"/>
  <c r="I67" i="3" s="1"/>
  <c r="K67" i="3" s="1"/>
  <c r="G68" i="3"/>
  <c r="I68" i="3" s="1"/>
  <c r="K68" i="3" s="1"/>
  <c r="G69" i="3"/>
  <c r="I69" i="3" s="1"/>
  <c r="K69" i="3" s="1"/>
  <c r="G70" i="3"/>
  <c r="I70" i="3" s="1"/>
  <c r="K70" i="3" s="1"/>
  <c r="G71" i="3"/>
  <c r="I71" i="3" s="1"/>
  <c r="K71" i="3" s="1"/>
  <c r="G72" i="3"/>
  <c r="I72" i="3" s="1"/>
  <c r="K72" i="3" s="1"/>
  <c r="G73" i="3"/>
  <c r="I73" i="3" s="1"/>
  <c r="K73" i="3" s="1"/>
  <c r="G74" i="3"/>
  <c r="I74" i="3" s="1"/>
  <c r="K74" i="3" s="1"/>
  <c r="G75" i="3"/>
  <c r="I75" i="3" s="1"/>
  <c r="K75" i="3" s="1"/>
  <c r="G76" i="3"/>
  <c r="I76" i="3" s="1"/>
  <c r="K76" i="3" s="1"/>
  <c r="G77" i="3"/>
  <c r="I77" i="3" s="1"/>
  <c r="K77" i="3" s="1"/>
  <c r="G78" i="3"/>
  <c r="I78" i="3" s="1"/>
  <c r="K78" i="3" s="1"/>
  <c r="G79" i="3"/>
  <c r="I79" i="3" s="1"/>
  <c r="K79" i="3" s="1"/>
  <c r="G80" i="3"/>
  <c r="I80" i="3" s="1"/>
  <c r="K80" i="3" s="1"/>
  <c r="G81" i="3"/>
  <c r="I81" i="3" s="1"/>
  <c r="K81" i="3" s="1"/>
  <c r="G82" i="3"/>
  <c r="I82" i="3" s="1"/>
  <c r="K82" i="3" s="1"/>
  <c r="G83" i="3"/>
  <c r="I83" i="3" s="1"/>
  <c r="K83" i="3" s="1"/>
  <c r="G84" i="3"/>
  <c r="I84" i="3" s="1"/>
  <c r="K84" i="3" s="1"/>
  <c r="G85" i="3"/>
  <c r="I85" i="3" s="1"/>
  <c r="K85" i="3" s="1"/>
  <c r="G86" i="3"/>
  <c r="I86" i="3" s="1"/>
  <c r="K86" i="3" s="1"/>
  <c r="G87" i="3"/>
  <c r="I87" i="3" s="1"/>
  <c r="K87" i="3" s="1"/>
  <c r="G88" i="3"/>
  <c r="I88" i="3" s="1"/>
  <c r="K88" i="3" s="1"/>
  <c r="G89" i="3"/>
  <c r="I89" i="3" s="1"/>
  <c r="K89" i="3" s="1"/>
  <c r="G90" i="3"/>
  <c r="I90" i="3" s="1"/>
  <c r="K90" i="3" s="1"/>
  <c r="G91" i="3"/>
  <c r="I91" i="3" s="1"/>
  <c r="K91" i="3" s="1"/>
  <c r="G92" i="3"/>
  <c r="I92" i="3" s="1"/>
  <c r="K92" i="3" s="1"/>
  <c r="G93" i="3"/>
  <c r="I93" i="3" s="1"/>
  <c r="K93" i="3" s="1"/>
  <c r="G94" i="3"/>
  <c r="I94" i="3" s="1"/>
  <c r="K94" i="3" s="1"/>
  <c r="G95" i="3"/>
  <c r="I95" i="3" s="1"/>
  <c r="K95" i="3" s="1"/>
  <c r="G96" i="3"/>
  <c r="I96" i="3" s="1"/>
  <c r="K96" i="3" s="1"/>
  <c r="G97" i="3"/>
  <c r="I97" i="3" s="1"/>
  <c r="K97" i="3" s="1"/>
  <c r="G98" i="3"/>
  <c r="I98" i="3" s="1"/>
  <c r="K98" i="3" s="1"/>
  <c r="G99" i="3"/>
  <c r="I99" i="3" s="1"/>
  <c r="K99" i="3" s="1"/>
  <c r="G100" i="3"/>
  <c r="I100" i="3" s="1"/>
  <c r="K100" i="3" s="1"/>
  <c r="G101" i="3"/>
  <c r="I101" i="3" s="1"/>
  <c r="K101" i="3" s="1"/>
  <c r="G102" i="3"/>
  <c r="I102" i="3" s="1"/>
  <c r="K102" i="3" s="1"/>
  <c r="G103" i="3"/>
  <c r="I103" i="3" s="1"/>
  <c r="K103" i="3" s="1"/>
  <c r="G104" i="3"/>
  <c r="I104" i="3" s="1"/>
  <c r="K104" i="3" s="1"/>
  <c r="G105" i="3"/>
  <c r="I105" i="3" s="1"/>
  <c r="K105" i="3" s="1"/>
  <c r="G106" i="3"/>
  <c r="I106" i="3" s="1"/>
  <c r="K106" i="3" s="1"/>
  <c r="G107" i="3"/>
  <c r="I107" i="3" s="1"/>
  <c r="K107" i="3" s="1"/>
  <c r="G108" i="3"/>
  <c r="I108" i="3" s="1"/>
  <c r="K108" i="3" s="1"/>
  <c r="G109" i="3"/>
  <c r="I109" i="3" s="1"/>
  <c r="K109" i="3" s="1"/>
  <c r="G110" i="3"/>
  <c r="I110" i="3" s="1"/>
  <c r="K110" i="3" s="1"/>
  <c r="G111" i="3"/>
  <c r="I111" i="3" s="1"/>
  <c r="K111" i="3" s="1"/>
  <c r="G112" i="3"/>
  <c r="I112" i="3" s="1"/>
  <c r="K112" i="3" s="1"/>
  <c r="G113" i="3"/>
  <c r="I113" i="3" s="1"/>
  <c r="K113" i="3" s="1"/>
  <c r="G114" i="3"/>
  <c r="I114" i="3" s="1"/>
  <c r="K114" i="3" s="1"/>
  <c r="G115" i="3"/>
  <c r="I115" i="3" s="1"/>
  <c r="K115" i="3" s="1"/>
  <c r="G116" i="3"/>
  <c r="I116" i="3" s="1"/>
  <c r="K116" i="3" s="1"/>
  <c r="G117" i="3"/>
  <c r="I117" i="3" s="1"/>
  <c r="K117" i="3" s="1"/>
  <c r="G118" i="3"/>
  <c r="I118" i="3" s="1"/>
  <c r="K118" i="3" s="1"/>
  <c r="G119" i="3"/>
  <c r="I119" i="3" s="1"/>
  <c r="K119" i="3" s="1"/>
  <c r="G120" i="3"/>
  <c r="I120" i="3" s="1"/>
  <c r="K120" i="3" s="1"/>
  <c r="G121" i="3"/>
  <c r="I121" i="3" s="1"/>
  <c r="K121" i="3" s="1"/>
  <c r="G122" i="3"/>
  <c r="I122" i="3" s="1"/>
  <c r="K122" i="3" s="1"/>
  <c r="G123" i="3"/>
  <c r="I123" i="3" s="1"/>
  <c r="K123" i="3" s="1"/>
  <c r="G124" i="3"/>
  <c r="I124" i="3" s="1"/>
  <c r="K124" i="3" s="1"/>
  <c r="G125" i="3"/>
  <c r="I125" i="3" s="1"/>
  <c r="K125" i="3" s="1"/>
  <c r="G126" i="3"/>
  <c r="I126" i="3" s="1"/>
  <c r="K126" i="3" s="1"/>
  <c r="G127" i="3"/>
  <c r="I127" i="3" s="1"/>
  <c r="K127" i="3" s="1"/>
  <c r="G128" i="3"/>
  <c r="I128" i="3" s="1"/>
  <c r="K128" i="3" s="1"/>
  <c r="G129" i="3"/>
  <c r="I129" i="3" s="1"/>
  <c r="K129" i="3" s="1"/>
  <c r="G130" i="3"/>
  <c r="I130" i="3" s="1"/>
  <c r="K130" i="3" s="1"/>
  <c r="G131" i="3"/>
  <c r="I131" i="3" s="1"/>
  <c r="K131" i="3" s="1"/>
  <c r="G132" i="3"/>
  <c r="I132" i="3" s="1"/>
  <c r="K132" i="3" s="1"/>
  <c r="G133" i="3"/>
  <c r="I133" i="3" s="1"/>
  <c r="K133" i="3" s="1"/>
  <c r="G134" i="3"/>
  <c r="I134" i="3" s="1"/>
  <c r="K134" i="3" s="1"/>
  <c r="G135" i="3"/>
  <c r="I135" i="3" s="1"/>
  <c r="K135" i="3" s="1"/>
  <c r="G136" i="3"/>
  <c r="I136" i="3" s="1"/>
  <c r="K136" i="3" s="1"/>
  <c r="G137" i="3"/>
  <c r="I137" i="3" s="1"/>
  <c r="K137" i="3" s="1"/>
  <c r="G138" i="3"/>
  <c r="I138" i="3" s="1"/>
  <c r="K138" i="3" s="1"/>
  <c r="G139" i="3"/>
  <c r="I139" i="3" s="1"/>
  <c r="K139" i="3" s="1"/>
  <c r="G140" i="3"/>
  <c r="I140" i="3" s="1"/>
  <c r="K140" i="3" s="1"/>
  <c r="G141" i="3"/>
  <c r="I141" i="3" s="1"/>
  <c r="K141" i="3" s="1"/>
  <c r="G142" i="3"/>
  <c r="I142" i="3" s="1"/>
  <c r="K142" i="3" s="1"/>
  <c r="G143" i="3"/>
  <c r="I143" i="3" s="1"/>
  <c r="K143" i="3" s="1"/>
  <c r="G144" i="3"/>
  <c r="I144" i="3" s="1"/>
  <c r="K144" i="3" s="1"/>
  <c r="G145" i="3"/>
  <c r="I145" i="3" s="1"/>
  <c r="K145" i="3" s="1"/>
  <c r="G146" i="3"/>
  <c r="I146" i="3" s="1"/>
  <c r="K146" i="3" s="1"/>
  <c r="G147" i="3"/>
  <c r="I147" i="3" s="1"/>
  <c r="K147" i="3" s="1"/>
  <c r="G148" i="3"/>
  <c r="I148" i="3" s="1"/>
  <c r="K148" i="3" s="1"/>
  <c r="G149" i="3"/>
  <c r="I149" i="3" s="1"/>
  <c r="K149" i="3" s="1"/>
  <c r="G150" i="3"/>
  <c r="I150" i="3" s="1"/>
  <c r="K150" i="3" s="1"/>
  <c r="G151" i="3"/>
  <c r="I151" i="3" s="1"/>
  <c r="K151" i="3" s="1"/>
  <c r="G152" i="3"/>
  <c r="I152" i="3" s="1"/>
  <c r="K152" i="3" s="1"/>
  <c r="G153" i="3"/>
  <c r="I153" i="3" s="1"/>
  <c r="K153" i="3" s="1"/>
  <c r="G154" i="3"/>
  <c r="I154" i="3" s="1"/>
  <c r="K154" i="3" s="1"/>
  <c r="G155" i="3"/>
  <c r="I155" i="3" s="1"/>
  <c r="K155" i="3" s="1"/>
  <c r="G156" i="3"/>
  <c r="I156" i="3" s="1"/>
  <c r="K156" i="3" s="1"/>
  <c r="G157" i="3"/>
  <c r="I157" i="3" s="1"/>
  <c r="K157" i="3" s="1"/>
  <c r="G158" i="3"/>
  <c r="I158" i="3" s="1"/>
  <c r="K158" i="3" s="1"/>
  <c r="G159" i="3"/>
  <c r="I159" i="3" s="1"/>
  <c r="K159" i="3" s="1"/>
  <c r="G160" i="3"/>
  <c r="I160" i="3" s="1"/>
  <c r="K160" i="3" s="1"/>
  <c r="G161" i="3"/>
  <c r="I161" i="3" s="1"/>
  <c r="K161" i="3" s="1"/>
  <c r="G162" i="3"/>
  <c r="I162" i="3" s="1"/>
  <c r="K162" i="3" s="1"/>
  <c r="G163" i="3"/>
  <c r="I163" i="3" s="1"/>
  <c r="K163" i="3" s="1"/>
  <c r="G164" i="3"/>
  <c r="I164" i="3" s="1"/>
  <c r="K164" i="3" s="1"/>
  <c r="G165" i="3"/>
  <c r="I165" i="3" s="1"/>
  <c r="K165" i="3" s="1"/>
  <c r="G166" i="3"/>
  <c r="I166" i="3" s="1"/>
  <c r="K166" i="3" s="1"/>
  <c r="G167" i="3"/>
  <c r="I167" i="3" s="1"/>
  <c r="K167" i="3" s="1"/>
  <c r="G168" i="3"/>
  <c r="I168" i="3" s="1"/>
  <c r="K168" i="3" s="1"/>
  <c r="G169" i="3"/>
  <c r="I169" i="3" s="1"/>
  <c r="K169" i="3" s="1"/>
  <c r="G170" i="3"/>
  <c r="I170" i="3" s="1"/>
  <c r="K170" i="3" s="1"/>
  <c r="G171" i="3"/>
  <c r="I171" i="3" s="1"/>
  <c r="K171" i="3" s="1"/>
  <c r="G172" i="3"/>
  <c r="I172" i="3" s="1"/>
  <c r="K172" i="3" s="1"/>
  <c r="G173" i="3"/>
  <c r="I173" i="3" s="1"/>
  <c r="K173" i="3" s="1"/>
  <c r="G174" i="3"/>
  <c r="I174" i="3" s="1"/>
  <c r="K174" i="3" s="1"/>
  <c r="G175" i="3"/>
  <c r="I175" i="3" s="1"/>
  <c r="K175" i="3" s="1"/>
  <c r="G176" i="3"/>
  <c r="K176" i="3" s="1"/>
  <c r="G177" i="3"/>
  <c r="I177" i="3" s="1"/>
  <c r="K177" i="3" s="1"/>
  <c r="G178" i="3"/>
  <c r="I178" i="3" s="1"/>
  <c r="K178" i="3" s="1"/>
  <c r="G179" i="3"/>
  <c r="I179" i="3" s="1"/>
  <c r="K179" i="3" s="1"/>
  <c r="G180" i="3"/>
  <c r="I180" i="3" s="1"/>
  <c r="K180" i="3" s="1"/>
  <c r="G181" i="3"/>
  <c r="I181" i="3" s="1"/>
  <c r="K181" i="3" s="1"/>
  <c r="G182" i="3"/>
  <c r="I182" i="3" s="1"/>
  <c r="K182" i="3" s="1"/>
  <c r="G183" i="3"/>
  <c r="I183" i="3" s="1"/>
  <c r="K183" i="3" s="1"/>
  <c r="G184" i="3"/>
  <c r="I184" i="3" s="1"/>
  <c r="K184" i="3" s="1"/>
  <c r="G185" i="3"/>
  <c r="I185" i="3" s="1"/>
  <c r="K185" i="3" s="1"/>
  <c r="G186" i="3"/>
  <c r="I186" i="3" s="1"/>
  <c r="K186" i="3" s="1"/>
  <c r="G187" i="3"/>
  <c r="I187" i="3" s="1"/>
  <c r="K187" i="3" s="1"/>
  <c r="G188" i="3"/>
  <c r="I188" i="3" s="1"/>
  <c r="K188" i="3" s="1"/>
  <c r="G189" i="3"/>
  <c r="I189" i="3" s="1"/>
  <c r="K189" i="3" s="1"/>
  <c r="G190" i="3"/>
  <c r="I190" i="3" s="1"/>
  <c r="K190" i="3" s="1"/>
  <c r="G191" i="3"/>
  <c r="I191" i="3" s="1"/>
  <c r="K191" i="3" s="1"/>
  <c r="G192" i="3"/>
  <c r="I192" i="3" s="1"/>
  <c r="K192" i="3" s="1"/>
  <c r="G193" i="3"/>
  <c r="I193" i="3" s="1"/>
  <c r="K193" i="3" s="1"/>
  <c r="G194" i="3"/>
  <c r="I194" i="3" s="1"/>
  <c r="K194" i="3" s="1"/>
  <c r="G195" i="3"/>
  <c r="I195" i="3" s="1"/>
  <c r="K195" i="3" s="1"/>
  <c r="G196" i="3"/>
  <c r="I196" i="3" s="1"/>
  <c r="K196" i="3" s="1"/>
  <c r="G197" i="3"/>
  <c r="I197" i="3" s="1"/>
  <c r="K197" i="3" s="1"/>
  <c r="G198" i="3"/>
  <c r="I198" i="3" s="1"/>
  <c r="K198" i="3" s="1"/>
  <c r="G199" i="3"/>
  <c r="I199" i="3" s="1"/>
  <c r="K199" i="3" s="1"/>
  <c r="G200" i="3"/>
  <c r="I200" i="3" s="1"/>
  <c r="K200" i="3" s="1"/>
  <c r="G201" i="3"/>
  <c r="I201" i="3" s="1"/>
  <c r="K201" i="3" s="1"/>
  <c r="G202" i="3"/>
  <c r="I202" i="3" s="1"/>
  <c r="K202" i="3" s="1"/>
  <c r="G203" i="3"/>
  <c r="I203" i="3" s="1"/>
  <c r="K203" i="3" s="1"/>
  <c r="G204" i="3"/>
  <c r="I204" i="3" s="1"/>
  <c r="K204" i="3" s="1"/>
  <c r="G205" i="3"/>
  <c r="I205" i="3" s="1"/>
  <c r="K205" i="3" s="1"/>
  <c r="G206" i="3"/>
  <c r="I206" i="3" s="1"/>
  <c r="K206" i="3" s="1"/>
  <c r="G207" i="3"/>
  <c r="I207" i="3" s="1"/>
  <c r="K207" i="3" s="1"/>
  <c r="G208" i="3"/>
  <c r="I208" i="3" s="1"/>
  <c r="K208" i="3" s="1"/>
  <c r="G209" i="3"/>
  <c r="I209" i="3" s="1"/>
  <c r="K209" i="3" s="1"/>
  <c r="G210" i="3"/>
  <c r="I210" i="3" s="1"/>
  <c r="K210" i="3" s="1"/>
  <c r="G211" i="3"/>
  <c r="I211" i="3" s="1"/>
  <c r="K211" i="3" s="1"/>
  <c r="G212" i="3"/>
  <c r="I212" i="3" s="1"/>
  <c r="K212" i="3" s="1"/>
  <c r="G213" i="3"/>
  <c r="I213" i="3" s="1"/>
  <c r="K213" i="3" s="1"/>
  <c r="G214" i="3"/>
  <c r="I214" i="3" s="1"/>
  <c r="K214" i="3" s="1"/>
  <c r="G215" i="3"/>
  <c r="I215" i="3" s="1"/>
  <c r="K215" i="3" s="1"/>
  <c r="G216" i="3"/>
  <c r="I216" i="3" s="1"/>
  <c r="K216" i="3" s="1"/>
  <c r="G217" i="3"/>
  <c r="I217" i="3" s="1"/>
  <c r="K217" i="3" s="1"/>
  <c r="G218" i="3"/>
  <c r="I218" i="3" s="1"/>
  <c r="K218" i="3" s="1"/>
  <c r="G219" i="3"/>
  <c r="K219" i="3" s="1"/>
  <c r="G220" i="3"/>
  <c r="I220" i="3" s="1"/>
  <c r="K220" i="3" s="1"/>
  <c r="G221" i="3"/>
  <c r="I221" i="3" s="1"/>
  <c r="K221" i="3" s="1"/>
  <c r="G222" i="3"/>
  <c r="I222" i="3" s="1"/>
  <c r="K222" i="3" s="1"/>
  <c r="G223" i="3"/>
  <c r="I223" i="3" s="1"/>
  <c r="K223" i="3" s="1"/>
  <c r="G224" i="3"/>
  <c r="I224" i="3" s="1"/>
  <c r="K224" i="3" s="1"/>
  <c r="G225" i="3"/>
  <c r="I225" i="3" s="1"/>
  <c r="K225" i="3" s="1"/>
  <c r="G226" i="3"/>
  <c r="I226" i="3" s="1"/>
  <c r="K226" i="3" s="1"/>
  <c r="G227" i="3"/>
  <c r="I227" i="3" s="1"/>
  <c r="K227" i="3" s="1"/>
  <c r="G228" i="3"/>
  <c r="I228" i="3" s="1"/>
  <c r="K228" i="3" s="1"/>
  <c r="G229" i="3"/>
  <c r="I229" i="3" s="1"/>
  <c r="K229" i="3" s="1"/>
  <c r="G230" i="3"/>
  <c r="I230" i="3" s="1"/>
  <c r="K230" i="3" s="1"/>
  <c r="G231" i="3"/>
  <c r="I231" i="3" s="1"/>
  <c r="K231" i="3" s="1"/>
  <c r="G232" i="3"/>
  <c r="I232" i="3" s="1"/>
  <c r="K232" i="3" s="1"/>
  <c r="G233" i="3"/>
  <c r="I233" i="3" s="1"/>
  <c r="K233" i="3" s="1"/>
  <c r="G234" i="3"/>
  <c r="I234" i="3" s="1"/>
  <c r="K234" i="3" s="1"/>
  <c r="G235" i="3"/>
  <c r="I235" i="3" s="1"/>
  <c r="K235" i="3" s="1"/>
  <c r="G236" i="3"/>
  <c r="K236" i="3" s="1"/>
  <c r="G237" i="3"/>
  <c r="K237" i="3" s="1"/>
  <c r="G238" i="3"/>
  <c r="I238" i="3" s="1"/>
  <c r="K238" i="3" s="1"/>
  <c r="G239" i="3"/>
  <c r="I239" i="3" s="1"/>
  <c r="K239" i="3" s="1"/>
  <c r="G240" i="3"/>
  <c r="I240" i="3" s="1"/>
  <c r="K240" i="3" s="1"/>
  <c r="G241" i="3"/>
  <c r="I241" i="3" s="1"/>
  <c r="K241" i="3" s="1"/>
  <c r="G242" i="3"/>
  <c r="I242" i="3" s="1"/>
  <c r="K242" i="3" s="1"/>
  <c r="G243" i="3"/>
  <c r="I243" i="3" s="1"/>
  <c r="K243" i="3" s="1"/>
  <c r="G244" i="3"/>
  <c r="I244" i="3" s="1"/>
  <c r="K244" i="3" s="1"/>
  <c r="G245" i="3"/>
  <c r="I245" i="3" s="1"/>
  <c r="K245" i="3" s="1"/>
  <c r="G246" i="3"/>
  <c r="I246" i="3" s="1"/>
  <c r="K246" i="3" s="1"/>
  <c r="G247" i="3"/>
  <c r="I247" i="3" s="1"/>
  <c r="K247" i="3" s="1"/>
  <c r="G248" i="3"/>
  <c r="I248" i="3" s="1"/>
  <c r="K248" i="3" s="1"/>
  <c r="G249" i="3"/>
  <c r="I249" i="3" s="1"/>
  <c r="K249" i="3" s="1"/>
  <c r="G250" i="3"/>
  <c r="I250" i="3" s="1"/>
  <c r="K250" i="3" s="1"/>
  <c r="G251" i="3"/>
  <c r="I251" i="3" s="1"/>
  <c r="K251" i="3" s="1"/>
  <c r="G252" i="3"/>
  <c r="I252" i="3" s="1"/>
  <c r="K252" i="3" s="1"/>
  <c r="G253" i="3"/>
  <c r="I253" i="3" s="1"/>
  <c r="K253" i="3" s="1"/>
  <c r="G254" i="3"/>
  <c r="I254" i="3" s="1"/>
  <c r="K254" i="3" s="1"/>
  <c r="G255" i="3"/>
  <c r="I255" i="3" s="1"/>
  <c r="K255" i="3" s="1"/>
  <c r="G256" i="3"/>
  <c r="I256" i="3" s="1"/>
  <c r="K256" i="3" s="1"/>
  <c r="G257" i="3"/>
  <c r="I257" i="3" s="1"/>
  <c r="K257" i="3" s="1"/>
  <c r="G258" i="3"/>
  <c r="I258" i="3" s="1"/>
  <c r="K258" i="3" s="1"/>
  <c r="G259" i="3"/>
  <c r="I259" i="3" s="1"/>
  <c r="K259" i="3" s="1"/>
  <c r="G260" i="3"/>
  <c r="I260" i="3" s="1"/>
  <c r="K260" i="3" s="1"/>
  <c r="G261" i="3"/>
  <c r="I261" i="3" s="1"/>
  <c r="K261" i="3" s="1"/>
  <c r="G262" i="3"/>
  <c r="I262" i="3" s="1"/>
  <c r="K262" i="3" s="1"/>
  <c r="G263" i="3"/>
  <c r="I263" i="3" s="1"/>
  <c r="K263" i="3" s="1"/>
  <c r="G264" i="3"/>
  <c r="I264" i="3" s="1"/>
  <c r="K264" i="3" s="1"/>
  <c r="G265" i="3"/>
  <c r="I265" i="3" s="1"/>
  <c r="K265" i="3" s="1"/>
  <c r="G266" i="3"/>
  <c r="I266" i="3" s="1"/>
  <c r="K266" i="3" s="1"/>
  <c r="G267" i="3"/>
  <c r="I267" i="3" s="1"/>
  <c r="K267" i="3" s="1"/>
  <c r="G268" i="3"/>
  <c r="I268" i="3" s="1"/>
  <c r="K268" i="3" s="1"/>
  <c r="G269" i="3"/>
  <c r="I269" i="3" s="1"/>
  <c r="K269" i="3" s="1"/>
  <c r="G270" i="3"/>
  <c r="I270" i="3" s="1"/>
  <c r="K270" i="3" s="1"/>
  <c r="G271" i="3"/>
  <c r="I271" i="3" s="1"/>
  <c r="K271" i="3" s="1"/>
  <c r="G272" i="3"/>
  <c r="K272" i="3" s="1"/>
  <c r="G273" i="3"/>
  <c r="I273" i="3" s="1"/>
  <c r="K273" i="3" s="1"/>
  <c r="G274" i="3"/>
  <c r="K274" i="3" s="1"/>
  <c r="G275" i="3"/>
  <c r="I275" i="3" s="1"/>
  <c r="K275" i="3" s="1"/>
  <c r="G276" i="3"/>
  <c r="I276" i="3" s="1"/>
  <c r="K276" i="3" s="1"/>
  <c r="G277" i="3"/>
  <c r="I277" i="3" s="1"/>
  <c r="K277" i="3" s="1"/>
  <c r="G278" i="3"/>
  <c r="I278" i="3" s="1"/>
  <c r="K278" i="3" s="1"/>
  <c r="G279" i="3"/>
  <c r="I279" i="3" s="1"/>
  <c r="K279" i="3" s="1"/>
  <c r="G280" i="3"/>
  <c r="I280" i="3" s="1"/>
  <c r="K280" i="3" s="1"/>
  <c r="G281" i="3"/>
  <c r="I281" i="3" s="1"/>
  <c r="K281" i="3" s="1"/>
  <c r="G282" i="3"/>
  <c r="I282" i="3" s="1"/>
  <c r="K282" i="3" s="1"/>
  <c r="G283" i="3"/>
  <c r="I283" i="3" s="1"/>
  <c r="K283" i="3" s="1"/>
  <c r="G284" i="3"/>
  <c r="I284" i="3" s="1"/>
  <c r="K284" i="3" s="1"/>
  <c r="G285" i="3"/>
  <c r="I285" i="3" s="1"/>
  <c r="K285" i="3" s="1"/>
  <c r="G286" i="3"/>
  <c r="I286" i="3" s="1"/>
  <c r="K286" i="3" s="1"/>
  <c r="G287" i="3"/>
  <c r="I287" i="3" s="1"/>
  <c r="K287" i="3" s="1"/>
  <c r="G288" i="3"/>
  <c r="I288" i="3" s="1"/>
  <c r="K288" i="3" s="1"/>
  <c r="G289" i="3"/>
  <c r="I289" i="3" s="1"/>
  <c r="K289" i="3" s="1"/>
  <c r="G290" i="3"/>
  <c r="I290" i="3" s="1"/>
  <c r="K290" i="3" s="1"/>
  <c r="G291" i="3"/>
  <c r="I291" i="3" s="1"/>
  <c r="K291" i="3" s="1"/>
  <c r="G292" i="3"/>
  <c r="I292" i="3" s="1"/>
  <c r="K292" i="3" s="1"/>
  <c r="G293" i="3"/>
  <c r="I293" i="3" s="1"/>
  <c r="K293" i="3" s="1"/>
  <c r="G294" i="3"/>
  <c r="I294" i="3" s="1"/>
  <c r="K294" i="3" s="1"/>
  <c r="G295" i="3"/>
  <c r="I295" i="3" s="1"/>
  <c r="K295" i="3" s="1"/>
  <c r="G296" i="3"/>
  <c r="I296" i="3" s="1"/>
  <c r="K296" i="3" s="1"/>
  <c r="G297" i="3"/>
  <c r="I297" i="3" s="1"/>
  <c r="K297" i="3" s="1"/>
  <c r="G298" i="3"/>
  <c r="I298" i="3" s="1"/>
  <c r="K298" i="3" s="1"/>
  <c r="G299" i="3"/>
  <c r="I299" i="3" s="1"/>
  <c r="K299" i="3" s="1"/>
  <c r="G300" i="3"/>
  <c r="I300" i="3" s="1"/>
  <c r="K300" i="3" s="1"/>
  <c r="G301" i="3"/>
  <c r="I301" i="3" s="1"/>
  <c r="K301" i="3" s="1"/>
  <c r="G302" i="3"/>
  <c r="I302" i="3" s="1"/>
  <c r="K302" i="3" s="1"/>
  <c r="G303" i="3"/>
  <c r="I303" i="3" s="1"/>
  <c r="K303" i="3" s="1"/>
  <c r="G304" i="3"/>
  <c r="I304" i="3" s="1"/>
  <c r="K304" i="3" s="1"/>
  <c r="G305" i="3"/>
  <c r="I305" i="3" s="1"/>
  <c r="K305" i="3" s="1"/>
  <c r="G306" i="3"/>
  <c r="I306" i="3" s="1"/>
  <c r="K306" i="3" s="1"/>
  <c r="G307" i="3"/>
  <c r="I307" i="3" s="1"/>
  <c r="K307" i="3" s="1"/>
  <c r="G308" i="3"/>
  <c r="I308" i="3" s="1"/>
  <c r="K308" i="3" s="1"/>
  <c r="G309" i="3"/>
  <c r="I309" i="3" s="1"/>
  <c r="K309" i="3" s="1"/>
  <c r="G310" i="3"/>
  <c r="I310" i="3" s="1"/>
  <c r="K310" i="3" s="1"/>
  <c r="G311" i="3"/>
  <c r="I311" i="3" s="1"/>
  <c r="K311" i="3" s="1"/>
  <c r="G312" i="3"/>
  <c r="I312" i="3" s="1"/>
  <c r="K312" i="3" s="1"/>
  <c r="G313" i="3"/>
  <c r="I313" i="3" s="1"/>
  <c r="K313" i="3" s="1"/>
  <c r="G314" i="3"/>
  <c r="I314" i="3" s="1"/>
  <c r="K314" i="3" s="1"/>
  <c r="G315" i="3"/>
  <c r="I315" i="3" s="1"/>
  <c r="K315" i="3" s="1"/>
  <c r="G316" i="3"/>
  <c r="I316" i="3" s="1"/>
  <c r="K316" i="3" s="1"/>
  <c r="G317" i="3"/>
  <c r="I317" i="3" s="1"/>
  <c r="K317" i="3" s="1"/>
  <c r="G318" i="3"/>
  <c r="I318" i="3" s="1"/>
  <c r="K318" i="3" s="1"/>
  <c r="G319" i="3"/>
  <c r="I319" i="3" s="1"/>
  <c r="K319" i="3" s="1"/>
  <c r="G320" i="3"/>
  <c r="I320" i="3" s="1"/>
  <c r="K320" i="3" s="1"/>
  <c r="G321" i="3"/>
  <c r="K321" i="3" s="1"/>
  <c r="G322" i="3"/>
  <c r="I322" i="3" s="1"/>
  <c r="K322" i="3" s="1"/>
  <c r="G323" i="3"/>
  <c r="I323" i="3" s="1"/>
  <c r="K323" i="3" s="1"/>
  <c r="G324" i="3"/>
  <c r="I324" i="3" s="1"/>
  <c r="K324" i="3" s="1"/>
  <c r="G325" i="3"/>
  <c r="I325" i="3" s="1"/>
  <c r="K325" i="3" s="1"/>
  <c r="G326" i="3"/>
  <c r="I326" i="3" s="1"/>
  <c r="K326" i="3" s="1"/>
  <c r="G327" i="3"/>
  <c r="I327" i="3" s="1"/>
  <c r="K327" i="3" s="1"/>
  <c r="G328" i="3"/>
  <c r="I328" i="3" s="1"/>
  <c r="K328" i="3" s="1"/>
  <c r="G329" i="3"/>
  <c r="I329" i="3" s="1"/>
  <c r="K329" i="3" s="1"/>
  <c r="G330" i="3"/>
  <c r="I330" i="3" s="1"/>
  <c r="K330" i="3" s="1"/>
  <c r="G331" i="3"/>
  <c r="I331" i="3" s="1"/>
  <c r="K331" i="3" s="1"/>
  <c r="G332" i="3"/>
  <c r="I332" i="3" s="1"/>
  <c r="K332" i="3" s="1"/>
  <c r="G333" i="3"/>
  <c r="I333" i="3" s="1"/>
  <c r="K333" i="3" s="1"/>
  <c r="G334" i="3"/>
  <c r="I334" i="3" s="1"/>
  <c r="K334" i="3" s="1"/>
  <c r="G335" i="3"/>
  <c r="I335" i="3" s="1"/>
  <c r="K335" i="3" s="1"/>
  <c r="G336" i="3"/>
  <c r="I336" i="3" s="1"/>
  <c r="K336" i="3" s="1"/>
  <c r="G337" i="3"/>
  <c r="I337" i="3" s="1"/>
  <c r="K337" i="3" s="1"/>
  <c r="G338" i="3"/>
  <c r="I338" i="3" s="1"/>
  <c r="K338" i="3" s="1"/>
  <c r="G339" i="3"/>
  <c r="I339" i="3" s="1"/>
  <c r="K339" i="3" s="1"/>
  <c r="G340" i="3"/>
  <c r="I340" i="3" s="1"/>
  <c r="K340" i="3" s="1"/>
  <c r="G341" i="3"/>
  <c r="I341" i="3" s="1"/>
  <c r="K341" i="3" s="1"/>
  <c r="G342" i="3"/>
  <c r="I342" i="3" s="1"/>
  <c r="K342" i="3" s="1"/>
  <c r="G343" i="3"/>
  <c r="I343" i="3" s="1"/>
  <c r="K343" i="3" s="1"/>
  <c r="G344" i="3"/>
  <c r="I344" i="3" s="1"/>
  <c r="K344" i="3" s="1"/>
  <c r="G345" i="3"/>
  <c r="I345" i="3" s="1"/>
  <c r="K345" i="3" s="1"/>
  <c r="G346" i="3"/>
  <c r="I346" i="3" s="1"/>
  <c r="K346" i="3" s="1"/>
  <c r="G347" i="3"/>
  <c r="I347" i="3" s="1"/>
  <c r="K347" i="3" s="1"/>
  <c r="G348" i="3"/>
  <c r="I348" i="3" s="1"/>
  <c r="K348" i="3" s="1"/>
  <c r="G349" i="3"/>
  <c r="I349" i="3" s="1"/>
  <c r="K349" i="3" s="1"/>
  <c r="G350" i="3"/>
  <c r="I350" i="3" s="1"/>
  <c r="K350" i="3" s="1"/>
  <c r="G351" i="3"/>
  <c r="I351" i="3" s="1"/>
  <c r="K351" i="3" s="1"/>
  <c r="G352" i="3"/>
  <c r="I352" i="3" s="1"/>
  <c r="K352" i="3" s="1"/>
  <c r="G353" i="3"/>
  <c r="I353" i="3" s="1"/>
  <c r="K353" i="3" s="1"/>
  <c r="G354" i="3"/>
  <c r="I354" i="3" s="1"/>
  <c r="K354" i="3" s="1"/>
  <c r="G355" i="3"/>
  <c r="I355" i="3" s="1"/>
  <c r="K355" i="3" s="1"/>
  <c r="G356" i="3"/>
  <c r="I356" i="3" s="1"/>
  <c r="K356" i="3" s="1"/>
  <c r="G357" i="3"/>
  <c r="I357" i="3" s="1"/>
  <c r="K357" i="3" s="1"/>
  <c r="G358" i="3"/>
  <c r="I358" i="3" s="1"/>
  <c r="K358" i="3" s="1"/>
  <c r="G359" i="3"/>
  <c r="I359" i="3" s="1"/>
  <c r="K359" i="3" s="1"/>
  <c r="G360" i="3"/>
  <c r="I360" i="3" s="1"/>
  <c r="K360" i="3" s="1"/>
  <c r="G361" i="3"/>
  <c r="I361" i="3" s="1"/>
  <c r="K361" i="3" s="1"/>
  <c r="G362" i="3"/>
  <c r="I362" i="3" s="1"/>
  <c r="K362" i="3" s="1"/>
  <c r="G363" i="3"/>
  <c r="I363" i="3" s="1"/>
  <c r="K363" i="3" s="1"/>
  <c r="G364" i="3"/>
  <c r="I364" i="3" s="1"/>
  <c r="K364" i="3" s="1"/>
  <c r="G365" i="3"/>
  <c r="I365" i="3" s="1"/>
  <c r="K365" i="3" s="1"/>
  <c r="G366" i="3"/>
  <c r="I366" i="3" s="1"/>
  <c r="K366" i="3" s="1"/>
  <c r="G367" i="3"/>
  <c r="I367" i="3" s="1"/>
  <c r="K367" i="3" s="1"/>
  <c r="G368" i="3"/>
  <c r="I368" i="3" s="1"/>
  <c r="K368" i="3" s="1"/>
  <c r="G369" i="3"/>
  <c r="I369" i="3" s="1"/>
  <c r="K369" i="3" s="1"/>
  <c r="G370" i="3"/>
  <c r="I370" i="3" s="1"/>
  <c r="K370" i="3" s="1"/>
  <c r="G371" i="3"/>
  <c r="I371" i="3" s="1"/>
  <c r="K371" i="3" s="1"/>
  <c r="G372" i="3"/>
  <c r="I372" i="3" s="1"/>
  <c r="K372" i="3" s="1"/>
  <c r="G373" i="3"/>
  <c r="I373" i="3" s="1"/>
  <c r="K373" i="3" s="1"/>
  <c r="G374" i="3"/>
  <c r="I374" i="3" s="1"/>
  <c r="K374" i="3" s="1"/>
  <c r="G375" i="3"/>
  <c r="I375" i="3" s="1"/>
  <c r="K375" i="3" s="1"/>
  <c r="G376" i="3"/>
  <c r="I376" i="3" s="1"/>
  <c r="K376" i="3" s="1"/>
  <c r="G377" i="3"/>
  <c r="I377" i="3" s="1"/>
  <c r="K377" i="3" s="1"/>
  <c r="G378" i="3"/>
  <c r="K378" i="3" s="1"/>
  <c r="G379" i="3"/>
  <c r="I379" i="3" s="1"/>
  <c r="K379" i="3" s="1"/>
  <c r="G2" i="3"/>
  <c r="I2" i="3" s="1"/>
  <c r="K2" i="3" s="1"/>
  <c r="M3" i="3"/>
  <c r="N3" i="3"/>
  <c r="M4" i="3"/>
  <c r="N4" i="3"/>
  <c r="M5" i="3"/>
  <c r="N5" i="3"/>
  <c r="M6" i="3"/>
  <c r="N6" i="3"/>
  <c r="M7" i="3"/>
  <c r="N7" i="3"/>
  <c r="M8" i="3"/>
  <c r="N8" i="3"/>
  <c r="M9" i="3"/>
  <c r="N9" i="3"/>
  <c r="M10" i="3"/>
  <c r="N10" i="3"/>
  <c r="M11" i="3"/>
  <c r="N11" i="3"/>
  <c r="M12" i="3"/>
  <c r="N12" i="3"/>
  <c r="M13" i="3"/>
  <c r="N13" i="3"/>
  <c r="M14" i="3"/>
  <c r="N14" i="3"/>
  <c r="M15" i="3"/>
  <c r="N15" i="3"/>
  <c r="M16" i="3"/>
  <c r="N16" i="3"/>
  <c r="M17" i="3"/>
  <c r="N17" i="3"/>
  <c r="M18" i="3"/>
  <c r="N18" i="3"/>
  <c r="M19" i="3"/>
  <c r="N19" i="3"/>
  <c r="M20" i="3"/>
  <c r="N20" i="3"/>
  <c r="M21" i="3"/>
  <c r="N21" i="3"/>
  <c r="M22" i="3"/>
  <c r="N22" i="3"/>
  <c r="M23" i="3"/>
  <c r="N23" i="3"/>
  <c r="M24" i="3"/>
  <c r="N24" i="3"/>
  <c r="M25" i="3"/>
  <c r="N25" i="3"/>
  <c r="M26" i="3"/>
  <c r="N26" i="3"/>
  <c r="M27" i="3"/>
  <c r="N27" i="3"/>
  <c r="M28" i="3"/>
  <c r="N28" i="3"/>
  <c r="M29" i="3"/>
  <c r="N29" i="3"/>
  <c r="M30" i="3"/>
  <c r="N30" i="3"/>
  <c r="M31" i="3"/>
  <c r="N31" i="3"/>
  <c r="M32" i="3"/>
  <c r="N32" i="3"/>
  <c r="M33" i="3"/>
  <c r="N33" i="3"/>
  <c r="M34" i="3"/>
  <c r="N34" i="3"/>
  <c r="M35" i="3"/>
  <c r="N35" i="3"/>
  <c r="M36" i="3"/>
  <c r="N36" i="3"/>
  <c r="M37" i="3"/>
  <c r="N37" i="3"/>
  <c r="M38" i="3"/>
  <c r="N38" i="3"/>
  <c r="M39" i="3"/>
  <c r="N39" i="3"/>
  <c r="M40" i="3"/>
  <c r="N40" i="3"/>
  <c r="M41" i="3"/>
  <c r="N41" i="3"/>
  <c r="M42" i="3"/>
  <c r="N42" i="3"/>
  <c r="M43" i="3"/>
  <c r="N43" i="3"/>
  <c r="M44" i="3"/>
  <c r="N44" i="3"/>
  <c r="M45" i="3"/>
  <c r="N45" i="3"/>
  <c r="M46" i="3"/>
  <c r="N46" i="3"/>
  <c r="M47" i="3"/>
  <c r="N47" i="3"/>
  <c r="M48" i="3"/>
  <c r="N48" i="3"/>
  <c r="M49" i="3"/>
  <c r="N49" i="3"/>
  <c r="M50" i="3"/>
  <c r="N50" i="3"/>
  <c r="M51" i="3"/>
  <c r="N51" i="3"/>
  <c r="M52" i="3"/>
  <c r="N52" i="3"/>
  <c r="M53" i="3"/>
  <c r="N53" i="3"/>
  <c r="M54" i="3"/>
  <c r="N54" i="3"/>
  <c r="M55" i="3"/>
  <c r="N55" i="3"/>
  <c r="M56" i="3"/>
  <c r="N56" i="3"/>
  <c r="M57" i="3"/>
  <c r="N57" i="3"/>
  <c r="M58" i="3"/>
  <c r="N58" i="3"/>
  <c r="M59" i="3"/>
  <c r="N59" i="3"/>
  <c r="M60" i="3"/>
  <c r="N60" i="3"/>
  <c r="M61" i="3"/>
  <c r="N61" i="3"/>
  <c r="M62" i="3"/>
  <c r="N62" i="3"/>
  <c r="M63" i="3"/>
  <c r="N63" i="3"/>
  <c r="M64" i="3"/>
  <c r="N64" i="3"/>
  <c r="M65" i="3"/>
  <c r="N65" i="3"/>
  <c r="M66" i="3"/>
  <c r="N66" i="3"/>
  <c r="M67" i="3"/>
  <c r="N67" i="3"/>
  <c r="M68" i="3"/>
  <c r="N68" i="3"/>
  <c r="M69" i="3"/>
  <c r="N69" i="3"/>
  <c r="M70" i="3"/>
  <c r="N70" i="3"/>
  <c r="M71" i="3"/>
  <c r="N71" i="3"/>
  <c r="M72" i="3"/>
  <c r="N72" i="3"/>
  <c r="M73" i="3"/>
  <c r="N73" i="3"/>
  <c r="M74" i="3"/>
  <c r="N74" i="3"/>
  <c r="M75" i="3"/>
  <c r="N75" i="3"/>
  <c r="M76" i="3"/>
  <c r="N76" i="3"/>
  <c r="M77" i="3"/>
  <c r="N77" i="3"/>
  <c r="M78" i="3"/>
  <c r="N78" i="3"/>
  <c r="M79" i="3"/>
  <c r="N79" i="3"/>
  <c r="M80" i="3"/>
  <c r="N80" i="3"/>
  <c r="M81" i="3"/>
  <c r="N81" i="3"/>
  <c r="M82" i="3"/>
  <c r="N82" i="3"/>
  <c r="M83" i="3"/>
  <c r="N83" i="3"/>
  <c r="M84" i="3"/>
  <c r="N84" i="3"/>
  <c r="M85" i="3"/>
  <c r="N85" i="3"/>
  <c r="M86" i="3"/>
  <c r="N86" i="3"/>
  <c r="M87" i="3"/>
  <c r="N87" i="3"/>
  <c r="M88" i="3"/>
  <c r="N88" i="3"/>
  <c r="M89" i="3"/>
  <c r="N89" i="3"/>
  <c r="M90" i="3"/>
  <c r="N90" i="3"/>
  <c r="M91" i="3"/>
  <c r="N91" i="3"/>
  <c r="M92" i="3"/>
  <c r="N92" i="3"/>
  <c r="M93" i="3"/>
  <c r="N93" i="3"/>
  <c r="M94" i="3"/>
  <c r="N94" i="3"/>
  <c r="M96" i="3"/>
  <c r="N96" i="3"/>
  <c r="M97" i="3"/>
  <c r="N97" i="3"/>
  <c r="M98" i="3"/>
  <c r="N98" i="3"/>
  <c r="M99" i="3"/>
  <c r="N99" i="3"/>
  <c r="M100" i="3"/>
  <c r="N100" i="3"/>
  <c r="M101" i="3"/>
  <c r="N101" i="3"/>
  <c r="M102" i="3"/>
  <c r="N102" i="3"/>
  <c r="M103" i="3"/>
  <c r="N103" i="3"/>
  <c r="M104" i="3"/>
  <c r="N104" i="3"/>
  <c r="M105" i="3"/>
  <c r="N105" i="3"/>
  <c r="M106" i="3"/>
  <c r="N106" i="3"/>
  <c r="M107" i="3"/>
  <c r="N107" i="3"/>
  <c r="M108" i="3"/>
  <c r="N108" i="3"/>
  <c r="M109" i="3"/>
  <c r="N109" i="3"/>
  <c r="M110" i="3"/>
  <c r="N110" i="3"/>
  <c r="M111" i="3"/>
  <c r="N111" i="3"/>
  <c r="M112" i="3"/>
  <c r="N112" i="3"/>
  <c r="M113" i="3"/>
  <c r="N113" i="3"/>
  <c r="M114" i="3"/>
  <c r="N114" i="3"/>
  <c r="M115" i="3"/>
  <c r="N115" i="3"/>
  <c r="M116" i="3"/>
  <c r="N116" i="3"/>
  <c r="M117" i="3"/>
  <c r="N117" i="3"/>
  <c r="M118" i="3"/>
  <c r="N118" i="3"/>
  <c r="M119" i="3"/>
  <c r="N119" i="3"/>
  <c r="M120" i="3"/>
  <c r="N120" i="3"/>
  <c r="M121" i="3"/>
  <c r="N121" i="3"/>
  <c r="M122" i="3"/>
  <c r="N122" i="3"/>
  <c r="M123" i="3"/>
  <c r="N123" i="3"/>
  <c r="M124" i="3"/>
  <c r="N124" i="3"/>
  <c r="M125" i="3"/>
  <c r="N125" i="3"/>
  <c r="M126" i="3"/>
  <c r="N126" i="3"/>
  <c r="M127" i="3"/>
  <c r="N127" i="3"/>
  <c r="M128" i="3"/>
  <c r="N128" i="3"/>
  <c r="M129" i="3"/>
  <c r="N129" i="3"/>
  <c r="M130" i="3"/>
  <c r="N130" i="3"/>
  <c r="M131" i="3"/>
  <c r="N131" i="3"/>
  <c r="M132" i="3"/>
  <c r="N132" i="3"/>
  <c r="M133" i="3"/>
  <c r="N133" i="3"/>
  <c r="M134" i="3"/>
  <c r="N134" i="3"/>
  <c r="M135" i="3"/>
  <c r="N135" i="3"/>
  <c r="M136" i="3"/>
  <c r="N136" i="3"/>
  <c r="M137" i="3"/>
  <c r="N137" i="3"/>
  <c r="M138" i="3"/>
  <c r="N138" i="3"/>
  <c r="M139" i="3"/>
  <c r="N139" i="3"/>
  <c r="M140" i="3"/>
  <c r="N140" i="3"/>
  <c r="M141" i="3"/>
  <c r="N141" i="3"/>
  <c r="M142" i="3"/>
  <c r="N142" i="3"/>
  <c r="M143" i="3"/>
  <c r="N143" i="3"/>
  <c r="M144" i="3"/>
  <c r="N144" i="3"/>
  <c r="M145" i="3"/>
  <c r="N145" i="3"/>
  <c r="M146" i="3"/>
  <c r="N146" i="3"/>
  <c r="M147" i="3"/>
  <c r="N147" i="3"/>
  <c r="M148" i="3"/>
  <c r="N148" i="3"/>
  <c r="M149" i="3"/>
  <c r="N149" i="3"/>
  <c r="M150" i="3"/>
  <c r="N150" i="3"/>
  <c r="M151" i="3"/>
  <c r="N151" i="3"/>
  <c r="M152" i="3"/>
  <c r="N152" i="3"/>
  <c r="M153" i="3"/>
  <c r="N153" i="3"/>
  <c r="M154" i="3"/>
  <c r="N154" i="3"/>
  <c r="M155" i="3"/>
  <c r="N155" i="3"/>
  <c r="M156" i="3"/>
  <c r="N156" i="3"/>
  <c r="M157" i="3"/>
  <c r="N157" i="3"/>
  <c r="M158" i="3"/>
  <c r="N158" i="3"/>
  <c r="M159" i="3"/>
  <c r="N159" i="3"/>
  <c r="M160" i="3"/>
  <c r="N160" i="3"/>
  <c r="M161" i="3"/>
  <c r="N161" i="3"/>
  <c r="M162" i="3"/>
  <c r="N162" i="3"/>
  <c r="M163" i="3"/>
  <c r="N163" i="3"/>
  <c r="M164" i="3"/>
  <c r="N164" i="3"/>
  <c r="M165" i="3"/>
  <c r="N165" i="3"/>
  <c r="M166" i="3"/>
  <c r="N166" i="3"/>
  <c r="M167" i="3"/>
  <c r="N167" i="3"/>
  <c r="M168" i="3"/>
  <c r="N168" i="3"/>
  <c r="M169" i="3"/>
  <c r="N169" i="3"/>
  <c r="M170" i="3"/>
  <c r="N170" i="3"/>
  <c r="M171" i="3"/>
  <c r="N171" i="3"/>
  <c r="M172" i="3"/>
  <c r="N172" i="3"/>
  <c r="M173" i="3"/>
  <c r="N173" i="3"/>
  <c r="M174" i="3"/>
  <c r="N174" i="3"/>
  <c r="M175" i="3"/>
  <c r="N175" i="3"/>
  <c r="M176" i="3"/>
  <c r="N176" i="3"/>
  <c r="M177" i="3"/>
  <c r="N177" i="3"/>
  <c r="M178" i="3"/>
  <c r="N178" i="3"/>
  <c r="M180" i="3"/>
  <c r="N180" i="3"/>
  <c r="M181" i="3"/>
  <c r="N181" i="3"/>
  <c r="M182" i="3"/>
  <c r="N182" i="3"/>
  <c r="M183" i="3"/>
  <c r="N183" i="3"/>
  <c r="M184" i="3"/>
  <c r="N184" i="3"/>
  <c r="M185" i="3"/>
  <c r="N185" i="3"/>
  <c r="M186" i="3"/>
  <c r="N186" i="3"/>
  <c r="M187" i="3"/>
  <c r="N187" i="3"/>
  <c r="M188" i="3"/>
  <c r="N188" i="3"/>
  <c r="M189" i="3"/>
  <c r="N189" i="3"/>
  <c r="M190" i="3"/>
  <c r="N190" i="3"/>
  <c r="M191" i="3"/>
  <c r="N191" i="3"/>
  <c r="M192" i="3"/>
  <c r="N192" i="3"/>
  <c r="M193" i="3"/>
  <c r="N193" i="3"/>
  <c r="M194" i="3"/>
  <c r="N194" i="3"/>
  <c r="M195" i="3"/>
  <c r="N195" i="3"/>
  <c r="M196" i="3"/>
  <c r="N196" i="3"/>
  <c r="M197" i="3"/>
  <c r="N197" i="3"/>
  <c r="M198" i="3"/>
  <c r="N198" i="3"/>
  <c r="M199" i="3"/>
  <c r="N199" i="3"/>
  <c r="M200" i="3"/>
  <c r="N200" i="3"/>
  <c r="M201" i="3"/>
  <c r="N201" i="3"/>
  <c r="M202" i="3"/>
  <c r="N202" i="3"/>
  <c r="M203" i="3"/>
  <c r="N203" i="3"/>
  <c r="M204" i="3"/>
  <c r="N204" i="3"/>
  <c r="M205" i="3"/>
  <c r="N205" i="3"/>
  <c r="M206" i="3"/>
  <c r="N206" i="3"/>
  <c r="M207" i="3"/>
  <c r="N207" i="3"/>
  <c r="M208" i="3"/>
  <c r="N208" i="3"/>
  <c r="M210" i="3"/>
  <c r="N210" i="3"/>
  <c r="M211" i="3"/>
  <c r="N211" i="3"/>
  <c r="M212" i="3"/>
  <c r="N212" i="3"/>
  <c r="M213" i="3"/>
  <c r="N213" i="3"/>
  <c r="M214" i="3"/>
  <c r="N214" i="3"/>
  <c r="M215" i="3"/>
  <c r="N215" i="3"/>
  <c r="M216" i="3"/>
  <c r="N216" i="3"/>
  <c r="M217" i="3"/>
  <c r="N217" i="3"/>
  <c r="M218" i="3"/>
  <c r="N218" i="3"/>
  <c r="M219" i="3"/>
  <c r="N219" i="3"/>
  <c r="M220" i="3"/>
  <c r="N220" i="3"/>
  <c r="M221" i="3"/>
  <c r="N221" i="3"/>
  <c r="M222" i="3"/>
  <c r="N222" i="3"/>
  <c r="M223" i="3"/>
  <c r="N223" i="3"/>
  <c r="M224" i="3"/>
  <c r="N224" i="3"/>
  <c r="M225" i="3"/>
  <c r="N225" i="3"/>
  <c r="M226" i="3"/>
  <c r="N226" i="3"/>
  <c r="M227" i="3"/>
  <c r="N227" i="3"/>
  <c r="M228" i="3"/>
  <c r="N228" i="3"/>
  <c r="M229" i="3"/>
  <c r="N229" i="3"/>
  <c r="M230" i="3"/>
  <c r="N230" i="3"/>
  <c r="M231" i="3"/>
  <c r="N231" i="3"/>
  <c r="M232" i="3"/>
  <c r="N232" i="3"/>
  <c r="M233" i="3"/>
  <c r="N233" i="3"/>
  <c r="M234" i="3"/>
  <c r="N234" i="3"/>
  <c r="M235" i="3"/>
  <c r="N235" i="3"/>
  <c r="M236" i="3"/>
  <c r="N236" i="3"/>
  <c r="M237" i="3"/>
  <c r="N237" i="3"/>
  <c r="M238" i="3"/>
  <c r="N238" i="3"/>
  <c r="M239" i="3"/>
  <c r="N239" i="3"/>
  <c r="M240" i="3"/>
  <c r="N240" i="3"/>
  <c r="M242" i="3"/>
  <c r="N242" i="3"/>
  <c r="M243" i="3"/>
  <c r="N243" i="3"/>
  <c r="M244" i="3"/>
  <c r="N244" i="3"/>
  <c r="M245" i="3"/>
  <c r="N245" i="3"/>
  <c r="M246" i="3"/>
  <c r="N246" i="3"/>
  <c r="M247" i="3"/>
  <c r="N247" i="3"/>
  <c r="M248" i="3"/>
  <c r="N248" i="3"/>
  <c r="M249" i="3"/>
  <c r="N249" i="3"/>
  <c r="M250" i="3"/>
  <c r="N250" i="3"/>
  <c r="M251" i="3"/>
  <c r="N251" i="3"/>
  <c r="M252" i="3"/>
  <c r="N252" i="3"/>
  <c r="M253" i="3"/>
  <c r="N253" i="3"/>
  <c r="M254" i="3"/>
  <c r="N254" i="3"/>
  <c r="M255" i="3"/>
  <c r="N255" i="3"/>
  <c r="M256" i="3"/>
  <c r="N256" i="3"/>
  <c r="M257" i="3"/>
  <c r="N257" i="3"/>
  <c r="M258" i="3"/>
  <c r="N258" i="3"/>
  <c r="M259" i="3"/>
  <c r="N259" i="3"/>
  <c r="M260" i="3"/>
  <c r="N260" i="3"/>
  <c r="M261" i="3"/>
  <c r="N261" i="3"/>
  <c r="M262" i="3"/>
  <c r="N262" i="3"/>
  <c r="M263" i="3"/>
  <c r="N263" i="3"/>
  <c r="M264" i="3"/>
  <c r="N264" i="3"/>
  <c r="M265" i="3"/>
  <c r="N265" i="3"/>
  <c r="M266" i="3"/>
  <c r="N266" i="3"/>
  <c r="M267" i="3"/>
  <c r="N267" i="3"/>
  <c r="M268" i="3"/>
  <c r="N268" i="3"/>
  <c r="M269" i="3"/>
  <c r="N269" i="3"/>
  <c r="M270" i="3"/>
  <c r="N270" i="3"/>
  <c r="M271" i="3"/>
  <c r="N271" i="3"/>
  <c r="M272" i="3"/>
  <c r="N272" i="3"/>
  <c r="M273" i="3"/>
  <c r="N273" i="3"/>
  <c r="M274" i="3"/>
  <c r="N274" i="3"/>
  <c r="M277" i="3"/>
  <c r="N277" i="3"/>
  <c r="M278" i="3"/>
  <c r="N278" i="3"/>
  <c r="M279" i="3"/>
  <c r="N279" i="3"/>
  <c r="M280" i="3"/>
  <c r="N280" i="3"/>
  <c r="M281" i="3"/>
  <c r="N281" i="3"/>
  <c r="M282" i="3"/>
  <c r="N282" i="3"/>
  <c r="M283" i="3"/>
  <c r="N283" i="3"/>
  <c r="M284" i="3"/>
  <c r="N284" i="3"/>
  <c r="M285" i="3"/>
  <c r="N285" i="3"/>
  <c r="M286" i="3"/>
  <c r="N286" i="3"/>
  <c r="M287" i="3"/>
  <c r="N287" i="3"/>
  <c r="M288" i="3"/>
  <c r="N288" i="3"/>
  <c r="M289" i="3"/>
  <c r="N289" i="3"/>
  <c r="M290" i="3"/>
  <c r="N290" i="3"/>
  <c r="M291" i="3"/>
  <c r="N291" i="3"/>
  <c r="M292" i="3"/>
  <c r="N292" i="3"/>
  <c r="M293" i="3"/>
  <c r="N293" i="3"/>
  <c r="M294" i="3"/>
  <c r="N294" i="3"/>
  <c r="M295" i="3"/>
  <c r="N295" i="3"/>
  <c r="M296" i="3"/>
  <c r="N296" i="3"/>
  <c r="M297" i="3"/>
  <c r="N297" i="3"/>
  <c r="M298" i="3"/>
  <c r="N298" i="3"/>
  <c r="M299" i="3"/>
  <c r="N299" i="3"/>
  <c r="M300" i="3"/>
  <c r="N300" i="3"/>
  <c r="M301" i="3"/>
  <c r="N301" i="3"/>
  <c r="M302" i="3"/>
  <c r="N302" i="3"/>
  <c r="M303" i="3"/>
  <c r="N303" i="3"/>
  <c r="M304" i="3"/>
  <c r="N304" i="3"/>
  <c r="M305" i="3"/>
  <c r="N305" i="3"/>
  <c r="M306" i="3"/>
  <c r="N306" i="3"/>
  <c r="M307" i="3"/>
  <c r="N307" i="3"/>
  <c r="M308" i="3"/>
  <c r="N308" i="3"/>
  <c r="M309" i="3"/>
  <c r="N309" i="3"/>
  <c r="M310" i="3"/>
  <c r="N310" i="3"/>
  <c r="M311" i="3"/>
  <c r="N311" i="3"/>
  <c r="M313" i="3"/>
  <c r="N313" i="3"/>
  <c r="M314" i="3"/>
  <c r="N314" i="3"/>
  <c r="M315" i="3"/>
  <c r="N315" i="3"/>
  <c r="M316" i="3"/>
  <c r="N316" i="3"/>
  <c r="M317" i="3"/>
  <c r="N317" i="3"/>
  <c r="M318" i="3"/>
  <c r="N318" i="3"/>
  <c r="M319" i="3"/>
  <c r="N319" i="3"/>
  <c r="M320" i="3"/>
  <c r="N320" i="3"/>
  <c r="M321" i="3"/>
  <c r="N321" i="3"/>
  <c r="M322" i="3"/>
  <c r="N322" i="3"/>
  <c r="M323" i="3"/>
  <c r="N323" i="3"/>
  <c r="M324" i="3"/>
  <c r="N324" i="3"/>
  <c r="M325" i="3"/>
  <c r="N325" i="3"/>
  <c r="M326" i="3"/>
  <c r="N326" i="3"/>
  <c r="M327" i="3"/>
  <c r="N327" i="3"/>
  <c r="M328" i="3"/>
  <c r="N328" i="3"/>
  <c r="M329" i="3"/>
  <c r="N329" i="3"/>
  <c r="M330" i="3"/>
  <c r="N330" i="3"/>
  <c r="M331" i="3"/>
  <c r="N331" i="3"/>
  <c r="M332" i="3"/>
  <c r="N332" i="3"/>
  <c r="M333" i="3"/>
  <c r="N333" i="3"/>
  <c r="M334" i="3"/>
  <c r="N334" i="3"/>
  <c r="M335" i="3"/>
  <c r="N335" i="3"/>
  <c r="M336" i="3"/>
  <c r="N336" i="3"/>
  <c r="M337" i="3"/>
  <c r="N337" i="3"/>
  <c r="M338" i="3"/>
  <c r="N338" i="3"/>
  <c r="M339" i="3"/>
  <c r="N339" i="3"/>
  <c r="M340" i="3"/>
  <c r="N340" i="3"/>
  <c r="M341" i="3"/>
  <c r="N341" i="3"/>
  <c r="M342" i="3"/>
  <c r="N342" i="3"/>
  <c r="M343" i="3"/>
  <c r="N343" i="3"/>
  <c r="M344" i="3"/>
  <c r="N344" i="3"/>
  <c r="M345" i="3"/>
  <c r="N345" i="3"/>
  <c r="M346" i="3"/>
  <c r="N346" i="3"/>
  <c r="M347" i="3"/>
  <c r="N347" i="3"/>
  <c r="M348" i="3"/>
  <c r="N348" i="3"/>
  <c r="M349" i="3"/>
  <c r="N349" i="3"/>
  <c r="M350" i="3"/>
  <c r="N350" i="3"/>
  <c r="M351" i="3"/>
  <c r="N351" i="3"/>
  <c r="M352" i="3"/>
  <c r="N352" i="3"/>
  <c r="M354" i="3"/>
  <c r="N354" i="3"/>
  <c r="M355" i="3"/>
  <c r="N355" i="3"/>
  <c r="M356" i="3"/>
  <c r="N356" i="3"/>
  <c r="M357" i="3"/>
  <c r="N357" i="3"/>
  <c r="M358" i="3"/>
  <c r="N358" i="3"/>
  <c r="M359" i="3"/>
  <c r="N359" i="3"/>
  <c r="M360" i="3"/>
  <c r="N360" i="3"/>
  <c r="M361" i="3"/>
  <c r="N361" i="3"/>
  <c r="M362" i="3"/>
  <c r="N362" i="3"/>
  <c r="M363" i="3"/>
  <c r="N363" i="3"/>
  <c r="M364" i="3"/>
  <c r="N364" i="3"/>
  <c r="M365" i="3"/>
  <c r="N365" i="3"/>
  <c r="M366" i="3"/>
  <c r="N366" i="3"/>
  <c r="M367" i="3"/>
  <c r="N367" i="3"/>
  <c r="M368" i="3"/>
  <c r="N368" i="3"/>
  <c r="M369" i="3"/>
  <c r="N369" i="3"/>
  <c r="M370" i="3"/>
  <c r="N370" i="3"/>
  <c r="M371" i="3"/>
  <c r="N371" i="3"/>
  <c r="M372" i="3"/>
  <c r="N372" i="3"/>
  <c r="M373" i="3"/>
  <c r="N373" i="3"/>
  <c r="M374" i="3"/>
  <c r="N374" i="3"/>
  <c r="M375" i="3"/>
  <c r="N375" i="3"/>
  <c r="M376" i="3"/>
  <c r="N376" i="3"/>
  <c r="M377" i="3"/>
  <c r="N377" i="3"/>
  <c r="M378" i="3"/>
  <c r="N378" i="3"/>
  <c r="M379" i="3"/>
  <c r="N379" i="3"/>
  <c r="N2" i="3"/>
  <c r="M2" i="3"/>
</calcChain>
</file>

<file path=xl/sharedStrings.xml><?xml version="1.0" encoding="utf-8"?>
<sst xmlns="http://schemas.openxmlformats.org/spreadsheetml/2006/main" count="42741" uniqueCount="4654">
  <si>
    <t>Resource ID</t>
  </si>
  <si>
    <t>Resource Name</t>
  </si>
  <si>
    <t>Outage Type</t>
  </si>
  <si>
    <t>Capacity (MW)</t>
  </si>
  <si>
    <t>Curtailed (MW)</t>
  </si>
  <si>
    <t>Zone Name</t>
  </si>
  <si>
    <t>ADLIN_1_UNITS</t>
  </si>
  <si>
    <t>GEYSERS AIDLIN AGGREGATE</t>
  </si>
  <si>
    <t>Forced</t>
  </si>
  <si>
    <t>PGAE Gen</t>
  </si>
  <si>
    <t>ALAMIT_2_PL1X3</t>
  </si>
  <si>
    <t>Alamitos Energy Center Unit 7</t>
  </si>
  <si>
    <t>SCE Gen</t>
  </si>
  <si>
    <t>ALAMIT_7_UNIT 3</t>
  </si>
  <si>
    <t>ALAMITOS GEN STA. UNIT 3</t>
  </si>
  <si>
    <t>ALAMIT_7_UNIT 4</t>
  </si>
  <si>
    <t>ALAMITOS GEN STA. UNIT 4</t>
  </si>
  <si>
    <t>Planned</t>
  </si>
  <si>
    <t>ALMEGT_1_UNIT 1</t>
  </si>
  <si>
    <t>ALAMEDA GT UNIT 1</t>
  </si>
  <si>
    <t>PGAE South</t>
  </si>
  <si>
    <t>ALMEGT_1_UNIT 2</t>
  </si>
  <si>
    <t>ALAMEDA GT UNIT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</si>
  <si>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</si>
  <si>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</si>
  <si>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</si>
  <si>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</si>
  <si>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</si>
  <si>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</si>
  <si>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</si>
  <si>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</si>
  <si>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</si>
  <si>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</si>
  <si>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</si>
  <si>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</si>
  <si>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</si>
  <si>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</si>
  <si>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</si>
  <si>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</si>
  <si>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</si>
  <si>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</si>
  <si>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ANZA_6_SOLAR1</t>
  </si>
  <si>
    <t>Seville Solar One</t>
  </si>
  <si>
    <t>SDGE Gen</t>
  </si>
  <si>
    <t>AVENAL_6_AVPARK</t>
  </si>
  <si>
    <t>Avenal Park Solar Project</t>
  </si>
  <si>
    <t>BASICE_2_UNITS</t>
  </si>
  <si>
    <t>King City Cogen</t>
  </si>
  <si>
    <t>BCTSYS_5_PWXDYN</t>
  </si>
  <si>
    <t>BDGRCK_1_UNITS</t>
  </si>
  <si>
    <t>BADGER CREEK LIMITED</t>
  </si>
  <si>
    <t>BEARMT_1_UNIT</t>
  </si>
  <si>
    <t>Bear Mountain Limited</t>
  </si>
  <si>
    <t>BGSKYN_2_AS2SR1</t>
  </si>
  <si>
    <t>Antelope Solar 2</t>
  </si>
  <si>
    <t>BGSKYN_2_ASPSR2</t>
  </si>
  <si>
    <t>Antelope Solar 2 San Pablo</t>
  </si>
  <si>
    <t>BGSKYN_2_BS3SR3</t>
  </si>
  <si>
    <t>Big Sky Solar 3</t>
  </si>
  <si>
    <t>BIGCRK_2_EXESWD</t>
  </si>
  <si>
    <t>BIG CREEK HYDRO PROJECT PSP</t>
  </si>
  <si>
    <t>BIGSKY_2_BSKSR6</t>
  </si>
  <si>
    <t>Big Sky Solar 6</t>
  </si>
  <si>
    <t>BIGSKY_2_BSKSR7</t>
  </si>
  <si>
    <t>Big Sky Solar 7</t>
  </si>
  <si>
    <t>BIGSKY_2_BSKSR8</t>
  </si>
  <si>
    <t>Big Sky Solar 8</t>
  </si>
  <si>
    <t>BIGSKY_2_SOLAR1</t>
  </si>
  <si>
    <t>BIGSKY_2_SOLAR2</t>
  </si>
  <si>
    <t>Big Sky Solar 4</t>
  </si>
  <si>
    <t>BIGSKY_2_SOLAR3</t>
  </si>
  <si>
    <t>Big Sky Summer</t>
  </si>
  <si>
    <t>BIGSKY_2_SOLAR4</t>
  </si>
  <si>
    <t>Western Antelope Blue Sky Ranch B</t>
  </si>
  <si>
    <t>BIGSKY_2_SOLAR5</t>
  </si>
  <si>
    <t>Big Sky Solar 2</t>
  </si>
  <si>
    <t>BIGSKY_2_SOLAR6</t>
  </si>
  <si>
    <t>Solverde 1</t>
  </si>
  <si>
    <t>BIGSKY_2_SOLAR7</t>
  </si>
  <si>
    <t>Big Sky Solar 1</t>
  </si>
  <si>
    <t>BISHOP_1_ALAMO</t>
  </si>
  <si>
    <t>BISHOP CREEK PLANT 2 AND 6</t>
  </si>
  <si>
    <t>BISHOP_1_UNITS</t>
  </si>
  <si>
    <t>BISHOP CREEK PLANT 3 AND 4</t>
  </si>
  <si>
    <t>BKRFLD_2_SOLAR1</t>
  </si>
  <si>
    <t>Bakersfield 111</t>
  </si>
  <si>
    <t>BLACK_7_UNIT 1</t>
  </si>
  <si>
    <t>JAMES B. BLACK 1</t>
  </si>
  <si>
    <t>Planned/Forced</t>
  </si>
  <si>
    <t>PGAE North</t>
  </si>
  <si>
    <t>BLACK_7_UNIT 2</t>
  </si>
  <si>
    <t>JAMES B. BLACK 2</t>
  </si>
  <si>
    <t>BLYTHE_1_SOLAR1</t>
  </si>
  <si>
    <t>Blythe Solar 1 Project</t>
  </si>
  <si>
    <t>BORDER_6_UNITA1</t>
  </si>
  <si>
    <t>CalPeak Power Border Unit 1</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</si>
  <si>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</si>
  <si>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</si>
  <si>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</si>
  <si>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</si>
  <si>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</si>
  <si>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</si>
  <si>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</si>
  <si>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</si>
  <si>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</si>
  <si>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</si>
  <si>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</si>
  <si>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</si>
  <si>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</si>
  <si>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</si>
  <si>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BRODIE_2_WIND</t>
  </si>
  <si>
    <t>Coram Brodie Wind Project</t>
  </si>
  <si>
    <t>BUCKCK_7_PL1X2</t>
  </si>
  <si>
    <t>BUCKS CREEK AGGREGATE</t>
  </si>
  <si>
    <t>BUCKWD_1_QF</t>
  </si>
  <si>
    <t>Buckwind Re-powering project</t>
  </si>
  <si>
    <t>CAMCHE_1_PL1X3</t>
  </si>
  <si>
    <t>CAMANCHE UNITS 1, 2 &amp; 3 AGGREGATE</t>
  </si>
  <si>
    <t>CARBOU_7_UNIT 1</t>
  </si>
  <si>
    <t>CARIBOU PH 1 UNIT 1</t>
  </si>
  <si>
    <t>CARLS1_2_CARCT1</t>
  </si>
  <si>
    <t>Carlsbad 1</t>
  </si>
  <si>
    <t>CARLS2_1_CARCT1</t>
  </si>
  <si>
    <t>Carlsbad 2</t>
  </si>
  <si>
    <t>CAVLSR_2_BSOLAR</t>
  </si>
  <si>
    <t>California Valley Solar Ranch-Phase B</t>
  </si>
  <si>
    <t>CAVLSR_2_RSOLAR</t>
  </si>
  <si>
    <t>California Valley Solar Ranch-Phase A</t>
  </si>
  <si>
    <t>CENTER_2_RHONDO</t>
  </si>
  <si>
    <t>MWD Rio Hondo Hydroelectric Recovery Pla</t>
  </si>
  <si>
    <t>CHALK_1_UNIT</t>
  </si>
  <si>
    <t>CHALK CLIFF LIMITED</t>
  </si>
  <si>
    <t>CHINO_2_SASOLR</t>
  </si>
  <si>
    <t>SS San Antonio West LLC</t>
  </si>
  <si>
    <t>CHINO_7_MILIKN</t>
  </si>
  <si>
    <t>MN Milliken Genco LLC</t>
  </si>
  <si>
    <t>CLOVDL_1_SOLAR</t>
  </si>
  <si>
    <t>Cloverdale Solar I</t>
  </si>
  <si>
    <t>CLOVER_2_UNIT</t>
  </si>
  <si>
    <t>Clover Creek</t>
  </si>
  <si>
    <t>CLRKRD_6_LIMESD</t>
  </si>
  <si>
    <t>Lime Saddle Hydro</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</si>
  <si>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</si>
  <si>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</si>
  <si>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</si>
  <si>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</si>
  <si>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</si>
  <si>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</si>
  <si>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</si>
  <si>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</si>
  <si>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</si>
  <si>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</si>
  <si>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</si>
  <si>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</si>
  <si>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</si>
  <si>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</si>
  <si>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</si>
  <si>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</si>
  <si>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</si>
  <si>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</si>
  <si>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</si>
  <si>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</si>
  <si>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</si>
  <si>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</si>
  <si>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CONTRL_1_CASAD3</t>
  </si>
  <si>
    <t>Mammoth G3</t>
  </si>
  <si>
    <t>CONTRL_1_LUNDY</t>
  </si>
  <si>
    <t>LUNDY</t>
  </si>
  <si>
    <t>CONTRL_1_OXBOW</t>
  </si>
  <si>
    <t>Dixie Valley Geo</t>
  </si>
  <si>
    <t>CONTRL_1_POOLE</t>
  </si>
  <si>
    <t>POOLE HYDRO PLANT 1</t>
  </si>
  <si>
    <t>CONTRL_1_RUSHCK</t>
  </si>
  <si>
    <t>RUSH CREEK</t>
  </si>
  <si>
    <t>COPMT4_2_SOLAR4</t>
  </si>
  <si>
    <t>Copper Mountain Solar 4</t>
  </si>
  <si>
    <t>CORONS_6_CLRWTR</t>
  </si>
  <si>
    <t>Clearwater Power Plant</t>
  </si>
  <si>
    <t>COVERD_2_HCKHY1</t>
  </si>
  <si>
    <t>HATCHET CREEK</t>
  </si>
  <si>
    <t>COVERD_2_MCKHY1</t>
  </si>
  <si>
    <t>Montgomery Creek Hydro</t>
  </si>
  <si>
    <t>COVERD_2_QFUNTS</t>
  </si>
  <si>
    <t>Cove Hydroelectric Project</t>
  </si>
  <si>
    <t>COVERD_2_RCKHY1</t>
  </si>
  <si>
    <t>ROARING CREEK</t>
  </si>
  <si>
    <t>CPVERD_2_SOLAR</t>
  </si>
  <si>
    <t>Campo Verde Solar</t>
  </si>
  <si>
    <t>CRNEVL_6_CRNVA</t>
  </si>
  <si>
    <t>Crane Valley</t>
  </si>
  <si>
    <t>CRNEVL_6_SJQN 2</t>
  </si>
  <si>
    <t>SAN JOAQUIN 2</t>
  </si>
  <si>
    <t>CRNEVL_6_SJQN 3</t>
  </si>
  <si>
    <t>SAN JOAQUIN 3</t>
  </si>
  <si>
    <t>CSCCOG_1_UNIT 1</t>
  </si>
  <si>
    <t>SANTA CLARA CO-GEN</t>
  </si>
  <si>
    <t>CSCGNR_1_UNIT 1</t>
  </si>
  <si>
    <t>GIANERA PEAKER UNIT 1</t>
  </si>
  <si>
    <t>CSCGNR_1_UNIT 2</t>
  </si>
  <si>
    <t>GIANERA PEAKER UNIT 2</t>
  </si>
  <si>
    <t>CSTRVL_7_PL1X2</t>
  </si>
  <si>
    <t>Marina Land Fill Gas</t>
  </si>
  <si>
    <t>CUMMNG_6_SUNCT1</t>
  </si>
  <si>
    <t>SunSelect 1</t>
  </si>
  <si>
    <t>CUYAMS_6_CUYSR1</t>
  </si>
  <si>
    <t>Cuyama Solar</t>
  </si>
  <si>
    <t>DAIRLD_1_MD2BM1</t>
  </si>
  <si>
    <t>Madera Digester Genset 2</t>
  </si>
  <si>
    <t>DELAMO_2_SOLRC1</t>
  </si>
  <si>
    <t>Golden Springs Building C1</t>
  </si>
  <si>
    <t>DELAMO_2_SOLRD</t>
  </si>
  <si>
    <t>Golden Solar Building D</t>
  </si>
  <si>
    <t>DELSUR_6_CREST</t>
  </si>
  <si>
    <t>Delsur Aggregate Solar Resources</t>
  </si>
  <si>
    <t>DELSUR_6_SOLAR4</t>
  </si>
  <si>
    <t>Radiance Solar 4</t>
  </si>
  <si>
    <t>DELSUR_6_SOLAR5</t>
  </si>
  <si>
    <t>Radiance Solar 5</t>
  </si>
  <si>
    <t>DELTA_2_PL1X4</t>
  </si>
  <si>
    <t>DELTA ENERGY CENTER AGGREGATE</t>
  </si>
  <si>
    <t>DEVERS_1_SEPV05</t>
  </si>
  <si>
    <t>SEPV 5</t>
  </si>
  <si>
    <t>DEVERS_1_SOLAR1</t>
  </si>
  <si>
    <t>SEPV8</t>
  </si>
  <si>
    <t>DEVERS_2_CS2SR4</t>
  </si>
  <si>
    <t>Caliente Solar 2</t>
  </si>
  <si>
    <t>DEXZEL_1_UNIT</t>
  </si>
  <si>
    <t>Western Power and Steam Cogeneration</t>
  </si>
  <si>
    <t>DIABLO_7_UNIT 2</t>
  </si>
  <si>
    <t>Diablo Canyon Unit 2</t>
  </si>
  <si>
    <t>DMDVLY_1_UNITS</t>
  </si>
  <si>
    <t>DIAMOND VALLEY LAKE PUMP-GEN PLANT</t>
  </si>
  <si>
    <t>DONNLS_7_UNIT</t>
  </si>
  <si>
    <t>Donnells Hydro</t>
  </si>
  <si>
    <t>DOUBLC_1_UNITS</t>
  </si>
  <si>
    <t>DOUBLE "C" LIMITED</t>
  </si>
  <si>
    <t>DRACKR_2_DS3SR3</t>
  </si>
  <si>
    <t>Dracker Solar Unit 3</t>
  </si>
  <si>
    <t>DRACKR_2_DS4SR4</t>
  </si>
  <si>
    <t>Dracker Solar Unit 4</t>
  </si>
  <si>
    <t>DRACKR_2_SOLAR1</t>
  </si>
  <si>
    <t>Dracker Solar Unit 1</t>
  </si>
  <si>
    <t>DRACKR_2_SOLAR2</t>
  </si>
  <si>
    <t>Dracker Solar Unit 2</t>
  </si>
  <si>
    <t>DREWS_6_PL1X4</t>
  </si>
  <si>
    <t>Drews Generating Plant</t>
  </si>
  <si>
    <t>DSFLWR_2_WS2SR1</t>
  </si>
  <si>
    <t>Willow Springs 2</t>
  </si>
  <si>
    <t>DSRTSL_2_SOLAR1</t>
  </si>
  <si>
    <t>Desert Stateline</t>
  </si>
  <si>
    <t>DUANE_1_PL1X3</t>
  </si>
  <si>
    <t>DONALD VON RAESFELD POWER PROJECT</t>
  </si>
  <si>
    <t>DVLCYN_1_UNITS</t>
  </si>
  <si>
    <t>DEVIL CANYON HYDRO UNITS 1-4 AGGREGATE</t>
  </si>
  <si>
    <t>EEKTMN_6_SOLAR1</t>
  </si>
  <si>
    <t>EE K Solar 1</t>
  </si>
  <si>
    <t>ELCABO_5_ECWSCEDYN</t>
  </si>
  <si>
    <t>El Cabo Wind</t>
  </si>
  <si>
    <t>APS Gen</t>
  </si>
  <si>
    <t>ELCAJN_6_EB1BT1</t>
  </si>
  <si>
    <t>Eastern BESS 1</t>
  </si>
  <si>
    <t>ELCAJN_6_LM6K</t>
  </si>
  <si>
    <t>El Cajon Energy Center</t>
  </si>
  <si>
    <t>ELDORO_7_UNIT 1</t>
  </si>
  <si>
    <t>El Dorado Unit 1</t>
  </si>
  <si>
    <t>ELDORO_7_UNIT 2</t>
  </si>
  <si>
    <t>El Dorado Unit 2</t>
  </si>
  <si>
    <t>ELKCRK_6_STONYG</t>
  </si>
  <si>
    <t>STONEY GORGE HYDRO AGGREGATE</t>
  </si>
  <si>
    <t>ELKHIL_2_PL1X3</t>
  </si>
  <si>
    <t>ELK HILLS COMBINED CYCLE (AGGREGATE)</t>
  </si>
  <si>
    <t>ELSEGN_2_UN1011</t>
  </si>
  <si>
    <t>El Segundo Energy Center 5/6</t>
  </si>
  <si>
    <t>ELSEGN_2_UN2021</t>
  </si>
  <si>
    <t>El Segundo Energy Center 7/8</t>
  </si>
  <si>
    <t>ENERSJ_2_WIND</t>
  </si>
  <si>
    <t>ESJ Wind Energy</t>
  </si>
  <si>
    <t>ESCNDO_6_EB1BT1</t>
  </si>
  <si>
    <t>Escondido BESS 1</t>
  </si>
  <si>
    <t>ESCNDO_6_PL1X2</t>
  </si>
  <si>
    <t>MMC Escondido Aggregate</t>
  </si>
  <si>
    <t>ESQUON_6_LNDFIL</t>
  </si>
  <si>
    <t>Neal Road Landfill Generating Facility</t>
  </si>
  <si>
    <t>ETIWND_2_FONTNA</t>
  </si>
  <si>
    <t>FONTANALYTLE CREEK POWERHOUSE P</t>
  </si>
  <si>
    <t>ETIWND_2_UNIT1</t>
  </si>
  <si>
    <t>ETIWND_6_MWDETI</t>
  </si>
  <si>
    <t>ETIWANDA RECOVERY HYDRO</t>
  </si>
  <si>
    <t>EXCLSG_1_SOLAR</t>
  </si>
  <si>
    <t>FAIRHV_6_UNIT</t>
  </si>
  <si>
    <t>FAIRHAVEN POWER CO.</t>
  </si>
  <si>
    <t>FLOWD2_2_FPLWND</t>
  </si>
  <si>
    <t>DIABLO WINDS</t>
  </si>
  <si>
    <t>FROGTN_1_UTICAM</t>
  </si>
  <si>
    <t>Murphys Powerhouse</t>
  </si>
  <si>
    <t>GARNET_1_SOLAR2</t>
  </si>
  <si>
    <t>Garnet Solar Power Generation Station 1</t>
  </si>
  <si>
    <t>GARNET_1_UNITS</t>
  </si>
  <si>
    <t>GARNET GREEN POWER PROJECT AGGREGATE</t>
  </si>
  <si>
    <t>GARNET_1_WINDS</t>
  </si>
  <si>
    <t>Garnet Winds Aggregation</t>
  </si>
  <si>
    <t>GARNET_2_DIFWD1</t>
  </si>
  <si>
    <t>Difwind</t>
  </si>
  <si>
    <t>GARNET_2_HYDRO</t>
  </si>
  <si>
    <t>Whitewater Hydro</t>
  </si>
  <si>
    <t>GARNET_2_WIND2</t>
  </si>
  <si>
    <t>Karen Avenue Wind Farm</t>
  </si>
  <si>
    <t>GARNET_2_WPMWD6</t>
  </si>
  <si>
    <t>WINTEC PALM</t>
  </si>
  <si>
    <t>GATES_2_SOLAR</t>
  </si>
  <si>
    <t>Gates Solar Station</t>
  </si>
  <si>
    <t>GATEWY_2_GESBT1</t>
  </si>
  <si>
    <t>Gateway Energy Stroage</t>
  </si>
  <si>
    <t>GATWAY_2_PL1X3</t>
  </si>
  <si>
    <t>GATEWAY GENERATING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</si>
  <si>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</si>
  <si>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</si>
  <si>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</si>
  <si>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</si>
  <si>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</si>
  <si>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</si>
  <si>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</si>
  <si>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</si>
  <si>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</si>
  <si>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</si>
  <si>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</si>
  <si>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</si>
  <si>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</si>
  <si>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</si>
  <si>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</si>
  <si>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</si>
  <si>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</si>
  <si>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</si>
  <si>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GILROY_1_UNIT</t>
  </si>
  <si>
    <t>GILROY COGEN AGGREGATE</t>
  </si>
  <si>
    <t>GLNARM_7_UNIT 1</t>
  </si>
  <si>
    <t>GLEN ARM UNIT 1</t>
  </si>
  <si>
    <t>GLNARM_7_UNIT 2</t>
  </si>
  <si>
    <t>GLEN ARM UNIT 2</t>
  </si>
  <si>
    <t>GLOW_6_SOLAR</t>
  </si>
  <si>
    <t>Antelope Power Plant</t>
  </si>
  <si>
    <t>GOLETA_6_EXGEN</t>
  </si>
  <si>
    <t>EXXON COMPANY USA</t>
  </si>
  <si>
    <t>GRIZLY_1_UNIT 1</t>
  </si>
  <si>
    <t>GRIZZLY HYDRO</t>
  </si>
  <si>
    <t>GRNLF2_1_UNIT</t>
  </si>
  <si>
    <t>GREENLEAF II COGEN</t>
  </si>
  <si>
    <t>GRSCRK_6_BGCKWW</t>
  </si>
  <si>
    <t>BIG CREEK WATER WORKS - CEDAR FLAT</t>
  </si>
  <si>
    <t>GUERNS_6_HD3BM3</t>
  </si>
  <si>
    <t>Hanford Digester Genset 3</t>
  </si>
  <si>
    <t>GUERNS_6_VH2BM1</t>
  </si>
  <si>
    <t>Hanford Digester Genset 2</t>
  </si>
  <si>
    <t>GWFPWR_1_UNITS</t>
  </si>
  <si>
    <t>Hanford Peaker Plant</t>
  </si>
  <si>
    <t>GYS5X6_7_UNITS</t>
  </si>
  <si>
    <t>GEYSERS UNITS 5 &amp; 6 AGGREGATE</t>
  </si>
  <si>
    <t>GYS7X8_7_UNITS</t>
  </si>
  <si>
    <t>GEYSERS UNITS 7 &amp; 8 AGGREGATE</t>
  </si>
  <si>
    <t>HARBGN_7_UNITS</t>
  </si>
  <si>
    <t>HARBOR COGEN COMBINED CYCLE</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</si>
  <si>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</si>
  <si>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</si>
  <si>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</si>
  <si>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</si>
  <si>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</si>
  <si>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</si>
  <si>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</si>
  <si>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</si>
  <si>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</si>
  <si>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</si>
  <si>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HENRTA_6_SOLAR1</t>
  </si>
  <si>
    <t>Lemoore 1</t>
  </si>
  <si>
    <t>HENRTA_6_UNITA1</t>
  </si>
  <si>
    <t>GWF HENRIETTA PEAKER PLANT UNIT 1</t>
  </si>
  <si>
    <t>HENRTA_6_UNITA2</t>
  </si>
  <si>
    <t>GWF HENRIETTA PEAKER PLANT UNIT 2</t>
  </si>
  <si>
    <t>HIDSRT_2_UNITS</t>
  </si>
  <si>
    <t>HIGH DESERT POWER PROJECT AGGREGATE</t>
  </si>
  <si>
    <t>HMLTBR_6_UNITS</t>
  </si>
  <si>
    <t>HAMILTON BRANCH PH (AGGREGATE)</t>
  </si>
  <si>
    <t>HNTGBH_2_PL1X3</t>
  </si>
  <si>
    <t>Huntington Beach Energy</t>
  </si>
  <si>
    <t>HOOVER_2_MWDDYN</t>
  </si>
  <si>
    <t>HOOVER</t>
  </si>
  <si>
    <t>HOOVER_2_VEADYN</t>
  </si>
  <si>
    <t>HURON_6_SOLAR</t>
  </si>
  <si>
    <t>Huron Solar Station</t>
  </si>
  <si>
    <t>HYTTHM_2_UNITS</t>
  </si>
  <si>
    <t>HYATT-THERMALITO PUMP-GEN (AGGREGATE)</t>
  </si>
  <si>
    <t>INLDEM_5_UNIT 1</t>
  </si>
  <si>
    <t>Inland Empire Energy Center, Unit 1</t>
  </si>
  <si>
    <t>INSKIP_2_UNIT</t>
  </si>
  <si>
    <t>INSKIP HYDRO</t>
  </si>
  <si>
    <t>INTKEP_2_UNITS</t>
  </si>
  <si>
    <t>CCSF Hetch_Hetchy Hydro Aggregate</t>
  </si>
  <si>
    <t>IVANPA_1_UNIT3</t>
  </si>
  <si>
    <t>Ivanpah 3</t>
  </si>
  <si>
    <t>JACMSR_1_JACSR1</t>
  </si>
  <si>
    <t>Jacumba Solar Farm</t>
  </si>
  <si>
    <t>JAWBNE_2_NSRWND</t>
  </si>
  <si>
    <t>North Sky River Wind Project</t>
  </si>
  <si>
    <t>KANSAS_6_SOLAR</t>
  </si>
  <si>
    <t>RE Kansas South</t>
  </si>
  <si>
    <t>KEKAWK_6_UNIT</t>
  </si>
  <si>
    <t>STS HYDROPOWER LTD. (KEKAWAKA)</t>
  </si>
  <si>
    <t>KELSO_2_UNITS</t>
  </si>
  <si>
    <t>Mariposa Energy</t>
  </si>
  <si>
    <t>KERKH1_7_UNIT 1</t>
  </si>
  <si>
    <t>KERKHOFF PH 1 UNIT #1</t>
  </si>
  <si>
    <t>KERKH1_7_UNIT 3</t>
  </si>
  <si>
    <t>KERKHOFF PH 1 UNIT #3</t>
  </si>
  <si>
    <t>KERNFT_1_UNITS</t>
  </si>
  <si>
    <t>KERN FRONT LIMITED</t>
  </si>
  <si>
    <t>KERRGN_1_UNIT 1</t>
  </si>
  <si>
    <t>KERN RIVER HYDRO UNITS 1-4 AGGREGATE</t>
  </si>
  <si>
    <t>KILARC_2_UNIT 1</t>
  </si>
  <si>
    <t>KILARC HYDRO</t>
  </si>
  <si>
    <t>KNGCTY_6_UNITA1</t>
  </si>
  <si>
    <t>King City Energy Center, Unit 1</t>
  </si>
  <si>
    <t>KRNCNY_6_UNIT</t>
  </si>
  <si>
    <t>KERN CANYON</t>
  </si>
  <si>
    <t>LACIEN_2_VENICE</t>
  </si>
  <si>
    <t>MWD Venice Hydroelectric Recovery Plant</t>
  </si>
  <si>
    <t>LAMONT_1_SOLAR4</t>
  </si>
  <si>
    <t>Hayworth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</si>
  <si>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</si>
  <si>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</si>
  <si>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</si>
  <si>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</si>
  <si>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</si>
  <si>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</si>
  <si>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</si>
  <si>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</si>
  <si>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LAROA2_2_UNITA1</t>
  </si>
  <si>
    <t>LR2</t>
  </si>
  <si>
    <t>LEBECS_2_UNITS</t>
  </si>
  <si>
    <t>Pastoria Energy Facility</t>
  </si>
  <si>
    <t>LECEF_1_UNITS</t>
  </si>
  <si>
    <t>LOS ESTEROS ENERGY FACILITY AGGREGATE</t>
  </si>
  <si>
    <t>LIVOAK_1_UNIT 1</t>
  </si>
  <si>
    <t>LIVE OAK LIMITED</t>
  </si>
  <si>
    <t>LMBEPK_2_UNITA3</t>
  </si>
  <si>
    <t>Goose Haven Energy Center, Unit #1</t>
  </si>
  <si>
    <t>LMEC_1_PL1X3</t>
  </si>
  <si>
    <t>Los Medanos Energy Center AGGREGATE</t>
  </si>
  <si>
    <t>LNCSTR_6_CREST</t>
  </si>
  <si>
    <t>Lanacaster Aggregate Solar Resources</t>
  </si>
  <si>
    <t>LNCSTR_6_SOLAR2</t>
  </si>
  <si>
    <t>SEPV Sierra NGR</t>
  </si>
  <si>
    <t>LOCKFD_1_BEARCK</t>
  </si>
  <si>
    <t>Bear Creek Solar</t>
  </si>
  <si>
    <t>LOCKFD_1_KSOLAR</t>
  </si>
  <si>
    <t>Kettleman Solar</t>
  </si>
  <si>
    <t>LODI25_2_UNIT 1</t>
  </si>
  <si>
    <t>LODI GAS TURBINE</t>
  </si>
  <si>
    <t>LODIEC_2_PL1X2</t>
  </si>
  <si>
    <t>Lodi Energy Center</t>
  </si>
  <si>
    <t>LOWGAP_7_QFUNTS</t>
  </si>
  <si>
    <t>Matthews Dam Hydro</t>
  </si>
  <si>
    <t>MAGNLA_6_CERRITOS</t>
  </si>
  <si>
    <t>Magnolia Power Plant Cerritos</t>
  </si>
  <si>
    <t>MAGNLA_6_COLTON</t>
  </si>
  <si>
    <t>Magnolia Power Project</t>
  </si>
  <si>
    <t>MAGNLA_6_PASADENA</t>
  </si>
  <si>
    <t>Magnolia Power Plant - PASADENA</t>
  </si>
  <si>
    <t>MAGUND_1_BKSSR2</t>
  </si>
  <si>
    <t>Bakersfield Solar 1</t>
  </si>
  <si>
    <t>MALCHQ_7_UNIT 1</t>
  </si>
  <si>
    <t>MALACHA HYDRO L.P.</t>
  </si>
  <si>
    <t>MALIN_5_GCPDDYN</t>
  </si>
  <si>
    <t>Grant County Hydro Facilities</t>
  </si>
  <si>
    <t>MANZNA_2_WIND</t>
  </si>
  <si>
    <t>Manzana Wind</t>
  </si>
  <si>
    <t>MARCPW_6_SOLAR1</t>
  </si>
  <si>
    <t>Maricopa West Solar PV</t>
  </si>
  <si>
    <t>METEC_2_PL1X3</t>
  </si>
  <si>
    <t>Metcalf Energy Center</t>
  </si>
  <si>
    <t>MIDWD_2_WIND2</t>
  </si>
  <si>
    <t>Coram Energy</t>
  </si>
  <si>
    <t>MIRLOM_2_LNDFL</t>
  </si>
  <si>
    <t>Milliken Landfill Solar</t>
  </si>
  <si>
    <t>MIRLOM_2_MLBBTA</t>
  </si>
  <si>
    <t>Mira Loma BESS A</t>
  </si>
  <si>
    <t>MIRLOM_2_MLBBTB</t>
  </si>
  <si>
    <t>Mira Loma BESS B</t>
  </si>
  <si>
    <t>MKTRCK_1_UNIT 1</t>
  </si>
  <si>
    <t>MCKITTRICK LIMITED</t>
  </si>
  <si>
    <t>MOJAVW_2_SOLAR</t>
  </si>
  <si>
    <t>Mojave West</t>
  </si>
  <si>
    <t>MONLTH_6_BATTRY</t>
  </si>
  <si>
    <t>Tehachapi Storage Project</t>
  </si>
  <si>
    <t>MONLTH_6_BOREL</t>
  </si>
  <si>
    <t>BOREL HYDRO UNITS 1-3 AGGREGATE</t>
  </si>
  <si>
    <t>MOORPK_2_CALABS</t>
  </si>
  <si>
    <t>Calabasas Gas-to-Energy Facility</t>
  </si>
  <si>
    <t>MOSSLD_2_PSP1</t>
  </si>
  <si>
    <t>MOSS LANDING POWER BLOCK 1</t>
  </si>
  <si>
    <t>MOSSLD_2_PSP2</t>
  </si>
  <si>
    <t>MOSS LANDING POWER BLOCK 2</t>
  </si>
  <si>
    <t>MRCHNT_2_PL1X3</t>
  </si>
  <si>
    <t>Desert Star Energy Center</t>
  </si>
  <si>
    <t>MSOLAR_2_SOLAR1</t>
  </si>
  <si>
    <t>Mesquite Solar 1</t>
  </si>
  <si>
    <t>MTWIND_1_UNIT 1</t>
  </si>
  <si>
    <t>Mountain View Power Project I</t>
  </si>
  <si>
    <t>MTWIND_1_UNIT 2</t>
  </si>
  <si>
    <t>Mountain View Power Project II</t>
  </si>
  <si>
    <t>MTWIND_1_UNIT 3</t>
  </si>
  <si>
    <t>Mountain View Power Project III</t>
  </si>
  <si>
    <t>NAROW1_2_UNIT</t>
  </si>
  <si>
    <t>NARROWS PH 1 UNIT</t>
  </si>
  <si>
    <t>NAROW2_2_UNIT</t>
  </si>
  <si>
    <t>Narrows Powerhouse Unit 2</t>
  </si>
  <si>
    <t>NAVYII_2_UNITS</t>
  </si>
  <si>
    <t>COSO POWER DEVELOPER (NAVY II) AGGREGATE</t>
  </si>
  <si>
    <t>NCPA_7_GP2UN3</t>
  </si>
  <si>
    <t>NCPA GEO PLANT 2 UNIT 3</t>
  </si>
  <si>
    <t>NGILAA_5_SDGDYN</t>
  </si>
  <si>
    <t>NWCSTL_7_UNIT 1</t>
  </si>
  <si>
    <t>NEWCASTLE HYDRO</t>
  </si>
  <si>
    <t>OAK C_7_UNIT 1</t>
  </si>
  <si>
    <t>OAKLAND STATION C GT UNIT 1</t>
  </si>
  <si>
    <t>OAK C_7_UNIT 3</t>
  </si>
  <si>
    <t>OAKLAND STATION C GT UNIT 3</t>
  </si>
  <si>
    <t>OASIS_6_CREST</t>
  </si>
  <si>
    <t>CREST Contracts</t>
  </si>
  <si>
    <t>OASIS_6_SOLAR2</t>
  </si>
  <si>
    <t>Oasis Solar</t>
  </si>
  <si>
    <t>OILFLD_7_QFUNTS</t>
  </si>
  <si>
    <t>Nacimiento Hydroelectric Plant</t>
  </si>
  <si>
    <t>OLDRIV_6_CESDBM</t>
  </si>
  <si>
    <t>Ces Dairy Biogas</t>
  </si>
  <si>
    <t>OLDRIV_6_LKVBM1</t>
  </si>
  <si>
    <t>Lakeview Dairy Biogas</t>
  </si>
  <si>
    <t>OLINDA_2_COYCRK</t>
  </si>
  <si>
    <t>MWD Coyote Creek Hydroelectric Recovery</t>
  </si>
  <si>
    <t>OLINDA_2_LNDFL2</t>
  </si>
  <si>
    <t>Brea Power II</t>
  </si>
  <si>
    <t>OMAR_2_UNIT 1</t>
  </si>
  <si>
    <t>KERN RIVER COGENERATION CO. UNIT 1</t>
  </si>
  <si>
    <t>OMAR_2_UNIT 2</t>
  </si>
  <si>
    <t>KERN RIVER COGENERATION CO. UNIT 2</t>
  </si>
  <si>
    <t>OMAR_2_UNIT 3</t>
  </si>
  <si>
    <t>KERN RIVER COGENERATION CO. UNIT 3</t>
  </si>
  <si>
    <t>OTMESA_2_PL1X3</t>
  </si>
  <si>
    <t>OTAY MESA ENERGY CENTER</t>
  </si>
  <si>
    <t>PACLUM_6_UNIT</t>
  </si>
  <si>
    <t>Humboldt Redwood</t>
  </si>
  <si>
    <t>PADUA_2_ONTARO</t>
  </si>
  <si>
    <t>ONTARIO/SIERRA HYDRO PSP</t>
  </si>
  <si>
    <t>PADUA_6_MWDSDM</t>
  </si>
  <si>
    <t>San Dimas Hydroelectric Recovery Plant</t>
  </si>
  <si>
    <t>PALALT_7_COBUG</t>
  </si>
  <si>
    <t>Cooperatively Owned Back Up Generator</t>
  </si>
  <si>
    <t>PANSEA_1_PANARO</t>
  </si>
  <si>
    <t>Mesa Wind Project</t>
  </si>
  <si>
    <t>PINFLT_7_UNITS</t>
  </si>
  <si>
    <t>PINE FLAT HYDRO AGGREGATE</t>
  </si>
  <si>
    <t>PIOPIC_2_CTG1</t>
  </si>
  <si>
    <t>Pio Pico Unit 1</t>
  </si>
  <si>
    <t>PIOPIC_2_CTG2</t>
  </si>
  <si>
    <t>Pio Pico Unit 2</t>
  </si>
  <si>
    <t>PIOPIC_2_CTG3</t>
  </si>
  <si>
    <t>Pio Pico Unit 3</t>
  </si>
  <si>
    <t>PIT3_7_PL1X3</t>
  </si>
  <si>
    <t>PIT PH 3 UNITS 1, 2 &amp; 3 AGGREGATE</t>
  </si>
  <si>
    <t>PIT4_7_PL1X2</t>
  </si>
  <si>
    <t>PIT PH 4 UNITS 1 &amp; 2 AGGREGATE</t>
  </si>
  <si>
    <t>PIT6_7_UNIT 1</t>
  </si>
  <si>
    <t>PIT PH 6 UNIT 1</t>
  </si>
  <si>
    <t>PIT6_7_UNIT 2</t>
  </si>
  <si>
    <t>PIT PH 6 UNIT 2</t>
  </si>
  <si>
    <t>PIT7_7_UNIT 1</t>
  </si>
  <si>
    <t>PIT PH 7 UNIT 1</t>
  </si>
  <si>
    <t>PIT7_7_UNIT 2</t>
  </si>
  <si>
    <t>PIT PH 7 UNIT 2</t>
  </si>
  <si>
    <t>PLAINV_6_BSOLAR</t>
  </si>
  <si>
    <t>PLAINV_6_SOLAR3</t>
  </si>
  <si>
    <t>Sierra Solar Greenworks LLC</t>
  </si>
  <si>
    <t>PNCHEG_2_PL1X4</t>
  </si>
  <si>
    <t>PANOCHE ENERGY CENTER (Aggregated)</t>
  </si>
  <si>
    <t>PNCHPP_1_PL1X2</t>
  </si>
  <si>
    <t>Midway Peaking Aggregate</t>
  </si>
  <si>
    <t>PNOCHE_1_PL1X2</t>
  </si>
  <si>
    <t>Panoche Peaker</t>
  </si>
  <si>
    <t>POTTER_6_UNITS</t>
  </si>
  <si>
    <t>Potter Valley</t>
  </si>
  <si>
    <t>PRCTVY_1_MIGBT1</t>
  </si>
  <si>
    <t>Miguel BESS</t>
  </si>
  <si>
    <t>PVERDE_5_SCEDYN</t>
  </si>
  <si>
    <t>PWEST_1_UNIT</t>
  </si>
  <si>
    <t>PACIFIC WEST 1 WIND GENERATION</t>
  </si>
  <si>
    <t>RAMON_2_SCEDYN</t>
  </si>
  <si>
    <t>RDWAY_1_CREST</t>
  </si>
  <si>
    <t>RECTOR_2_CREST</t>
  </si>
  <si>
    <t>Rector Aggregate Solar Resources</t>
  </si>
  <si>
    <t>RECTOR_2_KAWEAH</t>
  </si>
  <si>
    <t>KAWEAH PH 2 &amp; 3 PSP AGGREGATE</t>
  </si>
  <si>
    <t>RECTOR_2_KAWH 1</t>
  </si>
  <si>
    <t>KAWEAH PH 1 UNIT 1</t>
  </si>
  <si>
    <t>RECTOR_2_QF</t>
  </si>
  <si>
    <t>Kaweah Unit 1</t>
  </si>
  <si>
    <t>REDBLF_6_UNIT</t>
  </si>
  <si>
    <t>RED BLUFF PEAKER PLANT</t>
  </si>
  <si>
    <t>REDMAN_6_AVSSR1</t>
  </si>
  <si>
    <t>Antelope Valley Solar</t>
  </si>
  <si>
    <t>REDOND_7_UNIT 5</t>
  </si>
  <si>
    <t>REDONDO GEN STA. UNIT 5</t>
  </si>
  <si>
    <t>REDOND_7_UNIT 8</t>
  </si>
  <si>
    <t>REDONDO GEN STA. UNIT 8</t>
  </si>
  <si>
    <t>RENWD_1_QF</t>
  </si>
  <si>
    <t>Renwind re-powering project</t>
  </si>
  <si>
    <t>RICHMN_7_BAYENV</t>
  </si>
  <si>
    <t>BAY ENVIRONMENTAL (NOVE POWER)</t>
  </si>
  <si>
    <t>RIOBRV_6_UNIT 1</t>
  </si>
  <si>
    <t>RIO BRAVO HYDRO</t>
  </si>
  <si>
    <t>RNDSBG_1_HZASR1</t>
  </si>
  <si>
    <t>Hazel A</t>
  </si>
  <si>
    <t>ROSMDW_2_WIND1</t>
  </si>
  <si>
    <t>Pacific Wind - Phase 1</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</si>
  <si>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</si>
  <si>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</si>
  <si>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</si>
  <si>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</si>
  <si>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</si>
  <si>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</si>
  <si>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</si>
  <si>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</si>
  <si>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</si>
  <si>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</si>
  <si>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</si>
  <si>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</si>
  <si>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RVSIDE_2_RERCU3</t>
  </si>
  <si>
    <t>Riverside Energy Res. Ctr Unit 3</t>
  </si>
  <si>
    <t>RVSIDE_2_RERCU4</t>
  </si>
  <si>
    <t>Riverside Energy Res. Ctr Unit 4</t>
  </si>
  <si>
    <t>RVSIDE_6_RERCU1</t>
  </si>
  <si>
    <t>Riverside Energy Res. Ctr Unit 1</t>
  </si>
  <si>
    <t>RVSIDE_6_RERCU2</t>
  </si>
  <si>
    <t>Riverside Energy Res. Ctr Unit 2</t>
  </si>
  <si>
    <t>RVSIDE_6_SPRING</t>
  </si>
  <si>
    <t>SPRINGS GENERATION PROJECT AGGREGATE</t>
  </si>
  <si>
    <t>SANTFG_7_UNITS</t>
  </si>
  <si>
    <t>GEYSERS CALISTOGA AGGREGATE</t>
  </si>
  <si>
    <t>SANWD_1_QF</t>
  </si>
  <si>
    <t>San Gorgonio Farms Wind Farm</t>
  </si>
  <si>
    <t>SBERDO_2_PSP3</t>
  </si>
  <si>
    <t>Mountainview Gen Sta. Unit 3</t>
  </si>
  <si>
    <t>SBERDO_2_PSP4</t>
  </si>
  <si>
    <t>Mountainview Gen Sta. Unit 4</t>
  </si>
  <si>
    <t>SBERDO_2_SNTANA</t>
  </si>
  <si>
    <t>SANTA ANA PSP</t>
  </si>
  <si>
    <t>SBERDO_6_MILLCK</t>
  </si>
  <si>
    <t>MILL CREEK PSP</t>
  </si>
  <si>
    <t>SCEHOV_2_HOOVER</t>
  </si>
  <si>
    <t>SCHLTE_1_PL1X3</t>
  </si>
  <si>
    <t>Tracy Combined Cycle Power Plant</t>
  </si>
  <si>
    <t>SCHNDR_1_WSTSDE</t>
  </si>
  <si>
    <t>Westside Solar Station</t>
  </si>
  <si>
    <t>SENTNL_2_CTG2</t>
  </si>
  <si>
    <t>Sentinel Unit 2</t>
  </si>
  <si>
    <t>SENTNL_2_CTG4</t>
  </si>
  <si>
    <t>Sentinel Unit 4</t>
  </si>
  <si>
    <t>SENTNL_2_CTG5</t>
  </si>
  <si>
    <t>Sentinel Unit 5</t>
  </si>
  <si>
    <t>SENTNL_2_CTG6</t>
  </si>
  <si>
    <t>Sentinel Unit 6</t>
  </si>
  <si>
    <t>SENTNL_2_CTG7</t>
  </si>
  <si>
    <t>Sentinel Unit 7</t>
  </si>
  <si>
    <t>SENTNL_2_CTG8</t>
  </si>
  <si>
    <t>Sentinel Unit 8</t>
  </si>
  <si>
    <t>SHUTLE_6_CREST</t>
  </si>
  <si>
    <t>SIERRA_1_UNITS</t>
  </si>
  <si>
    <t>HIGH SIERRA LIMITED</t>
  </si>
  <si>
    <t>SLSTR1_2_SOLAR1</t>
  </si>
  <si>
    <t>Solar Star 1</t>
  </si>
  <si>
    <t>SLSTR2_2_SOLAR2</t>
  </si>
  <si>
    <t>Solar Star 2</t>
  </si>
  <si>
    <t>SLUISP_2_UNITS</t>
  </si>
  <si>
    <t>SAN LUIS (GIANELLI) PUMP-GEN (AGGREGATE)</t>
  </si>
  <si>
    <t>SMUDGO_7_UNIT 1</t>
  </si>
  <si>
    <t>SONOMA POWER PLANT</t>
  </si>
  <si>
    <t>SNCLRA_2_UNIT1</t>
  </si>
  <si>
    <t>New Indy Oxnard</t>
  </si>
  <si>
    <t>SOUTH_2_UNIT</t>
  </si>
  <si>
    <t>SOUTH HYDRO</t>
  </si>
  <si>
    <t>SPOINT_2_PARKERDYN</t>
  </si>
  <si>
    <t>Southpoint Energy Center</t>
  </si>
  <si>
    <t>SPRGAP_1_UNIT 1</t>
  </si>
  <si>
    <t>SPRING GAP HYDRO</t>
  </si>
  <si>
    <t>SPRGVL_2_TULE</t>
  </si>
  <si>
    <t>TULE RIVER HYDRO PLANT (PG&amp;E)</t>
  </si>
  <si>
    <t>SPRGVL_2_TULESC</t>
  </si>
  <si>
    <t>TULE RIVER HYDRO PLANT (SCE)</t>
  </si>
  <si>
    <t>STROUD_6_SOLAR</t>
  </si>
  <si>
    <t>Stroud Solar Station</t>
  </si>
  <si>
    <t>STROUD_6_WWHSR1</t>
  </si>
  <si>
    <t>Winter Wheat Solar Farm</t>
  </si>
  <si>
    <t>PG&amp;E South</t>
  </si>
  <si>
    <t>SUMWHT_6_SWSSR1</t>
  </si>
  <si>
    <t>Summer Wheat Solar Farm</t>
  </si>
  <si>
    <t>SUNRIS_2_PL1X3</t>
  </si>
  <si>
    <t>Sunrise Power Project AGGREGATE II</t>
  </si>
  <si>
    <t>SUNSET_2_UNITS</t>
  </si>
  <si>
    <t>MIDWAY SUNSET COGENERATION PLANT</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</si>
  <si>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</si>
  <si>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</si>
  <si>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</si>
  <si>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</si>
  <si>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</si>
  <si>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</si>
  <si>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</si>
  <si>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</si>
  <si>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</si>
  <si>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</si>
  <si>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</si>
  <si>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</si>
  <si>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TERMEX_2_PL1X3</t>
  </si>
  <si>
    <t>TDM</t>
  </si>
  <si>
    <t>TIFFNY_1_DILLON</t>
  </si>
  <si>
    <t>TKOPWR_6_HYDRO</t>
  </si>
  <si>
    <t>Bear Creek Hydroelectric Project</t>
  </si>
  <si>
    <t>TULLCK_7_UNITS</t>
  </si>
  <si>
    <t>Tullock Hydro</t>
  </si>
  <si>
    <t>UKIAH_7_LAKEMN</t>
  </si>
  <si>
    <t>UKIAH LAKE MENDOCINO HYDRO</t>
  </si>
  <si>
    <t>ULTRCK_2_UNIT</t>
  </si>
  <si>
    <t>Rio Bravo Rocklin</t>
  </si>
  <si>
    <t>UNOCAL_1_UNITS</t>
  </si>
  <si>
    <t>TOSCO (RODEO PLANT)</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</si>
  <si>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</si>
  <si>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</si>
  <si>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</si>
  <si>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</si>
  <si>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</si>
  <si>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</si>
  <si>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</si>
  <si>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</si>
  <si>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</si>
  <si>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</si>
  <si>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</si>
  <si>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</si>
  <si>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</si>
  <si>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</si>
  <si>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VACADX_1_NAS</t>
  </si>
  <si>
    <t>VACA-DIXON BATTERY</t>
  </si>
  <si>
    <t>VALLEY_5_PERRIS</t>
  </si>
  <si>
    <t>MWD Perris Hydroelectric Recovery Plant</t>
  </si>
  <si>
    <t>VALLEY_5_REDMTN</t>
  </si>
  <si>
    <t>MWD Red Mountain Hydroelectric Recovery</t>
  </si>
  <si>
    <t>VERNON_6_GONZL1</t>
  </si>
  <si>
    <t>H. Gonzales Unit #1</t>
  </si>
  <si>
    <t>VERNON_6_MALBRG</t>
  </si>
  <si>
    <t>Malburg Generating Station</t>
  </si>
  <si>
    <t>VESTAL_2_KERN</t>
  </si>
  <si>
    <t>KERN RIVER PH 3 UNITS 1 &amp; 2 AGGREGATE</t>
  </si>
  <si>
    <t>VICTOR_1_CREST</t>
  </si>
  <si>
    <t>Victor Aggregate Solar Resources</t>
  </si>
  <si>
    <t>VICTOR_1_LVSLR1</t>
  </si>
  <si>
    <t>Lone Valley Solar Park 1</t>
  </si>
  <si>
    <t>VICTOR_1_SOLAR2</t>
  </si>
  <si>
    <t>Alamo Solar</t>
  </si>
  <si>
    <t>VILLPK_2_VALLYV</t>
  </si>
  <si>
    <t>MWD Valley View Hydroelectric Recovery P</t>
  </si>
  <si>
    <t>VOLTA_2_UNIT 1</t>
  </si>
  <si>
    <t>VOLTA HYDRO UNIT 1</t>
  </si>
  <si>
    <t>VOLTA_2_UNIT 2</t>
  </si>
  <si>
    <t>Volta Hydro Unit 2</t>
  </si>
  <si>
    <t>VOLTA_6_DIGHYD</t>
  </si>
  <si>
    <t>Digger Creek Ranch Hydro</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</si>
  <si>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</si>
  <si>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</si>
  <si>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</si>
  <si>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</si>
  <si>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</si>
  <si>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</si>
  <si>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</si>
  <si>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</si>
  <si>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</si>
  <si>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</si>
  <si>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WFRESN_1_SOLAR</t>
  </si>
  <si>
    <t>Joya Del Sol</t>
  </si>
  <si>
    <t>WHEATL_6_LNDFIL</t>
  </si>
  <si>
    <t>G2 ENERGY, OSTROM ROAD LLC</t>
  </si>
  <si>
    <t>WHTWTR_1_WINDA1</t>
  </si>
  <si>
    <t>Whitewater Hill Wind Project</t>
  </si>
  <si>
    <t>WISE_1_UNIT 2</t>
  </si>
  <si>
    <t>WISE HYDRO UNIT 2</t>
  </si>
  <si>
    <t>WISHON_6_UNITS</t>
  </si>
  <si>
    <t>Wishon/San Joaquin #1-A AGGREGATE</t>
  </si>
  <si>
    <t>WLDWD_1_SOLAR1</t>
  </si>
  <si>
    <t>Wildwood Solar I</t>
  </si>
  <si>
    <t>WLDWD_1_SOLAR2</t>
  </si>
  <si>
    <t>Wildwood Solar 2</t>
  </si>
  <si>
    <t>WNDMAS_2_UNIT 1</t>
  </si>
  <si>
    <t>BUENA VISTA ENERGY, LLC</t>
  </si>
  <si>
    <t>WNDSTR_2_WIND</t>
  </si>
  <si>
    <t>Windstar</t>
  </si>
  <si>
    <t>WOLFSK_1_UNITA1</t>
  </si>
  <si>
    <t>Wolfskill Energy Center</t>
  </si>
  <si>
    <t>WRGHTP_7_AMENGY</t>
  </si>
  <si>
    <t>SMALL QF AGGREGATION - LOS BANOS</t>
  </si>
  <si>
    <t>YUBACT_6_UNITA1</t>
  </si>
  <si>
    <t>Yuba City Energy Center (Calpine)</t>
  </si>
  <si>
    <t>ZOND_6_UNIT</t>
  </si>
  <si>
    <t>ZOND WINDSYSTEMS INC.</t>
  </si>
  <si>
    <t>HARDWK_6_STWBM1</t>
  </si>
  <si>
    <t>Still Water Ranch Dairy</t>
  </si>
  <si>
    <t>MALIN_5_HERMDYN</t>
  </si>
  <si>
    <t>VOLTA_7_PONHY1</t>
  </si>
  <si>
    <t>Outage Summary</t>
  </si>
  <si>
    <t>Number Of Outages</t>
  </si>
  <si>
    <t>MW's</t>
  </si>
  <si>
    <t>Limitation</t>
  </si>
  <si>
    <t>Shutdown</t>
  </si>
  <si>
    <t>Total</t>
  </si>
  <si>
    <t>Report Generated on:</t>
  </si>
  <si>
    <t>08/15/2020 08:30:00 (PPT)</t>
  </si>
  <si>
    <t>Filtered Parameters:</t>
  </si>
  <si>
    <t>Date = 08/16/2020</t>
  </si>
  <si>
    <t>Resource = ALL</t>
  </si>
  <si>
    <t>Area = ALL</t>
  </si>
  <si>
    <t>States = ALL</t>
  </si>
  <si>
    <t>Outage Origin = CAISO</t>
  </si>
  <si>
    <t>System conditions are dynamic and may change, affecting the accuracy of this report. This report includes all outages, curtailments and temporary operating constraints reflecting normal operations that are effective at the time of the report. Because outages may overlap or may not all be simultaneously in effect at the time of this report, Other real-time reports may indicate a different total outage/curtailment than this report. This report reflects the best available data at the date and time of the report. It is a snapshot of conditions existing at the time the report was posted. This report is initiated once daily 1515 Pacific Time.</t>
  </si>
  <si>
    <t>The content of these pages is subject to change without notice. Decisions based on information contained within the California ISO web site are the visitor's sole responsibility.</t>
  </si>
  <si>
    <t>COLVIL_7_PL1X2</t>
  </si>
  <si>
    <t>COLLIERVILLE HYDRO UNIT 1 &amp; 2 AGGREGATE</t>
  </si>
  <si>
    <t>DEADCK_1_UNIT</t>
  </si>
  <si>
    <t>FORBST_7_UNIT 1</t>
  </si>
  <si>
    <t>FORBESTOWN HYDRO</t>
  </si>
  <si>
    <t>IVSLR2_2_SM2SR1</t>
  </si>
  <si>
    <t>Silver Ridge Mount Signal 2</t>
  </si>
  <si>
    <t>OXMTN_6_LNDFIL</t>
  </si>
  <si>
    <t>Ox Mountain Landfill Generating Plant</t>
  </si>
  <si>
    <t>PARDEB_6_UNITS</t>
  </si>
  <si>
    <t>Pardee Power House</t>
  </si>
  <si>
    <t>SLYCRK_1_UNIT 1</t>
  </si>
  <si>
    <t>SLY CREEK HYDRO</t>
  </si>
  <si>
    <t>SNDBAR_7_UNIT 1</t>
  </si>
  <si>
    <t>SANDBAR</t>
  </si>
  <si>
    <t>WDLEAF_7_UNIT 1</t>
  </si>
  <si>
    <t>WOODLEAF HYDRO</t>
  </si>
  <si>
    <t>08/14/2020 08:31:37 (PPT)</t>
  </si>
  <si>
    <t>Date = 08/15/2020</t>
  </si>
  <si>
    <t>CLASSIFICATION</t>
  </si>
  <si>
    <t>QF</t>
  </si>
  <si>
    <t>RESOURCE_AGG_TYPE</t>
  </si>
  <si>
    <t>PARENT_RESOURCE_ID</t>
  </si>
  <si>
    <t>RESOURCE_ID</t>
  </si>
  <si>
    <t>RESOURCE_TYPE</t>
  </si>
  <si>
    <t>GEN_UNIT_NAME</t>
  </si>
  <si>
    <t>NET_DEPENDABLE_CAPACITY</t>
  </si>
  <si>
    <t>NAMEPLATE_CAPACITY</t>
  </si>
  <si>
    <t>PTO_AREA</t>
  </si>
  <si>
    <t>OWNER_OR_QF</t>
  </si>
  <si>
    <t>UNIT_TYPE</t>
  </si>
  <si>
    <t>ENERGY_SOURCE</t>
  </si>
  <si>
    <t>ZONE</t>
  </si>
  <si>
    <t>COD</t>
  </si>
  <si>
    <t>RIVER_SYSTEM</t>
  </si>
  <si>
    <t>BAA_ID</t>
  </si>
  <si>
    <t>UDC</t>
  </si>
  <si>
    <t>Non-Participating</t>
  </si>
  <si>
    <t>Y</t>
  </si>
  <si>
    <t>OTMESA_2_STG3</t>
  </si>
  <si>
    <t>GEN</t>
  </si>
  <si>
    <t>OTAY MESA STEAM TURBINE 3</t>
  </si>
  <si>
    <t>Otay Mesa Energy Center, LLC</t>
  </si>
  <si>
    <t>STEAM</t>
  </si>
  <si>
    <t>HEAT RECOVERY</t>
  </si>
  <si>
    <t>SP15</t>
  </si>
  <si>
    <t>CISO</t>
  </si>
  <si>
    <t>N</t>
  </si>
  <si>
    <t>BGCRK1_7_UNIT 3</t>
  </si>
  <si>
    <t>BIG CREEK PH 1 UNIT 3</t>
  </si>
  <si>
    <t>Southern California Edison Company</t>
  </si>
  <si>
    <t>HYDRO</t>
  </si>
  <si>
    <t>WATER</t>
  </si>
  <si>
    <t>BGCRK3_7_UNIT 3</t>
  </si>
  <si>
    <t>BIG CREEK PH 3 UNIT 3</t>
  </si>
  <si>
    <t>Participating Unit</t>
  </si>
  <si>
    <t>PGAE</t>
  </si>
  <si>
    <t>Humboldt Bay Municipal Water District</t>
  </si>
  <si>
    <t>NP15</t>
  </si>
  <si>
    <t>Pacific Gas &amp; Electric Company</t>
  </si>
  <si>
    <t>BOGUE_1_UNITA1</t>
  </si>
  <si>
    <t>Feather River Energy Center, Unit #1</t>
  </si>
  <si>
    <t>Gilroy Energy Center, LLC</t>
  </si>
  <si>
    <t>COMBUSTION TURBINE</t>
  </si>
  <si>
    <t>NATURAL GAS</t>
  </si>
  <si>
    <t xml:space="preserve">Big Sky Summer </t>
  </si>
  <si>
    <t>SCE</t>
  </si>
  <si>
    <t>Summer Solar LLC</t>
  </si>
  <si>
    <t>PHOTO VOLTAIC</t>
  </si>
  <si>
    <t>SUN</t>
  </si>
  <si>
    <t>GLT Cloverdale Solar, LLC</t>
  </si>
  <si>
    <t>VICTOR_1_EXSLRB</t>
  </si>
  <si>
    <t>Expressway Solar B</t>
  </si>
  <si>
    <t>FTS Master Tenant 1, LLC</t>
  </si>
  <si>
    <t>SCEC_1_PDRP107</t>
  </si>
  <si>
    <t>Leapfrog Power, inc.</t>
  </si>
  <si>
    <t>OTHER</t>
  </si>
  <si>
    <t>TWISSL_6_SOLAR1</t>
  </si>
  <si>
    <t>Coronal Lost Hills</t>
  </si>
  <si>
    <t>Coronal Lost Hills, LLC</t>
  </si>
  <si>
    <t>ZP26</t>
  </si>
  <si>
    <t>ONLLPP_6_UNITS</t>
  </si>
  <si>
    <t>ONLLPP_6_UNIT 3</t>
  </si>
  <si>
    <t>O'NEILL PUMP-GEN UNIT 3</t>
  </si>
  <si>
    <t>PARDEB_2_UNIT 1</t>
  </si>
  <si>
    <t>PARDEE HYDRO UNIT 1</t>
  </si>
  <si>
    <t>East Bay Municipal Utility District</t>
  </si>
  <si>
    <t>SANDLT_2_SUNITS</t>
  </si>
  <si>
    <t>SANDLT_2_STGB</t>
  </si>
  <si>
    <t>Abengoa Solar LLC</t>
  </si>
  <si>
    <t>MCCALL_1_QF</t>
  </si>
  <si>
    <t>SMALL QF AGGREGATION - FRESNO</t>
  </si>
  <si>
    <t>SOUTHERN CALIFORNIA EDISON COMPANY</t>
  </si>
  <si>
    <t>TMPLTN_2_SOLAR</t>
  </si>
  <si>
    <t>Vintner Solar</t>
  </si>
  <si>
    <t>Vintner Solar LLC</t>
  </si>
  <si>
    <t>Antelope DSR 2, LLC</t>
  </si>
  <si>
    <t>PMDLET_6_SOLAR1</t>
  </si>
  <si>
    <t>SEPV Palmdale East, LLC</t>
  </si>
  <si>
    <t>DELTA_2_CTG3</t>
  </si>
  <si>
    <t>DELTA ENERGY CENTER CTG UNIT 3</t>
  </si>
  <si>
    <t>Delta Energy Center, LLC</t>
  </si>
  <si>
    <t>PIT3_7_UNIT 3</t>
  </si>
  <si>
    <t>Pit PH 3 Unit 3</t>
  </si>
  <si>
    <t>Chevron Power Holdings</t>
  </si>
  <si>
    <t>HINSON_6_LBECH1</t>
  </si>
  <si>
    <t>Long Beach Unit 1</t>
  </si>
  <si>
    <t>Long Beach Generation LLC</t>
  </si>
  <si>
    <t>G2 Energy, Ostrom Road LLC</t>
  </si>
  <si>
    <t>RECIPROCATING ENGINE</t>
  </si>
  <si>
    <t>BIOGAS</t>
  </si>
  <si>
    <t>BGCRK2_7_UNIT 6</t>
  </si>
  <si>
    <t>BIG CREEK PH 2 UNIT 6</t>
  </si>
  <si>
    <t>DRUM_7_PL1X2</t>
  </si>
  <si>
    <t>DRUM_7_UNIT 2</t>
  </si>
  <si>
    <t>DRUM PH 1 UNIT 2</t>
  </si>
  <si>
    <t>SUNSHN_2_LNDFL</t>
  </si>
  <si>
    <t>SUNSHN_2_LNDFL2</t>
  </si>
  <si>
    <t>Sunshine Gas Producers, L.L.C. Unit 2</t>
  </si>
  <si>
    <t>CAMPFW_7_FARWST</t>
  </si>
  <si>
    <t>CAMP FAR WEST HYDRO</t>
  </si>
  <si>
    <t>SMUD</t>
  </si>
  <si>
    <t>Sentinel Energy Center, LLC</t>
  </si>
  <si>
    <t>GARNET_2_WIND1</t>
  </si>
  <si>
    <t>Phoenix</t>
  </si>
  <si>
    <t>San Gorgonio Westwinds II, LLC</t>
  </si>
  <si>
    <t>WIND</t>
  </si>
  <si>
    <t>Alta Interconnection Management III, LLC</t>
  </si>
  <si>
    <t>KERKH2_7_UNIT 1</t>
  </si>
  <si>
    <t>KERKHOFF PH 2 UNIT #1</t>
  </si>
  <si>
    <t>PEARBL_2_NSPIN</t>
  </si>
  <si>
    <t>PUMP</t>
  </si>
  <si>
    <t>CWRS</t>
  </si>
  <si>
    <t>Mega Renewables</t>
  </si>
  <si>
    <t>SCEC_1_PDRP132</t>
  </si>
  <si>
    <t>SUTTER_2_CISO</t>
  </si>
  <si>
    <t>TG</t>
  </si>
  <si>
    <t>Sutter Power Plant Pseudo-CISO</t>
  </si>
  <si>
    <t>CTW230</t>
  </si>
  <si>
    <t>COMBINED CYCLE</t>
  </si>
  <si>
    <t>BANCWAMI</t>
  </si>
  <si>
    <t>ELKHIL_7_CTG2</t>
  </si>
  <si>
    <t>ELK HILLS COMBUSTION TURBINE UNIT 2</t>
  </si>
  <si>
    <t>Elk Hills Power, LLC</t>
  </si>
  <si>
    <t>PINFLT_7_UNIT 3</t>
  </si>
  <si>
    <t>Pine Flat Unit 3</t>
  </si>
  <si>
    <t>SUNSHN_2_LNDFL4</t>
  </si>
  <si>
    <t>Sunshine Gas Producers, L.L.C. Unit 4</t>
  </si>
  <si>
    <t>LEBECS_7_STG3</t>
  </si>
  <si>
    <t>CC Power Block 1 STG3</t>
  </si>
  <si>
    <t>VERNON_7_CTG1</t>
  </si>
  <si>
    <t>DELAMO_2_SOLAR4</t>
  </si>
  <si>
    <t>Golden Springs Building F</t>
  </si>
  <si>
    <t>Golden Springs Development Company, LLC</t>
  </si>
  <si>
    <t>CHINO_2_SOLAR</t>
  </si>
  <si>
    <t>Chino RT Solar 1</t>
  </si>
  <si>
    <t>Southern California Edison</t>
  </si>
  <si>
    <t>OLIVEP_1_SOLAR2</t>
  </si>
  <si>
    <t>White River West</t>
  </si>
  <si>
    <t>CED White River Solar 2, LLC</t>
  </si>
  <si>
    <t>SCEC_1_PDRP151</t>
  </si>
  <si>
    <t>Leapfrog Power, Inc.</t>
  </si>
  <si>
    <t>OCTILO_5_WIND</t>
  </si>
  <si>
    <t>Ocotillo Wind Energy Facility</t>
  </si>
  <si>
    <t>SDGE</t>
  </si>
  <si>
    <t>Ocotillo Express LLC</t>
  </si>
  <si>
    <t>VOYAGR_2_VOYWD3</t>
  </si>
  <si>
    <t>Voyager Wind 3</t>
  </si>
  <si>
    <t>SCEC_1_PDRP150</t>
  </si>
  <si>
    <t>OAK L_1_GTG1</t>
  </si>
  <si>
    <t>MWWTP PGS 2 - Turbine</t>
  </si>
  <si>
    <t>EAST BAY MUNICIPAL UTILITY DISTRICT</t>
  </si>
  <si>
    <t>TERMEX_2_GTG2</t>
  </si>
  <si>
    <t>KERNRG_1_UNITS</t>
  </si>
  <si>
    <t>South Belridge Cogen Facility</t>
  </si>
  <si>
    <t>Aera Energy LLC</t>
  </si>
  <si>
    <t>SUNSTR_5_SS1SCEDYN</t>
  </si>
  <si>
    <t>Sunstream Solar 1</t>
  </si>
  <si>
    <t>PVWEST</t>
  </si>
  <si>
    <t>AZPS</t>
  </si>
  <si>
    <t>PNCHEG_2_CTG2</t>
  </si>
  <si>
    <t>PANOCHE ENERGY CENTER (CTG2)</t>
  </si>
  <si>
    <t>PANOCHE ENERGY CENTER</t>
  </si>
  <si>
    <t>CALPSS_6_SOLAR1</t>
  </si>
  <si>
    <t>Calipatria Solar Farm</t>
  </si>
  <si>
    <t>IVLY2</t>
  </si>
  <si>
    <t>IID</t>
  </si>
  <si>
    <t>SDG1_1_PDRP101</t>
  </si>
  <si>
    <t>SCHLTE_1_UNITA1</t>
  </si>
  <si>
    <t>Tracy Unit 1 Peaking Project</t>
  </si>
  <si>
    <t>GWF Energy LLC</t>
  </si>
  <si>
    <t>City of Riverside (MSSA)</t>
  </si>
  <si>
    <t>RVSD</t>
  </si>
  <si>
    <t>SCEW_2_PDRP158</t>
  </si>
  <si>
    <t>LCR AMS Hybrid West LA 1-W-LCEM1</t>
  </si>
  <si>
    <t>SCEW_2_PDRP105</t>
  </si>
  <si>
    <t>OHMCONNECT, INC.</t>
  </si>
  <si>
    <t>CATLNA_2_SOLAR</t>
  </si>
  <si>
    <t>Catalina Solar - Phases 1 and 2</t>
  </si>
  <si>
    <t>Catalina Solar, LLC</t>
  </si>
  <si>
    <t>Windpower Partners 1993, L.P.</t>
  </si>
  <si>
    <t>CHILLS_1_SYCENG</t>
  </si>
  <si>
    <t>Sycamore Energy 1</t>
  </si>
  <si>
    <t>Sycamore Energy 1 LLC</t>
  </si>
  <si>
    <t>TERMEX_2_STG</t>
  </si>
  <si>
    <t>Termoelectrica De Mexicali STG 3</t>
  </si>
  <si>
    <t>Termoelectrica De Mexicali S. de R.L. de C.V.</t>
  </si>
  <si>
    <t>GRIFFI_2_LSPDYN</t>
  </si>
  <si>
    <t>Griffith Energy</t>
  </si>
  <si>
    <t>MEAD230</t>
  </si>
  <si>
    <t>WALC</t>
  </si>
  <si>
    <t>CNTNLA_2_SOLAR1</t>
  </si>
  <si>
    <t xml:space="preserve">Centinela Solar Energy I </t>
  </si>
  <si>
    <t>Centinela Solar Energy, LLC</t>
  </si>
  <si>
    <t>El Segundo Energy Center LLC</t>
  </si>
  <si>
    <t>SCEC_1_PDRP176</t>
  </si>
  <si>
    <t>VLTS_PDR_SCEC_02</t>
  </si>
  <si>
    <t>Voltus, Inc.</t>
  </si>
  <si>
    <t>DMDVLY_1_GEN 1</t>
  </si>
  <si>
    <t>Diamond Valley Unit 1</t>
  </si>
  <si>
    <t>Metropolitan Water District of Southern California (MWD)</t>
  </si>
  <si>
    <t>ANTLPE_2_QF</t>
  </si>
  <si>
    <t>ENWIND_6_QF</t>
  </si>
  <si>
    <t>SANITR_6_UNITS</t>
  </si>
  <si>
    <t>SANITR_6_STG4</t>
  </si>
  <si>
    <t>LACSD CARSON WATER POLLUTION STG4</t>
  </si>
  <si>
    <t>County Sanitation District No. 2 of Los Angeles County</t>
  </si>
  <si>
    <t>SLSTR2_2_SOLR2B</t>
  </si>
  <si>
    <t>PIT5_7_PL3X4</t>
  </si>
  <si>
    <t>PIT PH 5 UNITS 3 &amp; 4 AGGREGATE</t>
  </si>
  <si>
    <t>AVENAL_6_AVSLR1</t>
  </si>
  <si>
    <t>Avenal Solar 1</t>
  </si>
  <si>
    <t>CED Avenal Solar, LLC</t>
  </si>
  <si>
    <t>NCPA_7_GP1UN1</t>
  </si>
  <si>
    <t>NCPA GEO PLANT 1 UNIT 1</t>
  </si>
  <si>
    <t>NCPA (MSS Agreement - S14)</t>
  </si>
  <si>
    <t>GEOTHERMAL</t>
  </si>
  <si>
    <t>NCPA</t>
  </si>
  <si>
    <t>ENWIND_2_WIND2</t>
  </si>
  <si>
    <t>Ridgetop I</t>
  </si>
  <si>
    <t>Ridgetop Energy, LLC</t>
  </si>
  <si>
    <t>SCEC_1_PDRP148</t>
  </si>
  <si>
    <t>LUGO</t>
  </si>
  <si>
    <t>LDWP</t>
  </si>
  <si>
    <t>DMDVLY_1_GEN 5</t>
  </si>
  <si>
    <t>Diamond Valley Unit 5</t>
  </si>
  <si>
    <t>DVLCYN_1_UNIT 3</t>
  </si>
  <si>
    <t>DEVIL CANYON HYDRO UNIT 3</t>
  </si>
  <si>
    <t>California Dept. of Water Resources</t>
  </si>
  <si>
    <t>ELSEGN_2_UNIT11</t>
  </si>
  <si>
    <t>El Segundo Energy Center Unit 5</t>
  </si>
  <si>
    <t>DUANE_7_CTG2</t>
  </si>
  <si>
    <t>Donald Von Raesfeld CTG Unit 2</t>
  </si>
  <si>
    <t>Donald Von Raesfeld Power Plant</t>
  </si>
  <si>
    <t>New-Indy Oxnard LLC</t>
  </si>
  <si>
    <t>HUMBPP_6_UNITS</t>
  </si>
  <si>
    <t>Humboldt Bay Generating Station 1</t>
  </si>
  <si>
    <t>South Feather Water and Power</t>
  </si>
  <si>
    <t>AGCANA_X_HOOVER</t>
  </si>
  <si>
    <t>Hoover Power Plant</t>
  </si>
  <si>
    <t>MIR2</t>
  </si>
  <si>
    <t>Alta Interconnection Management, LLC</t>
  </si>
  <si>
    <t>Ameresco Half Moon Bay, LLC</t>
  </si>
  <si>
    <t>GYS5X6_7_UNIT 5</t>
  </si>
  <si>
    <t>Geysers Unit 5</t>
  </si>
  <si>
    <t>Geysers Power Company, LLC</t>
  </si>
  <si>
    <t>RUSCTY_2_CTG2</t>
  </si>
  <si>
    <t>Russell City</t>
  </si>
  <si>
    <t>Russell City Energy Company, LLC</t>
  </si>
  <si>
    <t>METEC_7_STG3</t>
  </si>
  <si>
    <t>Metcalf Energy Center Unit 3</t>
  </si>
  <si>
    <t>Metcalf Energy Center, LLC</t>
  </si>
  <si>
    <t>MIRLOM_2_TEMESC</t>
  </si>
  <si>
    <t>MWD Temescal Hydroelectric Recovery Plan</t>
  </si>
  <si>
    <t>Metropolitan Water District of Southern California</t>
  </si>
  <si>
    <t>Sunrise Power Company</t>
  </si>
  <si>
    <t>DELSUR_6_BSOLAR</t>
  </si>
  <si>
    <t>Central Antelope Dry Ranch B</t>
  </si>
  <si>
    <t>Central Antelope Dry Ranch B LLC</t>
  </si>
  <si>
    <t>ETIWND_2_RTS027</t>
  </si>
  <si>
    <t>SPVP027</t>
  </si>
  <si>
    <t>MAGNLA_6_ANAHEIM</t>
  </si>
  <si>
    <t>Magnolia Power Plant Anaheim</t>
  </si>
  <si>
    <t>PADUA_6_QF</t>
  </si>
  <si>
    <t>PADUA QFS</t>
  </si>
  <si>
    <t>Shiloh IV Wind Project, LLC</t>
  </si>
  <si>
    <t>SBERDO_2_RTS048</t>
  </si>
  <si>
    <t>SPVP048</t>
  </si>
  <si>
    <t>GYS5X6_7_UNIT 6</t>
  </si>
  <si>
    <t>Geysers Unit 6</t>
  </si>
  <si>
    <t>ELKHIL_7_CTG1</t>
  </si>
  <si>
    <t>ELK HILLS COMBUSTION TURBINE UNIT 1</t>
  </si>
  <si>
    <t>Solar Partners VIII, LLC</t>
  </si>
  <si>
    <t>ACACIA_6_SOLAR</t>
  </si>
  <si>
    <t>West Antelope Solar</t>
  </si>
  <si>
    <t>TA-ACACIA, LLC</t>
  </si>
  <si>
    <t>PLSNTG_7_LNCLND</t>
  </si>
  <si>
    <t>Lincoln Landfill Power Plant</t>
  </si>
  <si>
    <t>Energy 2001, Inc.</t>
  </si>
  <si>
    <t>HARBGN_7_UNIT 2</t>
  </si>
  <si>
    <t>Harbor Cogen Unit 2</t>
  </si>
  <si>
    <t>Harbor Cogeneration Company</t>
  </si>
  <si>
    <t>MNDALY_6_MCGRTH</t>
  </si>
  <si>
    <t>McGrath Beach Peaker</t>
  </si>
  <si>
    <t>Southern California edison</t>
  </si>
  <si>
    <t>GLNARM_2_UNIT 5</t>
  </si>
  <si>
    <t>Glenarm Turbine 5</t>
  </si>
  <si>
    <t>City of Pasadena</t>
  </si>
  <si>
    <t>PASA</t>
  </si>
  <si>
    <t>Jacumba Solar, LLC</t>
  </si>
  <si>
    <t>Antelope Expansion 2, LLC</t>
  </si>
  <si>
    <t>AVENAL_6_AVSLR2</t>
  </si>
  <si>
    <t>Avenal Solar 2</t>
  </si>
  <si>
    <t>OLSEN_2_UNIT</t>
  </si>
  <si>
    <t>OLSEN POWER PARTNERS</t>
  </si>
  <si>
    <t>Olsen Power Partners</t>
  </si>
  <si>
    <t>OASIS_6_SOLAR3</t>
  </si>
  <si>
    <t>Soccer Center</t>
  </si>
  <si>
    <t>SolarCity Corporation</t>
  </si>
  <si>
    <t>DMDVLY_1_GEN 4</t>
  </si>
  <si>
    <t>Diamond Valley Unit 4</t>
  </si>
  <si>
    <t>LEBECS_7_CTG4</t>
  </si>
  <si>
    <t>CC Power Block 2 CTG4</t>
  </si>
  <si>
    <t>Hanford Renewable Energy LLC</t>
  </si>
  <si>
    <t>KELSO_3_GTG8</t>
  </si>
  <si>
    <t>Mariposa Energy Project</t>
  </si>
  <si>
    <t>WISHON_6_UNIT 2</t>
  </si>
  <si>
    <t>WISHON HYDRO UNIT 2</t>
  </si>
  <si>
    <t>CONTRL_1_QF</t>
  </si>
  <si>
    <t>CONTROL QFS</t>
  </si>
  <si>
    <t>Vasco Winds, LLC</t>
  </si>
  <si>
    <t>CXA La Paloma LLC</t>
  </si>
  <si>
    <t>SCEW_2_PDRP130</t>
  </si>
  <si>
    <t>San Gorgonio Farms, Inc.</t>
  </si>
  <si>
    <t>HNTGBH_7_STG1S</t>
  </si>
  <si>
    <t>AES Huntington Beach Energy LLC</t>
  </si>
  <si>
    <t>ONLLPP_6_UNIT 5</t>
  </si>
  <si>
    <t>O'NEILL PUMP-GEN UNIT 5</t>
  </si>
  <si>
    <t>DIABLO_7_UNIT 1</t>
  </si>
  <si>
    <t>Diablo Canyon Unit 1</t>
  </si>
  <si>
    <t>URANIUM</t>
  </si>
  <si>
    <t>NextEra Blythe Solar Energy Center, LLC</t>
  </si>
  <si>
    <t>DMDVLY_1_GEN 8</t>
  </si>
  <si>
    <t>Diamond Valley Unit 8</t>
  </si>
  <si>
    <t>STAUFF_1_UNIT</t>
  </si>
  <si>
    <t>RHODIA INC. (RHONE-POULENC)</t>
  </si>
  <si>
    <t>City of Vernon</t>
  </si>
  <si>
    <t>VERN</t>
  </si>
  <si>
    <t>Snow Mountain Hydro, LLC.</t>
  </si>
  <si>
    <t>SISQUC_1_SMARIA</t>
  </si>
  <si>
    <t>Santa Maria II LFG Power Plant</t>
  </si>
  <si>
    <t>J&amp;A-Santa Maria II, LLC</t>
  </si>
  <si>
    <t>MURRAY_6_UNIT</t>
  </si>
  <si>
    <t>Grossmont Hospital</t>
  </si>
  <si>
    <t>Grossmont Hospital Corp</t>
  </si>
  <si>
    <t>Walnut Creek Energy, LLC</t>
  </si>
  <si>
    <t>Midway Sunset Cogeneration Company</t>
  </si>
  <si>
    <t>MSOLAR_2_SOLAR3</t>
  </si>
  <si>
    <t>Mesquite Solar 3, LLC</t>
  </si>
  <si>
    <t>65HK 8me LLC</t>
  </si>
  <si>
    <t>SCEC_1_PDRP147</t>
  </si>
  <si>
    <t>LECEF_1_CGT 2</t>
  </si>
  <si>
    <t>LOS ESTEROS ENERGY FACILITY CTG 2</t>
  </si>
  <si>
    <t>Los Esteros Critical Energy Facility, LLC</t>
  </si>
  <si>
    <t>BGCRK1_7_PORTAL</t>
  </si>
  <si>
    <t>PORTAL HYDRO</t>
  </si>
  <si>
    <t>SHELRF_1_UNITS</t>
  </si>
  <si>
    <t>SHELL OIL REFINERY AGGREGATE</t>
  </si>
  <si>
    <t>Martinez Refining Company-Division of Equilon Enterprises, LLC</t>
  </si>
  <si>
    <t>LMBEPK_2_UNITA1</t>
  </si>
  <si>
    <t>Lambie Energy Center, Unit #1</t>
  </si>
  <si>
    <t>CHWCHL_1_UNIT</t>
  </si>
  <si>
    <t>CHOW 2 PEAKER PLANT</t>
  </si>
  <si>
    <t>California Power Holdings, LLC</t>
  </si>
  <si>
    <t>MIRLOM_2_RTS032</t>
  </si>
  <si>
    <t>SPVP032</t>
  </si>
  <si>
    <t>ALT6DS_2_WIND9</t>
  </si>
  <si>
    <t>Pinyon Pines 2</t>
  </si>
  <si>
    <t>Alta Interconnection Management II, LLC</t>
  </si>
  <si>
    <t>County Sanitation District No.2 of Los Angeles County</t>
  </si>
  <si>
    <t>CABALO_2_M2WSR2</t>
  </si>
  <si>
    <t>Mustang 2 Whirlaway Solar</t>
  </si>
  <si>
    <t>RE Mustang Two Whirlaway LLC</t>
  </si>
  <si>
    <t>DRUM_7_PL3X4</t>
  </si>
  <si>
    <t>DRUM_7_UNIT 3</t>
  </si>
  <si>
    <t>Drum PH 1 Unit 3</t>
  </si>
  <si>
    <t>DMDVLY_1_GEN 7</t>
  </si>
  <si>
    <t>Diamond Valley Unit 7</t>
  </si>
  <si>
    <t>CHINO_2_APEBT1</t>
  </si>
  <si>
    <t>Pomona Energy Storage</t>
  </si>
  <si>
    <t>AltaGas Pomona Energy Storage Inc.</t>
  </si>
  <si>
    <t>LESR</t>
  </si>
  <si>
    <t>PIT1_6_FRIVRA</t>
  </si>
  <si>
    <t>Fall River Mills Project A</t>
  </si>
  <si>
    <t>Ignite Solar Holdings 1, LLC</t>
  </si>
  <si>
    <t>CONTRL_1_CASAD1</t>
  </si>
  <si>
    <t>Mammoth G1</t>
  </si>
  <si>
    <t>Mammoth Three LLC</t>
  </si>
  <si>
    <t>HYATT_2_UNIT 5</t>
  </si>
  <si>
    <t>Edward Hyatt Gen Unit 5</t>
  </si>
  <si>
    <t>DSRTSL_2_SOLR1B</t>
  </si>
  <si>
    <t>Desert Stateline, LLC</t>
  </si>
  <si>
    <t>HIGGNS_7_QFUNTS</t>
  </si>
  <si>
    <t>City of Santa Clara DBA Silicon Valley Power (MSS Agreement - S14)</t>
  </si>
  <si>
    <t>HINSON_6_LBECH4</t>
  </si>
  <si>
    <t>Long Beach Unit 4</t>
  </si>
  <si>
    <t>STANTN_2_STAGT2</t>
  </si>
  <si>
    <t>Stanton 2</t>
  </si>
  <si>
    <t>STANTON ENERGY RELIABILITY CENTER, LLC</t>
  </si>
  <si>
    <t>MIDWYS_2_MIDSL1</t>
  </si>
  <si>
    <t>Midway Solar Farm</t>
  </si>
  <si>
    <t>Campo Verde Solar, LLC</t>
  </si>
  <si>
    <t>SCEC_1_PDRP109</t>
  </si>
  <si>
    <t>MALAGA_1_PL1X2</t>
  </si>
  <si>
    <t>MALAGA_7_CTG1</t>
  </si>
  <si>
    <t>KRCD Malaga Peaking Plant CTG1</t>
  </si>
  <si>
    <t>Kings River Conservation District</t>
  </si>
  <si>
    <t>ORLND_6_HIGHLI</t>
  </si>
  <si>
    <t>High Line Canal Hydro</t>
  </si>
  <si>
    <t>City of Santa Clara dba Silicon Valley</t>
  </si>
  <si>
    <t xml:space="preserve">Southern California Edison Company </t>
  </si>
  <si>
    <t>WALNUT_6_HILLGEN</t>
  </si>
  <si>
    <t>Puente Hills</t>
  </si>
  <si>
    <t>SLST13_2_SOLAR1</t>
  </si>
  <si>
    <t>Quinto Solar PV Project</t>
  </si>
  <si>
    <t>Solar Star California XIII, LLC</t>
  </si>
  <si>
    <t>WISHON_6_UNIT 4</t>
  </si>
  <si>
    <t>WISHON HYDRO UNIT 4</t>
  </si>
  <si>
    <t>SCEC_1_PDRP144</t>
  </si>
  <si>
    <t>WARNE_2_UNIT</t>
  </si>
  <si>
    <t>WARNE_2_UNIT 1</t>
  </si>
  <si>
    <t>WARNE HYDRO UNIT 1</t>
  </si>
  <si>
    <t>DREWS_6_GEN 1</t>
  </si>
  <si>
    <t>DREWS UNIT 1</t>
  </si>
  <si>
    <t xml:space="preserve">Colton Power, LP </t>
  </si>
  <si>
    <t>ETIWND_2_RTS010</t>
  </si>
  <si>
    <t>SPVP010 Fontana RT Solar</t>
  </si>
  <si>
    <t>CARBOU_7_PL2X3</t>
  </si>
  <si>
    <t>CARBOU_7_UNIT 2</t>
  </si>
  <si>
    <t>CARIBOU PH 1 UNIT 2</t>
  </si>
  <si>
    <t>STOILS_1_UNITS</t>
  </si>
  <si>
    <t>STOILS_1_UNIT 1</t>
  </si>
  <si>
    <t>MALAGA_7_CTG2</t>
  </si>
  <si>
    <t>KRCD Malaga Peaking Plant CTG2</t>
  </si>
  <si>
    <t>HIDSRT_7_CTG2</t>
  </si>
  <si>
    <t>HIGH DESERT COMBUSTION TURBINE UNIT 2</t>
  </si>
  <si>
    <t>High Desert Power Project, LLC</t>
  </si>
  <si>
    <t>Utica Water and Power Authority</t>
  </si>
  <si>
    <t>MOJAVE_1_SIPHON</t>
  </si>
  <si>
    <t>MOJAVE SIPHON POWER PLANT</t>
  </si>
  <si>
    <t>SCEC_1_PDRP136</t>
  </si>
  <si>
    <t>HYATT_2_UNIT 4</t>
  </si>
  <si>
    <t>Edward Hyatt P-G Unit 4</t>
  </si>
  <si>
    <t>SENTNL_2_CTG1</t>
  </si>
  <si>
    <t>Sentinel Unit 1</t>
  </si>
  <si>
    <t>TWISSL_6_SOLAR</t>
  </si>
  <si>
    <t>Nickel 1 ("NLH1")</t>
  </si>
  <si>
    <t>NLH1 Solar, LLC</t>
  </si>
  <si>
    <t>VALLEY_5_SOLAR1</t>
  </si>
  <si>
    <t>Kona Solar - Meridian #1</t>
  </si>
  <si>
    <t>Kona Solar, LLC</t>
  </si>
  <si>
    <t>SDG1_1_PDRP102</t>
  </si>
  <si>
    <t>McKittrick Limited</t>
  </si>
  <si>
    <t>BLCKWL_6_SOLAR1</t>
  </si>
  <si>
    <t>Blackwell Solar</t>
  </si>
  <si>
    <t>Blackwell Solar, LLC</t>
  </si>
  <si>
    <t>LTBEAR_1_LB3SR3</t>
  </si>
  <si>
    <t>Little Bear 3 Solar</t>
  </si>
  <si>
    <t>Little Bear Solar 3, LLC</t>
  </si>
  <si>
    <t>PALOMR_2_PL1X3</t>
  </si>
  <si>
    <t>PALOMR_7_CTG1</t>
  </si>
  <si>
    <t>BARRE_2_QF</t>
  </si>
  <si>
    <t>BARRE QFS</t>
  </si>
  <si>
    <t>APLHIL_1_SFKHY1</t>
  </si>
  <si>
    <t>South Fork Powerhouse</t>
  </si>
  <si>
    <t>Sacramento Municipal Utility District</t>
  </si>
  <si>
    <t>HOLSTR_1_SOLAR</t>
  </si>
  <si>
    <t>San Benito Smart Park</t>
  </si>
  <si>
    <t>Enerparc CA1, LLC</t>
  </si>
  <si>
    <t>AGRICO_7_UNIT</t>
  </si>
  <si>
    <t>Fresno Cogen</t>
  </si>
  <si>
    <t>Fresno Cogeneration Partners, LP</t>
  </si>
  <si>
    <t>VISTA_2_FCELL</t>
  </si>
  <si>
    <t>CSUSB fuel cell</t>
  </si>
  <si>
    <t>WISTRA_2_WRSSR1</t>
  </si>
  <si>
    <t>Wistaria Ranch Solar</t>
  </si>
  <si>
    <t>CED Wistaria Solar, LLC</t>
  </si>
  <si>
    <t>LAWRNC_7_SUNYVL</t>
  </si>
  <si>
    <t>City of Sunnyvale Unit 1 and 2</t>
  </si>
  <si>
    <t>City of Sunnyvale</t>
  </si>
  <si>
    <t>Calpine Gilroy Cogen, L.P.</t>
  </si>
  <si>
    <t>BEJNLS_5_BV2SCEDYN</t>
  </si>
  <si>
    <t>Broadview 2</t>
  </si>
  <si>
    <t>WILLOWBEACH</t>
  </si>
  <si>
    <t>SPAULD_6_UNIT 3</t>
  </si>
  <si>
    <t>SPAULDING HYDRO PH 3 UNIT</t>
  </si>
  <si>
    <t>EIF Haypress, LLC</t>
  </si>
  <si>
    <t>Golden Hills Wind, LLC</t>
  </si>
  <si>
    <t>HIDSRT_7_CTG1</t>
  </si>
  <si>
    <t>HIGH DESERT COMBUSTION TURBINE UNIT 1</t>
  </si>
  <si>
    <t>GILROY_1_CT1</t>
  </si>
  <si>
    <t>GILROY COGEN - UNIT 1</t>
  </si>
  <si>
    <t>SCEC_1_PDRP101</t>
  </si>
  <si>
    <t>Kettleman Solar LLC</t>
  </si>
  <si>
    <t>ALPSLR_1_NTHSLR</t>
  </si>
  <si>
    <t>Alpaugh North, LLC</t>
  </si>
  <si>
    <t>SCEC_1_PDRP177</t>
  </si>
  <si>
    <t>PDR-E SCEC</t>
  </si>
  <si>
    <t>Olivine, Inc.</t>
  </si>
  <si>
    <t>Enel Green Power NA,Inc dba El Dorado Hydro, LLC</t>
  </si>
  <si>
    <t>High Winds, LLC</t>
  </si>
  <si>
    <t>SMRCOS_6_LNDFIL</t>
  </si>
  <si>
    <t>San Marcos Energy</t>
  </si>
  <si>
    <t>San Marcos Energy LLC</t>
  </si>
  <si>
    <t>CDWR07_2_GEN</t>
  </si>
  <si>
    <t>BUENVS_2_NSPIN</t>
  </si>
  <si>
    <t>NOVATO_6_LNDFL</t>
  </si>
  <si>
    <t>Redwood Renewable Energy</t>
  </si>
  <si>
    <t>WM Renewable Energy, LLC</t>
  </si>
  <si>
    <t>BGCRK2_7_UNIT 1</t>
  </si>
  <si>
    <t>BIG CREEK PH 2 UNIT 1</t>
  </si>
  <si>
    <t>San Pablo Raceway, LLC</t>
  </si>
  <si>
    <t>Maricopa West Solar PV, LLC</t>
  </si>
  <si>
    <t>STIGCT_2_LODI</t>
  </si>
  <si>
    <t>LODI STIG UNIT</t>
  </si>
  <si>
    <t>PBLOSM_2_SOLAR</t>
  </si>
  <si>
    <t>PearBlossom</t>
  </si>
  <si>
    <t>Solar Star California XLIV, LLC</t>
  </si>
  <si>
    <t>NEENCH_6_SOLAR</t>
  </si>
  <si>
    <t>Alpine Solar</t>
  </si>
  <si>
    <t>Solar Alpine LLC</t>
  </si>
  <si>
    <t>Greenleaf Energy Unit 2 LLC</t>
  </si>
  <si>
    <t>CALGEN_1_UNITS</t>
  </si>
  <si>
    <t>CALGEN_1_UNIT 2</t>
  </si>
  <si>
    <t>Berry Petroleum Company</t>
  </si>
  <si>
    <t>SCEW_2_PDRP124</t>
  </si>
  <si>
    <t>TX-ELK_6_ECKSR2</t>
  </si>
  <si>
    <t>Eagle Creek</t>
  </si>
  <si>
    <t>Apex Eagle Creek, LLC</t>
  </si>
  <si>
    <t>LMEC_1_STG</t>
  </si>
  <si>
    <t>LOS MEDANOS STG UNIT</t>
  </si>
  <si>
    <t>Los Medanos Energy Center, LLC</t>
  </si>
  <si>
    <t>VLCNTR_6_VCSLR</t>
  </si>
  <si>
    <t>Cole Grade</t>
  </si>
  <si>
    <t>NLP Valley Center Solar, LLC</t>
  </si>
  <si>
    <t>DSRTSN_2_SOLAR2</t>
  </si>
  <si>
    <t>Desert Sunlight 250</t>
  </si>
  <si>
    <t>Desert Sunlight Holdings, LLC</t>
  </si>
  <si>
    <t>CALGEN_1_UNIT 1</t>
  </si>
  <si>
    <t>WHELPP_2_NSPIN</t>
  </si>
  <si>
    <t>IGNACO_1_QF</t>
  </si>
  <si>
    <t>SMALL QF AGGREGATION - VALLEJO/DINSMORE</t>
  </si>
  <si>
    <t>OLINDA_7_BLKSND</t>
  </si>
  <si>
    <t>BlackSand Generating Facility</t>
  </si>
  <si>
    <t>Bridge Energy LLC</t>
  </si>
  <si>
    <t>WASTE TO POWER</t>
  </si>
  <si>
    <t>CHWCHL_1_BIOMAS</t>
  </si>
  <si>
    <t>Chow II Biomass to Energy</t>
  </si>
  <si>
    <t>Global Ampersand LLC</t>
  </si>
  <si>
    <t>BIOMASS</t>
  </si>
  <si>
    <t>DELAMO_2_SOLAR1</t>
  </si>
  <si>
    <t>Golden Springs Building H</t>
  </si>
  <si>
    <t>Golden Springs Development Co. LLC</t>
  </si>
  <si>
    <t>SCEC_1_PDRP127</t>
  </si>
  <si>
    <t>PTLOMA_6_NTCQF</t>
  </si>
  <si>
    <t>NTC/MCRD COGENERATION</t>
  </si>
  <si>
    <t>SDG&amp;E Exempt</t>
  </si>
  <si>
    <t>MCSWAN_6_UNITS</t>
  </si>
  <si>
    <t>MC SWAIN HYDRO</t>
  </si>
  <si>
    <t>Merced Irrigation District</t>
  </si>
  <si>
    <t>SCEW_2_PDRP160</t>
  </si>
  <si>
    <t>LCR AMS Hybrid West LA 2-W-LSCE</t>
  </si>
  <si>
    <t>ALHMBR_1_ALHSLR</t>
  </si>
  <si>
    <t>SG Alhambra</t>
  </si>
  <si>
    <t>MRP San Joaquin Energy, LLC</t>
  </si>
  <si>
    <t>PSWEET_1_STCRUZ</t>
  </si>
  <si>
    <t>Santa Cruz Energy LLC</t>
  </si>
  <si>
    <t>BUCKBL_2_PL1X3</t>
  </si>
  <si>
    <t>BUCKBL_2_STG10</t>
  </si>
  <si>
    <t>Blythe STG</t>
  </si>
  <si>
    <t xml:space="preserve">Blythe Energy, LLC </t>
  </si>
  <si>
    <t>MAMMTH_7_UNIT 1</t>
  </si>
  <si>
    <t>MAMMOTH POOL UNIT 1</t>
  </si>
  <si>
    <t>ELLIS_2_QF</t>
  </si>
  <si>
    <t>ELLIS QFS</t>
  </si>
  <si>
    <t>Drum PH 1 Units 1 &amp; 2 Aggregate</t>
  </si>
  <si>
    <t>SKERN_6_SOLAR1</t>
  </si>
  <si>
    <t>South Kern Solar PV Plant</t>
  </si>
  <si>
    <t>Algonquin SKIC 20 Solar, LLC</t>
  </si>
  <si>
    <t>BLAST_1_WIND</t>
  </si>
  <si>
    <t>Mountain View IV Wind</t>
  </si>
  <si>
    <t>Mountain View Power Partners IV, LLC</t>
  </si>
  <si>
    <t>Kenneth E. Link</t>
  </si>
  <si>
    <t>IVSLRP_2_SOLAR1</t>
  </si>
  <si>
    <t>Silver Ridge Mount Signal</t>
  </si>
  <si>
    <t>Imperial Valley Solar 1, LLC</t>
  </si>
  <si>
    <t>SEARLS_7_ARGUS</t>
  </si>
  <si>
    <t>Argus Cogeneration</t>
  </si>
  <si>
    <t>Searles Valley Minerals Inc.</t>
  </si>
  <si>
    <t>AES Alamitos</t>
  </si>
  <si>
    <t>DVLCYN_1_UNIT 1</t>
  </si>
  <si>
    <t>DEVIL CANYON HYDRO UNIT 1</t>
  </si>
  <si>
    <t>CalPeak Power - Border LLC</t>
  </si>
  <si>
    <t xml:space="preserve">City of Santa Clara DBA Silicon Valley Power (MSS Agreement - S14)              </t>
  </si>
  <si>
    <t>Whitewater Hill Wind Partners, LLC</t>
  </si>
  <si>
    <t>MALIN500</t>
  </si>
  <si>
    <t>BPAT</t>
  </si>
  <si>
    <t>CORRAL_6_SJOAQN</t>
  </si>
  <si>
    <t>Ameresco San Joaquin</t>
  </si>
  <si>
    <t>Ameresco San Joaquin LLC</t>
  </si>
  <si>
    <t>ONLLPP_6_UNIT 1</t>
  </si>
  <si>
    <t>O'NEILL PUMP-GEN UNIT 1</t>
  </si>
  <si>
    <t>PEABDY_2_LNDFIL</t>
  </si>
  <si>
    <t>G2 Energy Hay Road Power Plant</t>
  </si>
  <si>
    <t>G2 Energy, Hay Road LLC</t>
  </si>
  <si>
    <t>CAPWD_1_QF</t>
  </si>
  <si>
    <t>Edom Hills Wind Farm</t>
  </si>
  <si>
    <t>Edom Hills Project 1, LLC</t>
  </si>
  <si>
    <t>ETIWND_2_RTS015</t>
  </si>
  <si>
    <t>SPVP015</t>
  </si>
  <si>
    <t>MNDOTA_1_SOLAR2</t>
  </si>
  <si>
    <t xml:space="preserve">Citizen Solar B </t>
  </si>
  <si>
    <t>Citizen Solar B LLC</t>
  </si>
  <si>
    <t>PGF1_2_PDRP100</t>
  </si>
  <si>
    <t>PDR-E PGF1</t>
  </si>
  <si>
    <t>TERMEX_2_GTG1</t>
  </si>
  <si>
    <t>MOSSLD_2_PSP2G2</t>
  </si>
  <si>
    <t>MOSS LANDING CC PLANT 2, CTG UNIT 2</t>
  </si>
  <si>
    <t>Duke Energy Moss Landing LLC</t>
  </si>
  <si>
    <t>RANCHO_2_SMUDSYSDYN</t>
  </si>
  <si>
    <t>SMUD Regulation Market</t>
  </si>
  <si>
    <t>RANCHOSECO</t>
  </si>
  <si>
    <t>BANCSMUD</t>
  </si>
  <si>
    <t>SEGS_1_SR2SL2</t>
  </si>
  <si>
    <t>Sunray 2</t>
  </si>
  <si>
    <t>Sunray Energy 2, LLC</t>
  </si>
  <si>
    <t>BREGGO_6_SOLAR</t>
  </si>
  <si>
    <t>NRG Borrego Solar One</t>
  </si>
  <si>
    <t>Solar Borrego I LLC</t>
  </si>
  <si>
    <t>LECEF_1_CGT 1</t>
  </si>
  <si>
    <t>LOS ESTEROS ENERGY FACILITY CTG 1</t>
  </si>
  <si>
    <t>MLPTAS_7_QFUNTS</t>
  </si>
  <si>
    <t>VOYAGR_2_VOYWD4</t>
  </si>
  <si>
    <t>Voyager Wind 4</t>
  </si>
  <si>
    <t>KNGBRG_1_KBSLR1</t>
  </si>
  <si>
    <t>Kingsburg1</t>
  </si>
  <si>
    <t>Tulare PV II, LLC</t>
  </si>
  <si>
    <t>LIVEOK_6_SOLAR</t>
  </si>
  <si>
    <t>Harris</t>
  </si>
  <si>
    <t>Solarenewal LLC</t>
  </si>
  <si>
    <t>SANDLT_2_STGA</t>
  </si>
  <si>
    <t>WALNUT_2_SOLAR</t>
  </si>
  <si>
    <t>Industry MetroLink PV 1</t>
  </si>
  <si>
    <t>City of Industry</t>
  </si>
  <si>
    <t>SNCLRA_2_UNIT</t>
  </si>
  <si>
    <t>Channel Islands Power</t>
  </si>
  <si>
    <t>CSU Channel Islands Site Authority</t>
  </si>
  <si>
    <t>ALAMIT_7_CTG1A</t>
  </si>
  <si>
    <t>AES Alamitos Energy LLC</t>
  </si>
  <si>
    <t>SLSTR2_2_SOLR2A</t>
  </si>
  <si>
    <t>CLRMTK_1_QF</t>
  </si>
  <si>
    <t>SMALL QF AGGREGATION - OAKLAND</t>
  </si>
  <si>
    <t>SCEC_1_PDRP141</t>
  </si>
  <si>
    <t>LARKSP_6_UNIT 1</t>
  </si>
  <si>
    <t>LARKSPUR PEAKER UNIT 1</t>
  </si>
  <si>
    <t>Wildflower Energy LP</t>
  </si>
  <si>
    <t>PLMSSR_6_HISIER</t>
  </si>
  <si>
    <t>High Sierra Cogeneration Aggregate</t>
  </si>
  <si>
    <t>Plumas Sierra REC</t>
  </si>
  <si>
    <t>LITLRK_6_GBCSR1</t>
  </si>
  <si>
    <t>Green Beanworks C</t>
  </si>
  <si>
    <t>Green Beanworks C LLC</t>
  </si>
  <si>
    <t>PNCHVS_2_SOLAR</t>
  </si>
  <si>
    <t>Panoche Valley Solar</t>
  </si>
  <si>
    <t>Panoche Valley Solar, LLC</t>
  </si>
  <si>
    <t>LODIEC_2_STG</t>
  </si>
  <si>
    <t>Northern California Power Agency</t>
  </si>
  <si>
    <t>CAMCHE_1_UNIT 2</t>
  </si>
  <si>
    <t>Camanche 2</t>
  </si>
  <si>
    <t>Avenal Park LLC</t>
  </si>
  <si>
    <t>DREWS_6_GEN 3</t>
  </si>
  <si>
    <t>DREWS UNIT 3</t>
  </si>
  <si>
    <t>PUMPED STORAGE</t>
  </si>
  <si>
    <t>ESCNDO_6_UNITB1</t>
  </si>
  <si>
    <t>CalPeak Power Enterprise Unit 1</t>
  </si>
  <si>
    <t>CalPeak Power - Enterprise LLC</t>
  </si>
  <si>
    <t>ARLINT_5_SCEDYN</t>
  </si>
  <si>
    <t>Arlington Valley CC</t>
  </si>
  <si>
    <t>Shiloh 1 Wind Project LLC</t>
  </si>
  <si>
    <t>Solverde 1, LLC</t>
  </si>
  <si>
    <t>SBERDO_7_CT3B</t>
  </si>
  <si>
    <t>BUCKCK_7_UNIT 2</t>
  </si>
  <si>
    <t>Bucks Creek Unit #2</t>
  </si>
  <si>
    <t>FMEADO_6_HELLHL</t>
  </si>
  <si>
    <t>Placer County Water Agency</t>
  </si>
  <si>
    <t>MILFRD_7_PASADENA</t>
  </si>
  <si>
    <t>Milford I</t>
  </si>
  <si>
    <t>IPP</t>
  </si>
  <si>
    <t>Bayshore Solar B, LLC</t>
  </si>
  <si>
    <t>Solar Star California XLI, LLC</t>
  </si>
  <si>
    <t>MERCFL_6_UNIT</t>
  </si>
  <si>
    <t>Merced Falls Powerhouse</t>
  </si>
  <si>
    <t>GANSO_1_WSTBM1</t>
  </si>
  <si>
    <t>Weststar Dairy Biogas</t>
  </si>
  <si>
    <t>ABEC #2 LLC</t>
  </si>
  <si>
    <t>COPMTN_2_SOLAR1</t>
  </si>
  <si>
    <t>Copper Mountain 48</t>
  </si>
  <si>
    <t>Copper Mountain Solar 1, LLC</t>
  </si>
  <si>
    <t>LITLRK_6_SOLAR3</t>
  </si>
  <si>
    <t>One Ten Partners</t>
  </si>
  <si>
    <t>One Ten Partners, LLC</t>
  </si>
  <si>
    <t>VICTOR_1_SOLAR4</t>
  </si>
  <si>
    <t>Adelanto Solar</t>
  </si>
  <si>
    <t>Adelanto Solar, LLC</t>
  </si>
  <si>
    <t>Golden Springs Development Company LLC</t>
  </si>
  <si>
    <t>SCEC_1_PDRP119</t>
  </si>
  <si>
    <t>Western Power and Steam II LLC</t>
  </si>
  <si>
    <t>HARBGN_7_UNIT 3</t>
  </si>
  <si>
    <t>Harbor Cogen Unit 3</t>
  </si>
  <si>
    <t>MIRLOM_2_RTS033</t>
  </si>
  <si>
    <t>SPVP033</t>
  </si>
  <si>
    <t>High Plains Ranch II, LLC</t>
  </si>
  <si>
    <t>MIRLOM_6_PEAKER</t>
  </si>
  <si>
    <t>Mira Loma Peaker</t>
  </si>
  <si>
    <t>Palomar Energy Center</t>
  </si>
  <si>
    <t>San Diego Gas &amp; Electric</t>
  </si>
  <si>
    <t>FROGTN_1_UTICAA</t>
  </si>
  <si>
    <t>Angels Powerhouse</t>
  </si>
  <si>
    <t>Bayshore Solar C, LLC</t>
  </si>
  <si>
    <t>RVSIDE_7_SPRGU4</t>
  </si>
  <si>
    <t xml:space="preserve">Crane Valley </t>
  </si>
  <si>
    <t>RATSKE_2_NROSR1</t>
  </si>
  <si>
    <t>North Rosamond Solar</t>
  </si>
  <si>
    <t>North Rosamond Solar, LLC</t>
  </si>
  <si>
    <t xml:space="preserve">Western Antelope Blue Sky Ranch A </t>
  </si>
  <si>
    <t>Western Antelope Blue Sky Ranch A LLC</t>
  </si>
  <si>
    <t>DELSUR_6_DRYFRB</t>
  </si>
  <si>
    <t xml:space="preserve">Dry Farm Ranch B </t>
  </si>
  <si>
    <t>SCEW_2_PDRP110</t>
  </si>
  <si>
    <t>MERCED_1_SOLAR2</t>
  </si>
  <si>
    <t>Merced Solar</t>
  </si>
  <si>
    <t>Merced Solar LLC</t>
  </si>
  <si>
    <t xml:space="preserve">MWD Coyote Creek Hydroelectric Recovery </t>
  </si>
  <si>
    <t>Radiance Solar 5 LLC</t>
  </si>
  <si>
    <t>Yuba County Water Agency</t>
  </si>
  <si>
    <t>ELECTR_7_PL1X3</t>
  </si>
  <si>
    <t>ELECTR_7_UNIT 2</t>
  </si>
  <si>
    <t>ELECTRA UNIT 2</t>
  </si>
  <si>
    <t>EASTWD_7_UNIT</t>
  </si>
  <si>
    <t>EASTWOOD PUMP-GEN</t>
  </si>
  <si>
    <t>ENWIND_2_WIND1</t>
  </si>
  <si>
    <t>Cameron Ridge</t>
  </si>
  <si>
    <t>Cameron Ridge, LLC</t>
  </si>
  <si>
    <t>VOYAGR_2_VOYWD2</t>
  </si>
  <si>
    <t>Voyager Wind 2</t>
  </si>
  <si>
    <t>GARNET_2_WIND3</t>
  </si>
  <si>
    <t>San Gorgonio East</t>
  </si>
  <si>
    <t>SLSTR1_2_SOLR1B</t>
  </si>
  <si>
    <t>SCEC_1_PDRP171</t>
  </si>
  <si>
    <t xml:space="preserve">IEUA Battery Energy Storage System </t>
  </si>
  <si>
    <t>Shell Energy North America (US), L.P.</t>
  </si>
  <si>
    <t>RCKCRK_7_UNIT 2</t>
  </si>
  <si>
    <t>ROCK CREEK HYDRO UNIT 2</t>
  </si>
  <si>
    <t>NZWIND_6_WDSTR4</t>
  </si>
  <si>
    <t>Windstream 6042</t>
  </si>
  <si>
    <t>Windstream Operations, LLC</t>
  </si>
  <si>
    <t>ATWELL_1_SOLAR</t>
  </si>
  <si>
    <t>Atwell Island PV Solar Generating Faci.</t>
  </si>
  <si>
    <t>SPS Atwell Island, LLC</t>
  </si>
  <si>
    <t>MONTPH_7_UNITS</t>
  </si>
  <si>
    <t>MONTPH_7_UNIT 2</t>
  </si>
  <si>
    <t>MONTICELLO Unit 2</t>
  </si>
  <si>
    <t>SPICER_1_UNITS</t>
  </si>
  <si>
    <t>SPICER_1_UNIT 1</t>
  </si>
  <si>
    <t>SPICER HYDRO UNIT 1</t>
  </si>
  <si>
    <t>SCEC_1_PDRP152</t>
  </si>
  <si>
    <t>AVSOLR_2_SOLAR</t>
  </si>
  <si>
    <t>AV SOLAR RANCH 1</t>
  </si>
  <si>
    <t xml:space="preserve">AV SOLAR RANCH 1, LLC </t>
  </si>
  <si>
    <t>OLDRIV_6_BIOGAS</t>
  </si>
  <si>
    <t>Bidart Old River 1</t>
  </si>
  <si>
    <t>ABEC Bidart-Old River LLC</t>
  </si>
  <si>
    <t>PNOCHE_7_ICE2</t>
  </si>
  <si>
    <t>Panoche Peaker Facility</t>
  </si>
  <si>
    <t>Wellhead Power Panoche, LLC</t>
  </si>
  <si>
    <t>DVLCYN_1_UNIT 2</t>
  </si>
  <si>
    <t>DEVIL CANYON HYDRO UNIT 2</t>
  </si>
  <si>
    <t>SAUGUS_6_QF</t>
  </si>
  <si>
    <t>SAUGUS QFS</t>
  </si>
  <si>
    <t>CENTER_2_TECNG1</t>
  </si>
  <si>
    <t>TECHNICAST</t>
  </si>
  <si>
    <t>Techni-Cast Corp.</t>
  </si>
  <si>
    <t>DMDVLY_1_GEN 3</t>
  </si>
  <si>
    <t>Diamond Valley Unit 3</t>
  </si>
  <si>
    <t>PIT5_7_QFUNTS</t>
  </si>
  <si>
    <t>GRASSHOPPER FLAT HYDRO</t>
  </si>
  <si>
    <t>Emmerson Investments, Inc.</t>
  </si>
  <si>
    <t>ARVINN_6_ORION1</t>
  </si>
  <si>
    <t>Orion 1 Solar</t>
  </si>
  <si>
    <t>Orion Solar I, LLC; Orion Solar II, LLC</t>
  </si>
  <si>
    <t xml:space="preserve">Geysers Power Company, LLC                                                      </t>
  </si>
  <si>
    <t>SLUISP_2_UNIT 4</t>
  </si>
  <si>
    <t>San Luis P-G Unit 4</t>
  </si>
  <si>
    <t>ANAHM_2_CANYN4</t>
  </si>
  <si>
    <t>CANYON POWER PLANT UNIT 4</t>
  </si>
  <si>
    <t>City of Anaheim (MSS Agreement - S14)</t>
  </si>
  <si>
    <t>ANHM</t>
  </si>
  <si>
    <t>Midway Peaking, LLC</t>
  </si>
  <si>
    <t>SEPV Sierra LLC</t>
  </si>
  <si>
    <t>SCEC_1_PDRP143</t>
  </si>
  <si>
    <t>VLCNTR_6_VCSLR1</t>
  </si>
  <si>
    <t>Valley Center 1</t>
  </si>
  <si>
    <t>Sol Orchard San Diego 22, LLC</t>
  </si>
  <si>
    <t>Golden Fields Solar I, LLC</t>
  </si>
  <si>
    <t>ASTORA_2_SOLAR2</t>
  </si>
  <si>
    <t>Astoria 2</t>
  </si>
  <si>
    <t>RE Astoria 2 LLC</t>
  </si>
  <si>
    <t>HIGGNS_1_COMBIE</t>
  </si>
  <si>
    <t>Combie South</t>
  </si>
  <si>
    <t>Nevada Irrigation District</t>
  </si>
  <si>
    <t>BARRE_6_PEAKER</t>
  </si>
  <si>
    <t>Barre Peaker</t>
  </si>
  <si>
    <t>VESTAL_2_UNIT1</t>
  </si>
  <si>
    <t>CALGREN-PIXLEY</t>
  </si>
  <si>
    <t>GFP Ethanol LLC</t>
  </si>
  <si>
    <t>FRNTBW_6_SOLAR1</t>
  </si>
  <si>
    <t>Frontier Solar</t>
  </si>
  <si>
    <t>CED Lost Hills Solar, LLC</t>
  </si>
  <si>
    <t>PGEB_2_PDRP104</t>
  </si>
  <si>
    <t>DAVIS_7_MNMETH</t>
  </si>
  <si>
    <t>MM Yolo Power LLC</t>
  </si>
  <si>
    <t>Yolo County Central Landfill</t>
  </si>
  <si>
    <t>HYATT_2_UNIT 1</t>
  </si>
  <si>
    <t>Edward Hyatt Gen Unit 1</t>
  </si>
  <si>
    <t>LECEF_1_CGT 3</t>
  </si>
  <si>
    <t>LOS ESTEROS ENERGY FACILITY CTG 3</t>
  </si>
  <si>
    <t>ORMOND_7_UNIT 1</t>
  </si>
  <si>
    <t>ORMOND BEACH GEN STA. UNIT 1</t>
  </si>
  <si>
    <t>NRG California South LP</t>
  </si>
  <si>
    <t>LILIAC_6_SOLAR</t>
  </si>
  <si>
    <t>Mesa Crest</t>
  </si>
  <si>
    <t>NLP Granger A82, LLC</t>
  </si>
  <si>
    <t>OAKWD_6_QF</t>
  </si>
  <si>
    <t>Oak Creek</t>
  </si>
  <si>
    <t>Oak Creek Wind Power, LLC</t>
  </si>
  <si>
    <t>THERMA_2_UNIT 3</t>
  </si>
  <si>
    <t>Thermalito P-G Unit 3</t>
  </si>
  <si>
    <t>PLAINV_6_NLRSR1</t>
  </si>
  <si>
    <t xml:space="preserve">North Lancaster Ranch </t>
  </si>
  <si>
    <t>North Lancaster Ranch LLC</t>
  </si>
  <si>
    <t>BGCRK2_7_UNIT 3</t>
  </si>
  <si>
    <t>BIG CREEK PH 2 UNIT 3</t>
  </si>
  <si>
    <t>BGCRK2_7_UNIT 5</t>
  </si>
  <si>
    <t>BIG CREEK PH 2 UNIT 5</t>
  </si>
  <si>
    <t>CRESSY_1_PARKER</t>
  </si>
  <si>
    <t>PARKER POWERHOUSE</t>
  </si>
  <si>
    <t>ALAMO_6_UNIT</t>
  </si>
  <si>
    <t xml:space="preserve">ALAMO POWER PLANT </t>
  </si>
  <si>
    <t>VINCNT_2_WESTWD</t>
  </si>
  <si>
    <t>Oasis Power Plant</t>
  </si>
  <si>
    <t>Oasis Power Partners, LLC</t>
  </si>
  <si>
    <t>Pacific Wind, LLC</t>
  </si>
  <si>
    <t>SCEW_2_PDRP175</t>
  </si>
  <si>
    <t>VICTOR_1_EXSLRA</t>
  </si>
  <si>
    <t>Expressway Solar A</t>
  </si>
  <si>
    <t>LHILLS_6_SOLAR1</t>
  </si>
  <si>
    <t>Lost Hills Solar</t>
  </si>
  <si>
    <t>Lost Hills Solar, LLC</t>
  </si>
  <si>
    <t>NRG MARSH LANDING LLC</t>
  </si>
  <si>
    <t>DAVIS_1_SOLAR2</t>
  </si>
  <si>
    <t>Grasslands 4</t>
  </si>
  <si>
    <t>Yolo County</t>
  </si>
  <si>
    <t>ETIWND_2_RTS018</t>
  </si>
  <si>
    <t>SPVP018 Fontana RT Solar</t>
  </si>
  <si>
    <t>DAIRLD_1_MD1SL1</t>
  </si>
  <si>
    <t>Madera 1</t>
  </si>
  <si>
    <t>GL Madera, LLC</t>
  </si>
  <si>
    <t>PNCHEG_2_CTG1</t>
  </si>
  <si>
    <t>PANOCHE ENERGY CENTER (CTG1)</t>
  </si>
  <si>
    <t>CARBOU_7_PL4X5</t>
  </si>
  <si>
    <t>CARIBOU PH 2 UNIT 4 &amp; 5 AGGREGATE</t>
  </si>
  <si>
    <t>GARNET_2_WIND5</t>
  </si>
  <si>
    <t>Eastwind</t>
  </si>
  <si>
    <t>Yavi Energy Holdings, LLC</t>
  </si>
  <si>
    <t>CEDUCR_2_SOLAR4</t>
  </si>
  <si>
    <t>Ducor Solar 4</t>
  </si>
  <si>
    <t>CED Ducor Solar 4, LLC</t>
  </si>
  <si>
    <t>SAUGUS_7_CHIQCN</t>
  </si>
  <si>
    <t>Chiquita Canyon Landfill Fac</t>
  </si>
  <si>
    <t>Ameresco Chiquita Energy, LLC</t>
  </si>
  <si>
    <t>SCEC_1_PDRP122</t>
  </si>
  <si>
    <t>SYLMAR</t>
  </si>
  <si>
    <t>TENGEN_2_PL1X2</t>
  </si>
  <si>
    <t>Berry Cogen 42</t>
  </si>
  <si>
    <t>Mesquite Solar 1, LLC</t>
  </si>
  <si>
    <t>VICTOR_1_VDRYFB</t>
  </si>
  <si>
    <t xml:space="preserve">Victor Dry Farm Ranch B </t>
  </si>
  <si>
    <t>Victor Dry Farm Ranch B LLC</t>
  </si>
  <si>
    <t xml:space="preserve">Phoenix Wind Power LLC                                     </t>
  </si>
  <si>
    <t>AGRICO_7_UNIT 4</t>
  </si>
  <si>
    <t>Fresno Cogen GT Unit 4</t>
  </si>
  <si>
    <t>DRUM_7_UNIT 1</t>
  </si>
  <si>
    <t>DRUM PH 1 UNIT 1</t>
  </si>
  <si>
    <t>OLIVEP_1_SOLAR</t>
  </si>
  <si>
    <t>White River Solar</t>
  </si>
  <si>
    <t>CED White River Solar, LLC</t>
  </si>
  <si>
    <t>Dillion Wind LLC</t>
  </si>
  <si>
    <t>SMYRNA_1_DL1SR1</t>
  </si>
  <si>
    <t>Delano Land 1</t>
  </si>
  <si>
    <t xml:space="preserve">Delano PV 1, LLC  </t>
  </si>
  <si>
    <t>BLYTHE_1_SOLAR2</t>
  </si>
  <si>
    <t>Blythe Green 1</t>
  </si>
  <si>
    <t>Solar Blythe II LLC</t>
  </si>
  <si>
    <t>BGCRK8_7_UNIT 2</t>
  </si>
  <si>
    <t>BIG CREEK PH 8 UNIT 2</t>
  </si>
  <si>
    <t>MIDWY3_2_MDSSR1</t>
  </si>
  <si>
    <t>Midway South Solar Farm</t>
  </si>
  <si>
    <t>Mariposa Energy, LLC</t>
  </si>
  <si>
    <t>ORTGA_6_ME1SL1</t>
  </si>
  <si>
    <t>Merced 1</t>
  </si>
  <si>
    <t>GL Merced 2, LLC</t>
  </si>
  <si>
    <t>FLOWD_2_WIND1</t>
  </si>
  <si>
    <t>Cameron Ridge 2</t>
  </si>
  <si>
    <t>Cameron Ridge II, LLC</t>
  </si>
  <si>
    <t>FRESHW_1_SOLAR1</t>
  </si>
  <si>
    <t>Corcoran 3</t>
  </si>
  <si>
    <t>CED Corcoran Solar 3, LLC</t>
  </si>
  <si>
    <t>SCEN_6_PDRP100</t>
  </si>
  <si>
    <t>PDR-D SCEN</t>
  </si>
  <si>
    <t>Sunshine Gas Producers</t>
  </si>
  <si>
    <t>Sunshine Gas Producers, L.L.C.</t>
  </si>
  <si>
    <t>PRIMM_2_SOLAR1</t>
  </si>
  <si>
    <t>PRIMM_2_SOLRA1</t>
  </si>
  <si>
    <t xml:space="preserve">Silver State Solar Power South, LLC </t>
  </si>
  <si>
    <t>HIDSRT_7_CTG3</t>
  </si>
  <si>
    <t>HIGH DESERT COMBUSTION TURBINE UNIT 3</t>
  </si>
  <si>
    <t>MONTPH_7_UNIT 1</t>
  </si>
  <si>
    <t>MONTICELLO Unit 1</t>
  </si>
  <si>
    <t>BREEZE_6_QF</t>
  </si>
  <si>
    <t>SLUISP_2_UNIT 5</t>
  </si>
  <si>
    <t>San Luis P-G Unit 5</t>
  </si>
  <si>
    <t>RICHMN_1_CHVSR2</t>
  </si>
  <si>
    <t>Chevron 8.5</t>
  </si>
  <si>
    <t>MCE Solar One, LLC</t>
  </si>
  <si>
    <t>OLDRV1_6_SOLAR</t>
  </si>
  <si>
    <t>Old River One</t>
  </si>
  <si>
    <t>RE Old River One, LLC</t>
  </si>
  <si>
    <t>ONLLPP_6_UNIT 6</t>
  </si>
  <si>
    <t>O'NEILL PUMP-GEN UNIT 6</t>
  </si>
  <si>
    <t>GARNET_2_WIND4</t>
  </si>
  <si>
    <t>Windustries</t>
  </si>
  <si>
    <t>San Gorgonio Westwinds II - Windustries, LLC</t>
  </si>
  <si>
    <t>SANLOB_1_LNDFIL</t>
  </si>
  <si>
    <t>Cold Canyon</t>
  </si>
  <si>
    <t>Toro Energy of California SLO</t>
  </si>
  <si>
    <t>SCEC_1_PDRP178</t>
  </si>
  <si>
    <t>IVANPA_1_UNIT1</t>
  </si>
  <si>
    <t>Ivanpah 1</t>
  </si>
  <si>
    <t>Solar Partners II, LLC</t>
  </si>
  <si>
    <t>PMPJCK_1_SOLAR2</t>
  </si>
  <si>
    <t>Rio Bravo Solar 1</t>
  </si>
  <si>
    <t>Rio Bravo Solar I, LLC</t>
  </si>
  <si>
    <t>SPAULD_6_UNIT12</t>
  </si>
  <si>
    <t>SPAULD_6_UNIT 1</t>
  </si>
  <si>
    <t>SPAULDING HYDRO PH 1 UNIT</t>
  </si>
  <si>
    <t>COLVIL_7_UNIT 1</t>
  </si>
  <si>
    <t>COLLIERVILLE HYDRO UNIT 1</t>
  </si>
  <si>
    <t>NAVYII_2_UNIT 4</t>
  </si>
  <si>
    <t>COSO POWER DEVELOPERS (NAVY II) UNIT 4</t>
  </si>
  <si>
    <t>KELYRG_6_UNIT</t>
  </si>
  <si>
    <t>KELLY RIDGE HYDRO</t>
  </si>
  <si>
    <t>MIRLOM_7_MWDLKM</t>
  </si>
  <si>
    <t>Lake Mathews Hydroelectric Recovery Plan</t>
  </si>
  <si>
    <t>NextEra Energy Montezuma Wind II, LLC</t>
  </si>
  <si>
    <t>ATWEL2_1_SOLAR1</t>
  </si>
  <si>
    <t>Atwell West</t>
  </si>
  <si>
    <t>CED Atwell Island West, LLC</t>
  </si>
  <si>
    <t>Coram Energy, LLC</t>
  </si>
  <si>
    <t>VEAVST_1_SOLAR</t>
  </si>
  <si>
    <t>Community Solar</t>
  </si>
  <si>
    <t>Valley Electric Association, Inc.</t>
  </si>
  <si>
    <t>VEA</t>
  </si>
  <si>
    <t>KNGBRD_2_SOLAR2</t>
  </si>
  <si>
    <t>Kingbird Solar B</t>
  </si>
  <si>
    <t xml:space="preserve">Kingbird Solar B, LLC </t>
  </si>
  <si>
    <t>SNMALF_6_UNITS</t>
  </si>
  <si>
    <t>Sonoma County Landfill</t>
  </si>
  <si>
    <t>Republic Services of Sonoma County Energy Producers, Inc</t>
  </si>
  <si>
    <t>GLDTWN_6_COLUM3</t>
  </si>
  <si>
    <t>Columbia 3</t>
  </si>
  <si>
    <t>RE Columbia 3 LLC</t>
  </si>
  <si>
    <t>SCHNDR_1_OS2BM2</t>
  </si>
  <si>
    <t>Open Sky Digester Genset 2</t>
  </si>
  <si>
    <t>Open Sky Power LLC</t>
  </si>
  <si>
    <t>STS HydroPower, Ltd.</t>
  </si>
  <si>
    <t>HNTGBH_7_CTG1B</t>
  </si>
  <si>
    <t>OTMESA_2_CTG2</t>
  </si>
  <si>
    <t>OTAY MESA COMBUSTION TURBINE 2</t>
  </si>
  <si>
    <t>SCEW_2_PDRP114</t>
  </si>
  <si>
    <t>LCR AMS Hybrid West LA 1-W-SCE</t>
  </si>
  <si>
    <t>OAKWD_6_ZEPHWD</t>
  </si>
  <si>
    <t>Zephyr Park</t>
  </si>
  <si>
    <t>COPMTN_2_CM10</t>
  </si>
  <si>
    <t>Copper Mountain 10</t>
  </si>
  <si>
    <t>SCEW_2_PDRP108</t>
  </si>
  <si>
    <t>Copper Mountain Solar 4, LLC</t>
  </si>
  <si>
    <t>OTMESA_2_CTG1</t>
  </si>
  <si>
    <t>OTAY MESA COMBUSTION TURBINE 1</t>
  </si>
  <si>
    <t>MAMMTH_7_UNIT 2</t>
  </si>
  <si>
    <t>MAMMOTH POOL UNIT 2</t>
  </si>
  <si>
    <t>DELTA_2_CTG1</t>
  </si>
  <si>
    <t>DELTA ENERGY CENTER CTG UNIT 1</t>
  </si>
  <si>
    <t>GWFPWR_1_CT 1</t>
  </si>
  <si>
    <t>HEP PEAKER PLANT UNIT 1</t>
  </si>
  <si>
    <t>APLHIL_1_SLABCK</t>
  </si>
  <si>
    <t>SLAB CREEK HYDRO</t>
  </si>
  <si>
    <t>SMUD ICAOA</t>
  </si>
  <si>
    <t>HALSEY_6_UNIT</t>
  </si>
  <si>
    <t>HALSEY HYDRO</t>
  </si>
  <si>
    <t>SCHNDR_1_FIVPTS</t>
  </si>
  <si>
    <t>Five Points Solar Station</t>
  </si>
  <si>
    <t>SAUGUS_6_MWDFTH</t>
  </si>
  <si>
    <t>Foothill Hydroelectric Recovery Plant</t>
  </si>
  <si>
    <t>CHICPK_7_UNIT 1</t>
  </si>
  <si>
    <t>Chicago Park Powerhouse</t>
  </si>
  <si>
    <t>SEPV2, LLC</t>
  </si>
  <si>
    <t>MDFKRL_2_PROJCT</t>
  </si>
  <si>
    <t>MIDFRK_7_UNIT 2</t>
  </si>
  <si>
    <t>MIDDLE FORK UNIT 2</t>
  </si>
  <si>
    <t>MIDDLE FORK AND RALSTON PSP</t>
  </si>
  <si>
    <t>ALPSLR_1_SPSSLR</t>
  </si>
  <si>
    <t>Alpaugh 50 LLC</t>
  </si>
  <si>
    <t>Alpaugh 50, LLC</t>
  </si>
  <si>
    <t xml:space="preserve">Antelope Big Sky Ranch </t>
  </si>
  <si>
    <t>Antelope Big Sky Ranch LLC</t>
  </si>
  <si>
    <t>SCEC_1_PDRP137</t>
  </si>
  <si>
    <t>SunSelect Produce (California), Inc.</t>
  </si>
  <si>
    <t>WARNE_2_UNIT 2</t>
  </si>
  <si>
    <t>WARNE HYDRO UNIT 2</t>
  </si>
  <si>
    <t>HARBGN_7_UNIT 1</t>
  </si>
  <si>
    <t>Harbor Cogen Unit 1</t>
  </si>
  <si>
    <t>CARIBOU PH 1 UNIT 2 &amp; 3 AGGREGATE</t>
  </si>
  <si>
    <t>LAMONT_1_SOLAR5</t>
  </si>
  <si>
    <t>Redcrest Solar Farm</t>
  </si>
  <si>
    <t>67RK 8me, LLC</t>
  </si>
  <si>
    <t>NCPA_7_GP2UN4</t>
  </si>
  <si>
    <t>NCPA GEO PLANT 2 UNIT 4</t>
  </si>
  <si>
    <t>DEVERS_2_DHSPG2</t>
  </si>
  <si>
    <t>Desert Hot Springs 2</t>
  </si>
  <si>
    <t>CES DHS Solar, LLC</t>
  </si>
  <si>
    <t>WSENGY_1_UNIT 1</t>
  </si>
  <si>
    <t>Wheelabrator Shasta</t>
  </si>
  <si>
    <t>Wheelabrator Shasta Energy Company Inc.</t>
  </si>
  <si>
    <t>SDG1_1_PDRP103</t>
  </si>
  <si>
    <t>SGREGY_6_SANGER</t>
  </si>
  <si>
    <t>Algonquin Power Sanger 2</t>
  </si>
  <si>
    <t>Algonquin Power Sanger LLC</t>
  </si>
  <si>
    <t>VLYHOM_7_SSJID</t>
  </si>
  <si>
    <t>Woodward Power Plant</t>
  </si>
  <si>
    <t>South San Joaquin Irrigation District</t>
  </si>
  <si>
    <t>STOREY_2_MDRCH3</t>
  </si>
  <si>
    <t>Madera Chowchilla 3</t>
  </si>
  <si>
    <t>Madera Chowchilla Water and Power Authority</t>
  </si>
  <si>
    <t>COPMT2_2_SOLAR2</t>
  </si>
  <si>
    <t>CMS2</t>
  </si>
  <si>
    <t>Copper Mountain Solar 2, LLC</t>
  </si>
  <si>
    <t>Energy Development &amp; Construction Corp.</t>
  </si>
  <si>
    <t>SCEC_1_PDRP181</t>
  </si>
  <si>
    <t>TOPAZ_2_SOLAR</t>
  </si>
  <si>
    <t>Topaz Solar Farms</t>
  </si>
  <si>
    <t>Topaz Solar Farms, LLC</t>
  </si>
  <si>
    <t>RVSIDE_7_SPRGU1</t>
  </si>
  <si>
    <t>SALTSP_7_UNITS</t>
  </si>
  <si>
    <t>SALT SPRINGS HYDRO AGGREGATE</t>
  </si>
  <si>
    <t>DELAMO_2_SOLAR5</t>
  </si>
  <si>
    <t>Golden Springs Building L</t>
  </si>
  <si>
    <t>CHEVCO_6_UNIT 1</t>
  </si>
  <si>
    <t>CHEVRON USA (COALINGA)</t>
  </si>
  <si>
    <t>CABZON_1_WINDA1</t>
  </si>
  <si>
    <t>Cabazon Wind Project</t>
  </si>
  <si>
    <t>Cabazon Wind Partners, LLC</t>
  </si>
  <si>
    <t>CATLNA_2_SOLAR2</t>
  </si>
  <si>
    <t>Catalina Solar 2</t>
  </si>
  <si>
    <t>Catalina Solar 2, LLC</t>
  </si>
  <si>
    <t>Highlander Solar 1, LLC</t>
  </si>
  <si>
    <t>Terra-Gen Dixie Valley, LLC</t>
  </si>
  <si>
    <t>SCEC_1_PDRP106</t>
  </si>
  <si>
    <t>PEABDY_2_LNDFL1</t>
  </si>
  <si>
    <t>Potrero Hills Energy Producers</t>
  </si>
  <si>
    <t>Potrero Hills Energy Producers, LLC</t>
  </si>
  <si>
    <t>OAK C_1_EBMUD</t>
  </si>
  <si>
    <t>MWWTP PGS 1 - ENGINES</t>
  </si>
  <si>
    <t>COLUSA_2_CTG1</t>
  </si>
  <si>
    <t>KELSO_2_GTG7</t>
  </si>
  <si>
    <t>SANTFG_7_UNIT 2</t>
  </si>
  <si>
    <t>EE Kettleman Land, LLC</t>
  </si>
  <si>
    <t>TRNSWD_1_QF</t>
  </si>
  <si>
    <t>FPL Energy C Wind</t>
  </si>
  <si>
    <t>GPS Cabazon Wind, LLC</t>
  </si>
  <si>
    <t>LOTUS_6_LSFSR1</t>
  </si>
  <si>
    <t>Lotus Solar Farm</t>
  </si>
  <si>
    <t>41MB 8me LLC</t>
  </si>
  <si>
    <t>PINFLT_7_UNIT 1</t>
  </si>
  <si>
    <t>Pine Flat Unit 1</t>
  </si>
  <si>
    <t>MRCHNT_2_STG</t>
  </si>
  <si>
    <t>Desert Star Energy Center ST1</t>
  </si>
  <si>
    <t>San Diego Gas and Electric Company</t>
  </si>
  <si>
    <t>ASTORA_2_SOLAR1</t>
  </si>
  <si>
    <t>Astoria 1</t>
  </si>
  <si>
    <t>RE Astoria LLC</t>
  </si>
  <si>
    <t>SCEW_2_PDRP112</t>
  </si>
  <si>
    <t>NAVYII_2_UNIT 5</t>
  </si>
  <si>
    <t>COSO Power Developers (Navy II) Unit 5</t>
  </si>
  <si>
    <t>CENTRY_6_PL1X4</t>
  </si>
  <si>
    <t>CENTRY_6_GEN 4</t>
  </si>
  <si>
    <t>CENTURY GEN 4</t>
  </si>
  <si>
    <t>GLNARM_7_UNIT 3</t>
  </si>
  <si>
    <t>GLEN ARM UNIT 3</t>
  </si>
  <si>
    <t>TRNQLT_2_SOLAR</t>
  </si>
  <si>
    <t>Tranquillity</t>
  </si>
  <si>
    <t>RE Tranquillity LLC</t>
  </si>
  <si>
    <t>USWND4_2_UNIT2</t>
  </si>
  <si>
    <t>Altamont Landfill Gas to Energy</t>
  </si>
  <si>
    <t>GARNET_1_WT3WND</t>
  </si>
  <si>
    <t>Wagner Wind</t>
  </si>
  <si>
    <t>Wagner Wind, LLC</t>
  </si>
  <si>
    <t>PMPJCK_1_RB2SLR</t>
  </si>
  <si>
    <t>Rio Bravo Solar 2</t>
  </si>
  <si>
    <t>Rio Bravo Solar II, LLC</t>
  </si>
  <si>
    <t>Goose Haven Energy Center, LLC</t>
  </si>
  <si>
    <t>CEDUCR_2_SOLAR3</t>
  </si>
  <si>
    <t>Ducor Solar 3</t>
  </si>
  <si>
    <t>CED Ducor Solar 3, LLC</t>
  </si>
  <si>
    <t>SCEW_2_PDRP165</t>
  </si>
  <si>
    <t>PDR-E SCEW</t>
  </si>
  <si>
    <t>LAMONT_1_SOLAR2</t>
  </si>
  <si>
    <t>Redwood Solar Farm 4</t>
  </si>
  <si>
    <t>54KR 8me LLC</t>
  </si>
  <si>
    <t>OROLOM_1_SOLAR2</t>
  </si>
  <si>
    <t>Oro Loma Solar 2</t>
  </si>
  <si>
    <t>CED Oro Loma Solar, LLC</t>
  </si>
  <si>
    <t>TULLCK_7_UNIT 1</t>
  </si>
  <si>
    <t>TULLOCH Unit 1</t>
  </si>
  <si>
    <t>Drum PH 1 Units 3 &amp; 4 Aggregate</t>
  </si>
  <si>
    <t>BLULKE_6_BLUELK</t>
  </si>
  <si>
    <t>Blue Lake Power</t>
  </si>
  <si>
    <t>Blue Lake Power, LLC</t>
  </si>
  <si>
    <t>TUPMAN_1_BIOGAS</t>
  </si>
  <si>
    <t>ABEC Bidart-Stockale #1</t>
  </si>
  <si>
    <t>ABEC Bidart-Stockdale LLC</t>
  </si>
  <si>
    <t>Wishon/San Joaquin  #1-A AGGREGATE</t>
  </si>
  <si>
    <t>PLACVL_1_CHILIB</t>
  </si>
  <si>
    <t>Chili Bar Hydro</t>
  </si>
  <si>
    <t>CENTER_6_PEAKER</t>
  </si>
  <si>
    <t>Center Peaker</t>
  </si>
  <si>
    <t>CASTVL_2_FCELL</t>
  </si>
  <si>
    <t>PGE CSUEB Hayward Fuel Cell</t>
  </si>
  <si>
    <t>SCEC_1_PDRP149</t>
  </si>
  <si>
    <t>SHELRF_7_UNIT 2</t>
  </si>
  <si>
    <t>Shell Oil Refinery Unit 2</t>
  </si>
  <si>
    <t>JAWBNE_2_SRWND</t>
  </si>
  <si>
    <t>Sky River</t>
  </si>
  <si>
    <t>Sky River, LLC</t>
  </si>
  <si>
    <t>SBERDO_2_REDLND</t>
  </si>
  <si>
    <t>Redlands RT Solar</t>
  </si>
  <si>
    <t>SCEC_1_PDRP140</t>
  </si>
  <si>
    <t>RECTOR_2_TFDBM1</t>
  </si>
  <si>
    <t>Two Fiets Dairy Digester</t>
  </si>
  <si>
    <t>Two Fiets</t>
  </si>
  <si>
    <t>Energia de Baja California, S. de R.L. de C.V.</t>
  </si>
  <si>
    <t>Malaga Power Aggregate</t>
  </si>
  <si>
    <t>Malaga Power, LLC</t>
  </si>
  <si>
    <t>KRAMER_2_SEGS 8</t>
  </si>
  <si>
    <t>KRAMER JUNCTION 8</t>
  </si>
  <si>
    <t>Luz Solar Partners Ltd. VIII</t>
  </si>
  <si>
    <t>WAUKNA_1_SOLAR2</t>
  </si>
  <si>
    <t>Corcoran 2</t>
  </si>
  <si>
    <t>CED Corcoran Solar 2, LLC</t>
  </si>
  <si>
    <t>Lone Valley Solar Park I LLC</t>
  </si>
  <si>
    <t>GASNA 36P, LLC</t>
  </si>
  <si>
    <t>MIDWD_7_CORAMB</t>
  </si>
  <si>
    <t>CELLC 7.5 MW Tehachapi Project</t>
  </si>
  <si>
    <t>CalCity Solar I LLC</t>
  </si>
  <si>
    <t>SCEC_1_PDRP117</t>
  </si>
  <si>
    <t>Badger Creek Limited</t>
  </si>
  <si>
    <t>SCEW_2_PDRP115</t>
  </si>
  <si>
    <t>LCR AMS Hybrid West LA 1-W-LCRLL</t>
  </si>
  <si>
    <t>IVANPA_1_UNIT2</t>
  </si>
  <si>
    <t>Ivanpah 2</t>
  </si>
  <si>
    <t>Solar Partners I, LLC</t>
  </si>
  <si>
    <t>Solar Oasis LLC</t>
  </si>
  <si>
    <t>Western Antelope Blue Sky Ranch B LLC</t>
  </si>
  <si>
    <t>PMPJCK_1_SOLAR1</t>
  </si>
  <si>
    <t>Pumpjack Solar I</t>
  </si>
  <si>
    <t>Pumpjack Solar I, LLC</t>
  </si>
  <si>
    <t>INTMNT_3_ANAHEIM</t>
  </si>
  <si>
    <t>Intermountain Power Project</t>
  </si>
  <si>
    <t>COAL</t>
  </si>
  <si>
    <t>PGEB_2_PDRP100</t>
  </si>
  <si>
    <t>METEC_7_CTG1</t>
  </si>
  <si>
    <t>Metcalf Energy Center Unit 1</t>
  </si>
  <si>
    <t>SBERDO_2_RTS005</t>
  </si>
  <si>
    <t>SPVP005 Redlands RT Solar</t>
  </si>
  <si>
    <t>WNDSTR_2_WIND1</t>
  </si>
  <si>
    <t>Windstar Wind Farm</t>
  </si>
  <si>
    <t>Windstar Energy LLC</t>
  </si>
  <si>
    <t>BGCRK1_7_UNIT 2</t>
  </si>
  <si>
    <t>BIG CREEK PH 1 UNIT 2</t>
  </si>
  <si>
    <t>BGCRK1_7_UNIT 1</t>
  </si>
  <si>
    <t>BIG CREEK PH 1 UNIT 1</t>
  </si>
  <si>
    <t>BALCHS_7_UNIT 2</t>
  </si>
  <si>
    <t>BALCH 2 PH UNIT 2</t>
  </si>
  <si>
    <t>KERMAN_6_SOLAR2</t>
  </si>
  <si>
    <t>Fresno Solar West</t>
  </si>
  <si>
    <t>INTMNT_3_RIVERSIDE</t>
  </si>
  <si>
    <t>IPPDYN</t>
  </si>
  <si>
    <t>BELDEN_7_UNIT 1</t>
  </si>
  <si>
    <t>BELDEN HYDRO</t>
  </si>
  <si>
    <t>ETIWND_2_SOLAR5</t>
  </si>
  <si>
    <t>Dulles</t>
  </si>
  <si>
    <t>Golden Solar, LLC</t>
  </si>
  <si>
    <t>NZWIND_6_WDSTR2</t>
  </si>
  <si>
    <t>Windstream 6040</t>
  </si>
  <si>
    <t>MRLSDS_6_SOLAR1</t>
  </si>
  <si>
    <t>Morelos Solar</t>
  </si>
  <si>
    <t>Morelos Solar, LLC</t>
  </si>
  <si>
    <t>GRIDLY_6_SOLAR</t>
  </si>
  <si>
    <t>GRIDLEY MAIN TWO</t>
  </si>
  <si>
    <t>LIGHTBEAM POWER COMPANY GRIDLEY MAIN TWO LLC</t>
  </si>
  <si>
    <t>VESTAL_2_SOLAR2</t>
  </si>
  <si>
    <t>TROPICO</t>
  </si>
  <si>
    <t>Tropico, LLC</t>
  </si>
  <si>
    <t>WISHON_6_UNIT 3</t>
  </si>
  <si>
    <t>WISHON HYDRO UNIT 3</t>
  </si>
  <si>
    <t>ANAHM_2_CANYN3</t>
  </si>
  <si>
    <t>CANYON POWER PLANT UNIT 3</t>
  </si>
  <si>
    <t>PGEB_2_PDRP102</t>
  </si>
  <si>
    <t>Rising Tree Wind Farm LLC</t>
  </si>
  <si>
    <t>TORTLA_1_SOLAR</t>
  </si>
  <si>
    <t>Longboat Solar</t>
  </si>
  <si>
    <t>Longboat Solar, LLC</t>
  </si>
  <si>
    <t>GLDFGR_6_SOLAR1</t>
  </si>
  <si>
    <t>Portal Ridge B</t>
  </si>
  <si>
    <t>Portal Ridge Solar B, LLC</t>
  </si>
  <si>
    <t>NHOGAN_6_UNITS</t>
  </si>
  <si>
    <t>NHOGAN_6_UNIT 2</t>
  </si>
  <si>
    <t>NEW HOGAN PH UNIT 2</t>
  </si>
  <si>
    <t>AGRICO_6_PL3N5</t>
  </si>
  <si>
    <t>AGRICO_6_UNIT 3</t>
  </si>
  <si>
    <t>Fresno Peaker AG PL3N5 ICE5</t>
  </si>
  <si>
    <t>JAYNE_6_WLSLR</t>
  </si>
  <si>
    <t>Westlands Solar Farm PV 1</t>
  </si>
  <si>
    <t>Westlands Solar Farms, LLC</t>
  </si>
  <si>
    <t>Hayworth-Fabian, LLC</t>
  </si>
  <si>
    <t>SBERDO_2_RTS013</t>
  </si>
  <si>
    <t>SPVP013</t>
  </si>
  <si>
    <t>BGCRK3_7_UNIT 2</t>
  </si>
  <si>
    <t>BIG CREEK PH 3 UNIT 2</t>
  </si>
  <si>
    <t>SCEC_1_PDRP105</t>
  </si>
  <si>
    <t>Alamo Solar, LLC</t>
  </si>
  <si>
    <t>GALE_1_SR3SR3</t>
  </si>
  <si>
    <t>Sunray 3</t>
  </si>
  <si>
    <t>Sunray Energy 3 LLC</t>
  </si>
  <si>
    <t>HENRTS_1_SOLAR</t>
  </si>
  <si>
    <t>Henrietta Solar Project</t>
  </si>
  <si>
    <t>Parrey, LLC</t>
  </si>
  <si>
    <t>ARBWD_6_QF</t>
  </si>
  <si>
    <t>Wind Resource II</t>
  </si>
  <si>
    <t>CalWind Resources, Incorporated</t>
  </si>
  <si>
    <t>SNCLRA_6_QF</t>
  </si>
  <si>
    <t>SANTA CLARA QFS</t>
  </si>
  <si>
    <t>Caliente II Solar, LLC</t>
  </si>
  <si>
    <t>Buena Vista Energy, LLC</t>
  </si>
  <si>
    <t>FLOWD_2_RT2WD2</t>
  </si>
  <si>
    <t>Ridgetop 2</t>
  </si>
  <si>
    <t>ELNIDP_6_BIOMAS</t>
  </si>
  <si>
    <t>El Nido Biomass to Energy</t>
  </si>
  <si>
    <t>RVSIDE_7_SPRGU2</t>
  </si>
  <si>
    <t>METEC_7_CTG2</t>
  </si>
  <si>
    <t>Metcalf Energy Center Unit 2</t>
  </si>
  <si>
    <t>GATWAY_2_STGC</t>
  </si>
  <si>
    <t>Gateway STG C</t>
  </si>
  <si>
    <t>Gateway Generating Station</t>
  </si>
  <si>
    <t>GRADYW_5_GDYWD1</t>
  </si>
  <si>
    <t>Grady Wind</t>
  </si>
  <si>
    <t>HINSON_6_CARBGN</t>
  </si>
  <si>
    <t>BP WILMINGTON CALCINER</t>
  </si>
  <si>
    <t>Tesoro Refining and Marketing Company LLC</t>
  </si>
  <si>
    <t>TEHAPI_2_WIND2</t>
  </si>
  <si>
    <t>Wind Wall Monolith 2</t>
  </si>
  <si>
    <t>Wind Wall 1</t>
  </si>
  <si>
    <t>CENTER_2_SOLAR1</t>
  </si>
  <si>
    <t>Pico Rivera</t>
  </si>
  <si>
    <t>SunEdison Utility Solutions, LLC (Pico Rivera)</t>
  </si>
  <si>
    <t>SCEC_1_PDRP134</t>
  </si>
  <si>
    <t>Brea Power II LLC</t>
  </si>
  <si>
    <t>MALIN_5_INHRED</t>
  </si>
  <si>
    <t>CSF Columbia Gorge</t>
  </si>
  <si>
    <t>POEPH_7_UNIT 2</t>
  </si>
  <si>
    <t>POE HYDRO UNIT 2</t>
  </si>
  <si>
    <t>FPL Energy Montezuma Wind, LLC</t>
  </si>
  <si>
    <t>CORCAN_1_SOLAR2</t>
  </si>
  <si>
    <t>Corcoran City</t>
  </si>
  <si>
    <t>Cottonwood Solar, LLC</t>
  </si>
  <si>
    <t>MAGUND_1_BKISR1</t>
  </si>
  <si>
    <t>Bakersfield Industrial 1</t>
  </si>
  <si>
    <t>Bakersfield Industrial PV 1, LLC</t>
  </si>
  <si>
    <t>MSOLAR_2_SOLAR2</t>
  </si>
  <si>
    <t>Mesquite Solar 2</t>
  </si>
  <si>
    <t>Mesquite Solar 2, LLC</t>
  </si>
  <si>
    <t>IVWEST_2_SOLAR1</t>
  </si>
  <si>
    <t>IVWEST_2_SOLR1A</t>
  </si>
  <si>
    <t xml:space="preserve">CSolar IV West, LLC </t>
  </si>
  <si>
    <t>MESAP_1_QF</t>
  </si>
  <si>
    <t>SMALL QF AGGREGATION - SAN LUIS OBISPO</t>
  </si>
  <si>
    <t>PIT1_7_UNIT 2</t>
  </si>
  <si>
    <t>PIT PH 1 UNIT 2</t>
  </si>
  <si>
    <t>ANTELOPE QFS</t>
  </si>
  <si>
    <t>SILVER RIDGE MOUNT SIGNAL II</t>
  </si>
  <si>
    <t>SCEW_2_PDRP109</t>
  </si>
  <si>
    <t>OASIS_6_SOLAR1</t>
  </si>
  <si>
    <t>Morgan Lancaster I</t>
  </si>
  <si>
    <t>WGL Energy Systems Inc</t>
  </si>
  <si>
    <t>HOLGAT_1_BORAX</t>
  </si>
  <si>
    <t>U.S. Borax, Unit 1</t>
  </si>
  <si>
    <t>U.S. Borax Inc.</t>
  </si>
  <si>
    <t>PIT1_7_UNIT 1</t>
  </si>
  <si>
    <t>PIT PH 1 UNIT 1</t>
  </si>
  <si>
    <t>BIGCRK_7_DAM7</t>
  </si>
  <si>
    <t>DAM 7 AT BIG CREEK (FISHWATER GEN)</t>
  </si>
  <si>
    <t>UNVRSY_1_UNIT 1</t>
  </si>
  <si>
    <t>Berry Cogen 38 - Unit 1</t>
  </si>
  <si>
    <t>FELLOW_7_QFUNTS</t>
  </si>
  <si>
    <t>Fellow QF Aggregate</t>
  </si>
  <si>
    <t>SNORA_2_SNRSLR</t>
  </si>
  <si>
    <t>SG Sorrento</t>
  </si>
  <si>
    <t>Coram California Development, L.P.</t>
  </si>
  <si>
    <t>GONZLS_6_UNIT</t>
  </si>
  <si>
    <t>Johnson Canyon Landfill</t>
  </si>
  <si>
    <t>Ameresco Johnson Canyon LLC</t>
  </si>
  <si>
    <t>PADUA_2_SOLAR1</t>
  </si>
  <si>
    <t>Kona Solar - Rancho DC #1</t>
  </si>
  <si>
    <t>Bakersfield 111, LLC</t>
  </si>
  <si>
    <t>Wintec Energy, Ltd</t>
  </si>
  <si>
    <t>CUMBIA_1_SOLAR</t>
  </si>
  <si>
    <t>Columbia Solar Energy II</t>
  </si>
  <si>
    <t>Columbia Solar Energy, LLC</t>
  </si>
  <si>
    <t>SCEW_2_PDRP162</t>
  </si>
  <si>
    <t>LCR AMS Hybrid West LA 2-W-LNEI1</t>
  </si>
  <si>
    <t>ARVINN_6_ORION2</t>
  </si>
  <si>
    <t>Orion 2 Solar</t>
  </si>
  <si>
    <t>Orion Solar II, LLC</t>
  </si>
  <si>
    <t>SCEW_2_PDRP168</t>
  </si>
  <si>
    <t>VLTS_PDR_SCEW_01</t>
  </si>
  <si>
    <t>HILAND_7_YOLOWD</t>
  </si>
  <si>
    <t>CLEAR LAKE UNIT 1</t>
  </si>
  <si>
    <t>Chalk Cliff Limited</t>
  </si>
  <si>
    <t>CEDRCK_6_UNIT</t>
  </si>
  <si>
    <t>Water Wheel Ranch</t>
  </si>
  <si>
    <t>TESLA_1_QF</t>
  </si>
  <si>
    <t>SMALL QF AGGREGATION - STOCKTON</t>
  </si>
  <si>
    <t>SNCLRA_6_PROCGN</t>
  </si>
  <si>
    <t>Procter and Gamble Oxnard 2</t>
  </si>
  <si>
    <t>The Procter &amp; Gamble Paper Products Company</t>
  </si>
  <si>
    <t>MOCCPH_7_UNIT 2</t>
  </si>
  <si>
    <t>MOCCASIN HYDRO UNIT 2</t>
  </si>
  <si>
    <t>HINSON_6_SERRGN</t>
  </si>
  <si>
    <t>Southeast Resource Recovery</t>
  </si>
  <si>
    <t>City of Long Beach</t>
  </si>
  <si>
    <t>GARNET_1_WIND</t>
  </si>
  <si>
    <t>GARNET WIND ENERGY CENTER</t>
  </si>
  <si>
    <t>Garnet Energy Corporation</t>
  </si>
  <si>
    <t>KINGCO_1_KINGBR</t>
  </si>
  <si>
    <t>Kingsburg Cogen</t>
  </si>
  <si>
    <t>KES Kingsburg, L.P.</t>
  </si>
  <si>
    <t>LGHTHP_6_ICEGEN</t>
  </si>
  <si>
    <t>CARSON COGENERATION</t>
  </si>
  <si>
    <t>Carson Hybrid Energy Storage LLC</t>
  </si>
  <si>
    <t>SPAULD_6_UNIT 2</t>
  </si>
  <si>
    <t>SPAULDING HYDRO PH 2 UNIT</t>
  </si>
  <si>
    <t>HYATT_2_UNIT 3</t>
  </si>
  <si>
    <t>Edward Hyatt Gen Unit 3</t>
  </si>
  <si>
    <t>OMAR_2_UNIT 4</t>
  </si>
  <si>
    <t>KERN RIVER COGENERATION CO. UNIT 4</t>
  </si>
  <si>
    <t>Chevron Power Holdings, INC</t>
  </si>
  <si>
    <t>NRTHGILA500</t>
  </si>
  <si>
    <t>OASIS_6_GBDSR4</t>
  </si>
  <si>
    <t>Green Beanworks D</t>
  </si>
  <si>
    <t>Green Beanworks D LLC</t>
  </si>
  <si>
    <t>TEHAPI_2_WIND1</t>
  </si>
  <si>
    <t>Wind Wall Monolith 1</t>
  </si>
  <si>
    <t>BLKCRK_2_SOLAR1</t>
  </si>
  <si>
    <t>BLKCRK_2_SOLR1A</t>
  </si>
  <si>
    <t>McCoy Solar, LLC</t>
  </si>
  <si>
    <t>PNCHEG_2_CTG3</t>
  </si>
  <si>
    <t>PANOCHE ENERGY CENTER (CTG3)</t>
  </si>
  <si>
    <t>SPAULDING HYDRO PH 1 &amp; 2 AGGREGATE</t>
  </si>
  <si>
    <t>McCoy Station</t>
  </si>
  <si>
    <t>BRODIE_2_WIND1</t>
  </si>
  <si>
    <t>Coram Brodie Wind Project Cameron Ridge</t>
  </si>
  <si>
    <t>SUNSHN_2_LNDFL3</t>
  </si>
  <si>
    <t>Sunshine Gas Producers, L.L.C. Unit 3</t>
  </si>
  <si>
    <t>HATCR1_7_UNIT</t>
  </si>
  <si>
    <t xml:space="preserve">Hat Creek  #1 </t>
  </si>
  <si>
    <t>TBLMTN_6_QF</t>
  </si>
  <si>
    <t>SMALL QF AGGREGATION - PARADISE</t>
  </si>
  <si>
    <t>BANKPP_2_NSPIN</t>
  </si>
  <si>
    <t>CWRP</t>
  </si>
  <si>
    <t>RICHMN_1_SOLAR</t>
  </si>
  <si>
    <t>Chevron 2</t>
  </si>
  <si>
    <t>INTKEP_2_KIRKW3</t>
  </si>
  <si>
    <t>KIRKWOOD HYDRO UNIT 3</t>
  </si>
  <si>
    <t>GENESI_2_STG</t>
  </si>
  <si>
    <t>GENESI_2_STG1</t>
  </si>
  <si>
    <t>Genesis McCoy Solar Project</t>
  </si>
  <si>
    <t>Calpine King City Cogen</t>
  </si>
  <si>
    <t>SCEW_2_PDRP111</t>
  </si>
  <si>
    <t>PNOCHE_7_CTG1</t>
  </si>
  <si>
    <t>ELSEGN_2_UNIT20</t>
  </si>
  <si>
    <t>El Segundo Energy Center Unit 8</t>
  </si>
  <si>
    <t>Rising Tree Wind Farm III LLC</t>
  </si>
  <si>
    <t>S_RITA_6_SOLAR1</t>
  </si>
  <si>
    <t>Sun Harvest Solar</t>
  </si>
  <si>
    <t xml:space="preserve">Sun Harvest Solar </t>
  </si>
  <si>
    <t>SLUISP_2_UNIT 3</t>
  </si>
  <si>
    <t>San Luis P-G Unit 3</t>
  </si>
  <si>
    <t>BISHOP CREEK PLANT 3  AND  4</t>
  </si>
  <si>
    <t>Hydro Partners</t>
  </si>
  <si>
    <t>DUANE_7_CTG1</t>
  </si>
  <si>
    <t>Donald Von Raesfeld CTG Unit 1</t>
  </si>
  <si>
    <t>ELSEGN_2_UNIT10</t>
  </si>
  <si>
    <t>El Segundo Energy Center Unit 6</t>
  </si>
  <si>
    <t>PHOENX_1_UNIT</t>
  </si>
  <si>
    <t>PHOENIX PH</t>
  </si>
  <si>
    <t>PGEB_2_PDRP101</t>
  </si>
  <si>
    <t>COGNAT_1_UNIT</t>
  </si>
  <si>
    <t>Stockton Biomas</t>
  </si>
  <si>
    <t>DTE Stockton, LLC</t>
  </si>
  <si>
    <t>SLUISP_2_UNIT 1</t>
  </si>
  <si>
    <t>San Luis P-G Unit 1</t>
  </si>
  <si>
    <t>LAKHDG_6_UNIT 2</t>
  </si>
  <si>
    <t>Lake Hodges Pumped Storage-Unit2</t>
  </si>
  <si>
    <t>San Diego County Water Authority</t>
  </si>
  <si>
    <t>BUCKCK_2_HYDRO</t>
  </si>
  <si>
    <t>Lassen Station Hydro</t>
  </si>
  <si>
    <t>Lassen Station Hydroelectric, LP</t>
  </si>
  <si>
    <t>MNDOTA_1_SOLAR1</t>
  </si>
  <si>
    <t>North Star Solar 1</t>
  </si>
  <si>
    <t>North Star Solar, LLC</t>
  </si>
  <si>
    <t>MERCED_1_SOLAR1</t>
  </si>
  <si>
    <t>Mission Solar</t>
  </si>
  <si>
    <t>Mission Solar LLC</t>
  </si>
  <si>
    <t>DG Fairhaven Power LLC</t>
  </si>
  <si>
    <t>BGCRK2_7_UNIT 4</t>
  </si>
  <si>
    <t>BIG CREEK PH 2 UNIT 4</t>
  </si>
  <si>
    <t>CARLS1_2_CTG6</t>
  </si>
  <si>
    <t>Windstar Energy, LLC</t>
  </si>
  <si>
    <t>MCARTH_6_FRIVRB</t>
  </si>
  <si>
    <t>Fall River Mills Project B</t>
  </si>
  <si>
    <t>City of Colton</t>
  </si>
  <si>
    <t>CLTN</t>
  </si>
  <si>
    <t>OROVIL_6_UNIT</t>
  </si>
  <si>
    <t>Oroville Cogeneration, LP</t>
  </si>
  <si>
    <t>Oroville Cogeneration, L.P.</t>
  </si>
  <si>
    <t>NEWARK_1_QF</t>
  </si>
  <si>
    <t>NEWARK 1 QF</t>
  </si>
  <si>
    <t>WSNR_2_TESLADYN</t>
  </si>
  <si>
    <t>Central Valley Tesla</t>
  </si>
  <si>
    <t>TESLA230</t>
  </si>
  <si>
    <t>Garnet Solar Power Generation Station 1, LLC</t>
  </si>
  <si>
    <t>North Sky River Energy, LLC</t>
  </si>
  <si>
    <t>MENBIO_6_RENEW1</t>
  </si>
  <si>
    <t>CalRENEW - 1(A)</t>
  </si>
  <si>
    <t>CalRENEW-1, LLC</t>
  </si>
  <si>
    <t>PIT5_7_PL1X2</t>
  </si>
  <si>
    <t>PIT PH 5 UNITS 1 &amp; 2 AGGREGATE</t>
  </si>
  <si>
    <t>INTMNT_3_PASADENA</t>
  </si>
  <si>
    <t>ARKANS_1_ARKSLR</t>
  </si>
  <si>
    <t>SG Arkansas</t>
  </si>
  <si>
    <t>Solar Kansas South LLC</t>
  </si>
  <si>
    <t>SCEW_2_PDRP170</t>
  </si>
  <si>
    <t>PDR-F SCEW</t>
  </si>
  <si>
    <t>TIGRCK_7_UNITS</t>
  </si>
  <si>
    <t>TIGRCK_7_UNIT 1</t>
  </si>
  <si>
    <t>Tiger Creek Unit 1</t>
  </si>
  <si>
    <t>GIFENS_6_BUGSL1</t>
  </si>
  <si>
    <t>Burford Giffen</t>
  </si>
  <si>
    <t>Giffen Solar Park LLC</t>
  </si>
  <si>
    <t>DEVERS_1_SOLAR2</t>
  </si>
  <si>
    <t>SEPV9</t>
  </si>
  <si>
    <t>Highlander Solar 2, LLC</t>
  </si>
  <si>
    <t>SCEC_1_PDRP113</t>
  </si>
  <si>
    <t xml:space="preserve">SCEC_1_PDRP113 </t>
  </si>
  <si>
    <t>MIDFRK_7_UNIT 1</t>
  </si>
  <si>
    <t>MIDDLE FORK UNIT 1</t>
  </si>
  <si>
    <t>VESTAL_2_WELLHD</t>
  </si>
  <si>
    <t>Wellhead Power Delano</t>
  </si>
  <si>
    <t>Delano Energy Center, LLC</t>
  </si>
  <si>
    <t>REDOND_7_UNIT 6</t>
  </si>
  <si>
    <t>REDONDO GEN STA. UNIT 6</t>
  </si>
  <si>
    <t>AES Redondo Beach</t>
  </si>
  <si>
    <t>CENTURY GENERATING PLANT (AGGREGATE)</t>
  </si>
  <si>
    <t>Mountain View Power Partners, L.L.C.</t>
  </si>
  <si>
    <t>HINSON_6_LBECH2</t>
  </si>
  <si>
    <t>Long Beach Unit 2</t>
  </si>
  <si>
    <t>GASKW1_2_GW1SR1</t>
  </si>
  <si>
    <t>Gaskell West 1</t>
  </si>
  <si>
    <t>RE Gaskell West 1, LLC</t>
  </si>
  <si>
    <t>KNTSTH_6_SOLAR</t>
  </si>
  <si>
    <t>Kent South</t>
  </si>
  <si>
    <t>RE Kent South, LLC</t>
  </si>
  <si>
    <t>CALGEN_1_UNIT 3</t>
  </si>
  <si>
    <t>ANAHM_2_CANYN1</t>
  </si>
  <si>
    <t>CANYON POWER PLANT UNIT 1</t>
  </si>
  <si>
    <t>SCEW_2_PDRP100</t>
  </si>
  <si>
    <t>GARLND_2_GASLR</t>
  </si>
  <si>
    <t>Garland B</t>
  </si>
  <si>
    <t>RE GARLAND LLC</t>
  </si>
  <si>
    <t>VALLEY_5_SOLAR2</t>
  </si>
  <si>
    <t>AP North Lake Solar</t>
  </si>
  <si>
    <t>SUNE DB APNL LLC</t>
  </si>
  <si>
    <t xml:space="preserve">Excelsior Solar </t>
  </si>
  <si>
    <t>Five Points Solar Park LLC</t>
  </si>
  <si>
    <t>ROSMND_6_SOLAR</t>
  </si>
  <si>
    <t>Lancaster B</t>
  </si>
  <si>
    <t>Lancaster WAD B, LLC</t>
  </si>
  <si>
    <t>MOSSLD_2_PSP2G1</t>
  </si>
  <si>
    <t>MOSS LANDING CC PLANT 2, CTG UNIT 1</t>
  </si>
  <si>
    <t>BOWMN_6_HYDRO</t>
  </si>
  <si>
    <t>NID Hydro Bowman Powerhouse</t>
  </si>
  <si>
    <t>GLNARM_7_UNIT 4</t>
  </si>
  <si>
    <t>GLEN ARM UNIT 4</t>
  </si>
  <si>
    <t>SCEC_1_PDRP172</t>
  </si>
  <si>
    <t>LCR AMS Hybrid West LA 1-C-LSCE</t>
  </si>
  <si>
    <t>AVENAL_6_SUNCTY</t>
  </si>
  <si>
    <t>Sun City Solar Project</t>
  </si>
  <si>
    <t>Sun City LLC</t>
  </si>
  <si>
    <t>TULEWD_1_TULWD1</t>
  </si>
  <si>
    <t>Tule Wind</t>
  </si>
  <si>
    <t>Tule Wind LLC</t>
  </si>
  <si>
    <t>SHELRF_7_UNIT 3</t>
  </si>
  <si>
    <t>Shell Oil Refinery Unit 3</t>
  </si>
  <si>
    <t>PNCHVS_2_SOLARA</t>
  </si>
  <si>
    <t>Pacific Gas &amp; Electric</t>
  </si>
  <si>
    <t>OTAY_6_PL1X2</t>
  </si>
  <si>
    <t>Chula Vista Energy Center, LLC</t>
  </si>
  <si>
    <t xml:space="preserve">City of Santa Clara DBA Silicon Valley Power (MSS Agreement - S14) </t>
  </si>
  <si>
    <t>GILRPP_1_PL1X2</t>
  </si>
  <si>
    <t>GILROY ENERGY CENTER UNITS 1&amp;2 AGGREGATE</t>
  </si>
  <si>
    <t>PNOCHE_1_UNITA1</t>
  </si>
  <si>
    <t>CalPeak Power Panoche Unit 1</t>
  </si>
  <si>
    <t>CalPeak Power - Panoche LLC</t>
  </si>
  <si>
    <t>Termoelectrica De Mexicali S. de R.L. de C.V. (non-pro forma agreement)</t>
  </si>
  <si>
    <t>GASNA 16P, LLC</t>
  </si>
  <si>
    <t>NEW HOGAN PH AGGREGATE</t>
  </si>
  <si>
    <t>Modesto Irrigation District</t>
  </si>
  <si>
    <t>CRELMN_6_RAMON1</t>
  </si>
  <si>
    <t>Ramona 1</t>
  </si>
  <si>
    <t>Sol Orchard San Diego 20, LLC</t>
  </si>
  <si>
    <t>Humboldt Sawmill Company, LLC</t>
  </si>
  <si>
    <t>VESTAL_6_KERNU2</t>
  </si>
  <si>
    <t>KERN RIVER PH 3 UNITS 2</t>
  </si>
  <si>
    <t>PIT5_7_UNIT 4</t>
  </si>
  <si>
    <t>Pit PH 5 Unit 4</t>
  </si>
  <si>
    <t>PARDEB_2_UNIT 2</t>
  </si>
  <si>
    <t>PARDEE HYDRO UNIT 2</t>
  </si>
  <si>
    <t>OLINDA_2_QF</t>
  </si>
  <si>
    <t>OLINDA QFS</t>
  </si>
  <si>
    <t>CAMANCHE UNITS  1, 2 &amp;  3 AGGREGATE</t>
  </si>
  <si>
    <t>GARNET_1_SOLAR</t>
  </si>
  <si>
    <t>North Palm Springs 4A</t>
  </si>
  <si>
    <t>North Palm Springs Investments, LLC</t>
  </si>
  <si>
    <t>SCEC_1_PDRP145</t>
  </si>
  <si>
    <t>PGEB_2_PDRP105</t>
  </si>
  <si>
    <t>SBERDO_7_STG3</t>
  </si>
  <si>
    <t>ESCNDO_6_EB3BT3</t>
  </si>
  <si>
    <t>Escondido BESS 3</t>
  </si>
  <si>
    <t>DTCHWD_2_BT3WND</t>
  </si>
  <si>
    <t>Brookfield Tehachapi 3</t>
  </si>
  <si>
    <t>Coram Energy LLC</t>
  </si>
  <si>
    <t>CRESTA_7_PL1X2</t>
  </si>
  <si>
    <t>CRESTA_7_UNIT 1</t>
  </si>
  <si>
    <t>CRESTA UNIT #1</t>
  </si>
  <si>
    <t>OGROVE_6_PL1X2</t>
  </si>
  <si>
    <t>OGROVE_6_CTG2</t>
  </si>
  <si>
    <t>Orange Grove</t>
  </si>
  <si>
    <t>Orange Grove LLC</t>
  </si>
  <si>
    <t>BUCKCK_7_UNIT 1</t>
  </si>
  <si>
    <t>Bucks Creek Unit #1</t>
  </si>
  <si>
    <t>SRINTL_6_UNIT</t>
  </si>
  <si>
    <t>SRI INTERNATIONAL</t>
  </si>
  <si>
    <t>MISSIX_1_QF</t>
  </si>
  <si>
    <t>SMALL QF AGGREGATION - SAB FRABCUSCI</t>
  </si>
  <si>
    <t>REDMAN_2_SOLAR</t>
  </si>
  <si>
    <t>Lancaster East Avenue F</t>
  </si>
  <si>
    <t>LAPAC_6_UNIT</t>
  </si>
  <si>
    <t>LOUISIANA PACIFIC SAMOA</t>
  </si>
  <si>
    <t>Humboldt Bay Harbor</t>
  </si>
  <si>
    <t>CARBOU_7_UNIT 3</t>
  </si>
  <si>
    <t>CARIBOU PH 1 UNIT 3</t>
  </si>
  <si>
    <t>LEBECS_7_CTG2</t>
  </si>
  <si>
    <t>CC Power Block 1 CTG2</t>
  </si>
  <si>
    <t>Antelope DSR3, LLC</t>
  </si>
  <si>
    <t>MONTPH_7_UNIT 3</t>
  </si>
  <si>
    <t>MONTICELLO Unit 3</t>
  </si>
  <si>
    <t>WNDSTR_2_WIND2</t>
  </si>
  <si>
    <t>EXCHEC_7_UNIT 1</t>
  </si>
  <si>
    <t>EXCHEQUER HYDRO</t>
  </si>
  <si>
    <t>Ecos Energy LLC</t>
  </si>
  <si>
    <t>Colton Power, LP</t>
  </si>
  <si>
    <t>Wildwood Solar II, LLC</t>
  </si>
  <si>
    <t>ORLND_6_SOLAR1</t>
  </si>
  <si>
    <t>Enerparc California 2</t>
  </si>
  <si>
    <t>Enerparc CA2, LLC</t>
  </si>
  <si>
    <t>GYSRVL_7_WSPRNG</t>
  </si>
  <si>
    <t>Warm Springs Hydro</t>
  </si>
  <si>
    <t>Sonoma County Water Agency</t>
  </si>
  <si>
    <t>PALOMR_7_CTG2</t>
  </si>
  <si>
    <t>SUNRIS_2_UNIT 2</t>
  </si>
  <si>
    <t>Sunrise Power Project Unit 2</t>
  </si>
  <si>
    <t>CAMCHE_1_UNIT 3</t>
  </si>
  <si>
    <t>Camanche 3</t>
  </si>
  <si>
    <t>FRIANT_6_UNITS</t>
  </si>
  <si>
    <t>FRIANT DAM</t>
  </si>
  <si>
    <t>Friant Power Authority</t>
  </si>
  <si>
    <t>BALCHS_7_UNIT 3</t>
  </si>
  <si>
    <t>BALCH 2 PH UNIT 3</t>
  </si>
  <si>
    <t>Orange Grove Energy Center</t>
  </si>
  <si>
    <t>Orange Grove Energy, L.P.</t>
  </si>
  <si>
    <t>SCEC_1_PDRP111</t>
  </si>
  <si>
    <t>VOLTA_7_QFUNTS</t>
  </si>
  <si>
    <t>SS San Antonio West, LLC</t>
  </si>
  <si>
    <t>Genesis Station</t>
  </si>
  <si>
    <t>Genesis Solar, LLC</t>
  </si>
  <si>
    <t>CHEVCO_6_UNIT 2</t>
  </si>
  <si>
    <t>AERA ENERGY LLC. (COALINGA)</t>
  </si>
  <si>
    <t>TIDWTR_2_UNITS</t>
  </si>
  <si>
    <t>MARTINEZ COGEN LIMITED PARTNERSHIP</t>
  </si>
  <si>
    <t>Martinez Cogen Limited Partnership</t>
  </si>
  <si>
    <t>DUTCH1_7_UNIT 1</t>
  </si>
  <si>
    <t>DUTCH FLAT 1 PH</t>
  </si>
  <si>
    <t>CAMDEN_6_RDDBM1</t>
  </si>
  <si>
    <t>RuAnn Dairy Digester BioMAT</t>
  </si>
  <si>
    <t>Patmar Land Co., LLC</t>
  </si>
  <si>
    <t>DELAMO_2_SOLAR2</t>
  </si>
  <si>
    <t>Golden Springs Building M</t>
  </si>
  <si>
    <t>LODIEC_2_CTG</t>
  </si>
  <si>
    <t>GILRPP_1_PL3X4</t>
  </si>
  <si>
    <t>GILROY ENERGY CENTER, UNIT #3</t>
  </si>
  <si>
    <t>BUCKCK_7_OAKFLT</t>
  </si>
  <si>
    <t>Oak Flat</t>
  </si>
  <si>
    <t>CALFTS_2_CFSSR1</t>
  </si>
  <si>
    <t>California Flats Solar South</t>
  </si>
  <si>
    <t>CA Flats Solar 150, LLC</t>
  </si>
  <si>
    <t>HIDSRT_7_STG</t>
  </si>
  <si>
    <t>HIGH DESERT STEAM TURBINE</t>
  </si>
  <si>
    <t>SPICER_1_UNIT 3</t>
  </si>
  <si>
    <t>SPICER HYDRO UNIT 3</t>
  </si>
  <si>
    <t>LECEF_1_CGT 4</t>
  </si>
  <si>
    <t>LOS ESTEROS ENERGY FACILITY CTG 4</t>
  </si>
  <si>
    <t>FULTON_1_QF</t>
  </si>
  <si>
    <t>SMALL QF AGGREGATION - ZENIA</t>
  </si>
  <si>
    <t>YUBACT_1_SUNSWT</t>
  </si>
  <si>
    <t>YUBA CITY COGEN</t>
  </si>
  <si>
    <t>Yuba City Cogeneration Partners, L.P.</t>
  </si>
  <si>
    <t>SBERDO_2_RTS007</t>
  </si>
  <si>
    <t>SPVP007 Redlands RT Solar</t>
  </si>
  <si>
    <t>CSTOGA_6_LNDFIL</t>
  </si>
  <si>
    <t>Clover Flat Land Fill Gas</t>
  </si>
  <si>
    <t>Vista Corporation</t>
  </si>
  <si>
    <t>ABEC #3 LLC</t>
  </si>
  <si>
    <t>PNCHPP_1_CTG2</t>
  </si>
  <si>
    <t>STARWOOD POWER - MIDWAY UNIT 2</t>
  </si>
  <si>
    <t>Starwood Power-Midway, LLC</t>
  </si>
  <si>
    <t>TULLCK_7_UNIT 3</t>
  </si>
  <si>
    <t>TULLOCH HYDRO AGGREGATE</t>
  </si>
  <si>
    <t>TRI-DAM PROJECT</t>
  </si>
  <si>
    <t>HAASPH_7_PL1X2</t>
  </si>
  <si>
    <t>HAAS PH UNIT 1 &amp; 2 AGGREGATE</t>
  </si>
  <si>
    <t>MSSION_2_QF</t>
  </si>
  <si>
    <t>SMALL QF AGGREGATION - SAN DIEGO</t>
  </si>
  <si>
    <t>SCEW_2_PDRP169</t>
  </si>
  <si>
    <t>LCR AMS Hybrid West LA 1-C-LUCOP</t>
  </si>
  <si>
    <t>DELSUR_6_SOLAR1</t>
  </si>
  <si>
    <t xml:space="preserve">Summer Solar North </t>
  </si>
  <si>
    <t xml:space="preserve">FTS Master Tenant 1, LLC </t>
  </si>
  <si>
    <t>LAMONT_1_SOLAR1</t>
  </si>
  <si>
    <t>Regulus Solar</t>
  </si>
  <si>
    <t>Regulus Solar, LLC</t>
  </si>
  <si>
    <t>CNTNLA_2_SOLAR2</t>
  </si>
  <si>
    <t>Centinels Solar Energy 2</t>
  </si>
  <si>
    <t>INTKEP_2_KIRKW2</t>
  </si>
  <si>
    <t>KIRKWOOD HYDRO UNIT 2</t>
  </si>
  <si>
    <t>LMEC_1_CTG2</t>
  </si>
  <si>
    <t>LOS MEDANOS CTG UNIT 2</t>
  </si>
  <si>
    <t>CHINO_6_CIMGEN</t>
  </si>
  <si>
    <t>Chino Co-Generation</t>
  </si>
  <si>
    <t>O.L.S. Energy - Chino</t>
  </si>
  <si>
    <t>SCEC_1_PDRP100</t>
  </si>
  <si>
    <t>KNGBRD_2_SOLAR1</t>
  </si>
  <si>
    <t>Kingbird Solar A</t>
  </si>
  <si>
    <t xml:space="preserve">Kingbird Solar A, LLC </t>
  </si>
  <si>
    <t>NM Milliken Genco LLC</t>
  </si>
  <si>
    <t>SBERDO_7_CT3A</t>
  </si>
  <si>
    <t>BLM_2_UNITS</t>
  </si>
  <si>
    <t>BLM E_2_UNIT 8</t>
  </si>
  <si>
    <t>COSO ENERGY DEVELOPERS - BLM EAST UNIT 8</t>
  </si>
  <si>
    <t>ANAHM_2_CANYN2</t>
  </si>
  <si>
    <t>CANYON POWER PLANT UNIT 2</t>
  </si>
  <si>
    <t>PARKER230</t>
  </si>
  <si>
    <t>Bayshore Solar A, LLC</t>
  </si>
  <si>
    <t>VSTAES_6_VESBT1</t>
  </si>
  <si>
    <t>Vista Energy Storage</t>
  </si>
  <si>
    <t>Vista Energy Storage, LLC</t>
  </si>
  <si>
    <t>SCEC_1_PDRP174</t>
  </si>
  <si>
    <t>PDR-D SCEC</t>
  </si>
  <si>
    <t>BUCKBL_2_CTG11</t>
  </si>
  <si>
    <t>Blythe CTG 11</t>
  </si>
  <si>
    <t>GILROY_1_ST2</t>
  </si>
  <si>
    <t>GILROY COGEN - UNIT 2</t>
  </si>
  <si>
    <t>LECEF_1_STG1</t>
  </si>
  <si>
    <t>LOS ESTEROS ENERGY FACILITY STG1</t>
  </si>
  <si>
    <t>BIGCRK_7_MAMRES</t>
  </si>
  <si>
    <t>MAMMOTH POOL RESERVOIR (FISHWATER</t>
  </si>
  <si>
    <t>SCEW_2_PDRP101</t>
  </si>
  <si>
    <t>CHINO_2_QF</t>
  </si>
  <si>
    <t>CHINO QFS</t>
  </si>
  <si>
    <t>GATES_2_WSOLAR</t>
  </si>
  <si>
    <t>West Gates Solar Station</t>
  </si>
  <si>
    <t>HYATT_2_UNIT 6</t>
  </si>
  <si>
    <t>Edward Hyatt P-G Unit 6</t>
  </si>
  <si>
    <t>HYATT_2_UNIT 2</t>
  </si>
  <si>
    <t>Edward Hyatt P-G Unit 2</t>
  </si>
  <si>
    <t>SBERDO_2_RTS016</t>
  </si>
  <si>
    <t>SPVP016 Redlands RT Solar</t>
  </si>
  <si>
    <t>REEDLY_6_SOLAR</t>
  </si>
  <si>
    <t>Terzian</t>
  </si>
  <si>
    <t>CRWCKS_1_SOLAR1</t>
  </si>
  <si>
    <t>Crow Creek Solar 1</t>
  </si>
  <si>
    <t>Frontier Solar LLC</t>
  </si>
  <si>
    <t>TULARE_2_TULBM1</t>
  </si>
  <si>
    <t>Tulare BioMAT Fuel Cell</t>
  </si>
  <si>
    <t>Central CA Fuel Cell 2, LLC</t>
  </si>
  <si>
    <t>NZWIND_6_NORTHW</t>
  </si>
  <si>
    <t>ARLVAL_5_SOLAR</t>
  </si>
  <si>
    <t>Arlington Valley Solar Energy II</t>
  </si>
  <si>
    <t>SRP</t>
  </si>
  <si>
    <t>New-Indy Ontario, LLC</t>
  </si>
  <si>
    <t>DELAMO_2_SOLAR3</t>
  </si>
  <si>
    <t>Golden Springs Building G</t>
  </si>
  <si>
    <t>Blythe Solar II, LLC</t>
  </si>
  <si>
    <t>SEPV Mojave West, LLC</t>
  </si>
  <si>
    <t>MTNPOS_1_UNIT</t>
  </si>
  <si>
    <t>MT.POSO COGENERATION CO.</t>
  </si>
  <si>
    <t>Mt. Poso Cogeneration Company</t>
  </si>
  <si>
    <t>VESTAL_2_RTS042</t>
  </si>
  <si>
    <t>SPVP042 Porterville Solar</t>
  </si>
  <si>
    <t>ESCO_6_GLMQF</t>
  </si>
  <si>
    <t>Goal Line Cogen</t>
  </si>
  <si>
    <t>Goal Line, L.P.</t>
  </si>
  <si>
    <t>DELTA_2_CTG2</t>
  </si>
  <si>
    <t>DELTA ENERGY CENTER CTG UNIT 2</t>
  </si>
  <si>
    <t>GILRPP_1_UNIT 2</t>
  </si>
  <si>
    <t>Gilroy Energy Center Unit 2</t>
  </si>
  <si>
    <t>CARBOU_7_UNIT 4</t>
  </si>
  <si>
    <t>Caribou PH 2 Unit 4</t>
  </si>
  <si>
    <t>PNCHVS_2_SOLARB</t>
  </si>
  <si>
    <t>SANTFG_7_UNIT 1</t>
  </si>
  <si>
    <t>CSTRVL_7_QFUNTS</t>
  </si>
  <si>
    <t>Castroville QF Aggregate</t>
  </si>
  <si>
    <t>Pio Pico Energy Center</t>
  </si>
  <si>
    <t>VALTNE_2_AVASR1</t>
  </si>
  <si>
    <t>Valentine Solar</t>
  </si>
  <si>
    <t>Valentine Solar, LLC</t>
  </si>
  <si>
    <t>PIT4_7_UNIT 2</t>
  </si>
  <si>
    <t>Pit PH 4 Unit 2</t>
  </si>
  <si>
    <t>IVWEST_2_SOLR1B</t>
  </si>
  <si>
    <t>CURTIS_1_FARFLD</t>
  </si>
  <si>
    <t>Fairfield Powerhouse</t>
  </si>
  <si>
    <t>MIRLOM_2_ONTARO</t>
  </si>
  <si>
    <t>Ontario RT Solar</t>
  </si>
  <si>
    <t>LITLRK_6_SOLAR4</t>
  </si>
  <si>
    <t>Little Rock Pham Solar</t>
  </si>
  <si>
    <t>WGL Energy Systems, Inc.</t>
  </si>
  <si>
    <t>SCEN_6_PDRP101</t>
  </si>
  <si>
    <t>UNCHEM_1_UNIT</t>
  </si>
  <si>
    <t>CONTRA COSTA CARBON PLANT</t>
  </si>
  <si>
    <t>Phillips 66 Company</t>
  </si>
  <si>
    <t>GYS7X8_7_UNIT 8</t>
  </si>
  <si>
    <t>Geysers Unit 8</t>
  </si>
  <si>
    <t>LEBECS_7_STG5</t>
  </si>
  <si>
    <t>CC Power Block 2 STG5</t>
  </si>
  <si>
    <t>MOSSLD_2_PSP2G3</t>
  </si>
  <si>
    <t>MOSS LANDING CC PLANT 2, STG UNIT</t>
  </si>
  <si>
    <t>GOLETA_6_TAJIGS</t>
  </si>
  <si>
    <t>MM Tajiguas Energy LLC</t>
  </si>
  <si>
    <t>STANTN_2_STAGT1</t>
  </si>
  <si>
    <t>Stanton 1</t>
  </si>
  <si>
    <t>CANTUA_1_SOLAR</t>
  </si>
  <si>
    <t>Cantua Solar Station</t>
  </si>
  <si>
    <t>SUNSPT_2_WNASR1</t>
  </si>
  <si>
    <t>Windhub Solar A</t>
  </si>
  <si>
    <t>Windhub Solar A, LLC</t>
  </si>
  <si>
    <t>PLACVL_1_RCKCRE</t>
  </si>
  <si>
    <t>Rock Creek Hydro</t>
  </si>
  <si>
    <t>Rock Creek Hydro, LLC</t>
  </si>
  <si>
    <t>PNCHEG_2_CTG4</t>
  </si>
  <si>
    <t>PANOCHE ENERGY CENTER (CTG4)</t>
  </si>
  <si>
    <t>BGCRK3_7_UNIT 5</t>
  </si>
  <si>
    <t>BIG CREEK PH 3 UNIT 5</t>
  </si>
  <si>
    <t>TA-High Desert, LLC</t>
  </si>
  <si>
    <t>HNTGBH_7_CTG1A</t>
  </si>
  <si>
    <t>THERMA_2_UNIT 4</t>
  </si>
  <si>
    <t>Thermalito P-G Unit 4</t>
  </si>
  <si>
    <t>DELTA_2_STG</t>
  </si>
  <si>
    <t>DELTA ENERGY CENTER STG UNIT</t>
  </si>
  <si>
    <t>Snow Mountain Hydro, LLC</t>
  </si>
  <si>
    <t>LACSD CARSON WATER POLLUTION AGGREGATE</t>
  </si>
  <si>
    <t>CRESTA_7_UNIT 2</t>
  </si>
  <si>
    <t>CRESTA UNIT #2</t>
  </si>
  <si>
    <t>ORMOND_7_UNIT 2</t>
  </si>
  <si>
    <t>ORMOND BEACH GEN STA. UNIT 2</t>
  </si>
  <si>
    <t>SCEW_2_PDRP104</t>
  </si>
  <si>
    <t>LOWGAP_1_SUPHR</t>
  </si>
  <si>
    <t>Mill &amp; Sulphur Creek Hydro</t>
  </si>
  <si>
    <t>Mill &amp; Sulphur Creek Power Plant, LP</t>
  </si>
  <si>
    <t>Mountain View Power Partners III, L.L.C.</t>
  </si>
  <si>
    <t>WRGTSR_2_WSFSR1</t>
  </si>
  <si>
    <t>Wright Solar Freeman</t>
  </si>
  <si>
    <t>Wright Solar Park LLC</t>
  </si>
  <si>
    <t>CORONS_2_SOLAR</t>
  </si>
  <si>
    <t>Master Development Corona</t>
  </si>
  <si>
    <t xml:space="preserve">SunE W12DG-C, LLC </t>
  </si>
  <si>
    <t>EDF Renewable Windfarm V, Inc</t>
  </si>
  <si>
    <t>SDG1_1_PDRP115</t>
  </si>
  <si>
    <t>PDR-E SDG1 2</t>
  </si>
  <si>
    <t>Bakersfield PV 1, LLC</t>
  </si>
  <si>
    <t>INTTRB_6_UNIT</t>
  </si>
  <si>
    <t>International Turbine Research</t>
  </si>
  <si>
    <t>Dollar Wind LLC</t>
  </si>
  <si>
    <t>Blythe Solar 110, LLC</t>
  </si>
  <si>
    <t>SBERDO_2_RTS011</t>
  </si>
  <si>
    <t>SPVP011</t>
  </si>
  <si>
    <t>STOREY_7_MDRCHW</t>
  </si>
  <si>
    <t>Madera Canal Site 980</t>
  </si>
  <si>
    <t>Madera Chowchilla Water and Power</t>
  </si>
  <si>
    <t>ELECTRA PH UNIT 1 &amp; 2 AGGREGATE</t>
  </si>
  <si>
    <t>SPBURN_7_SNOWMT</t>
  </si>
  <si>
    <t>Burney Creek Hydro</t>
  </si>
  <si>
    <t>Snow Mountain Hydro LLC</t>
  </si>
  <si>
    <t>SCEC_1_PDRP118</t>
  </si>
  <si>
    <t>LTBERA_1_LB1SR1</t>
  </si>
  <si>
    <t>Little Bear Solar 1</t>
  </si>
  <si>
    <t>Little Bear Solar 1, LLC</t>
  </si>
  <si>
    <t>CENTRY_6_GEN 1</t>
  </si>
  <si>
    <t>CENTURY GEN 1</t>
  </si>
  <si>
    <t>HUMBPP_6_UNITS1</t>
  </si>
  <si>
    <t>WESTPT_2_UNIT</t>
  </si>
  <si>
    <t>West Point Hydro Plant</t>
  </si>
  <si>
    <t>PVN Milliken, LLC</t>
  </si>
  <si>
    <t>SMPRIP_1_SMPSON</t>
  </si>
  <si>
    <t>Ripon Cogeneration Unit 1</t>
  </si>
  <si>
    <t>AltaGas Ripon Energy Inc.</t>
  </si>
  <si>
    <t>El Dorado Irrigation District</t>
  </si>
  <si>
    <t>SCEW_2_PDRP163</t>
  </si>
  <si>
    <t>LCR AMS Hybrid West LA 2-W-LPIPO</t>
  </si>
  <si>
    <t>MRGT_6_MEF2</t>
  </si>
  <si>
    <t>Miramar Energy Facility II</t>
  </si>
  <si>
    <t>MRGT_6_MMAREF</t>
  </si>
  <si>
    <t>Miramar Energy Facility</t>
  </si>
  <si>
    <t>ETIWND_2_SOLAR1</t>
  </si>
  <si>
    <t>Dedeaux Ontario</t>
  </si>
  <si>
    <t>SunEdison Utility Solutions, LLC</t>
  </si>
  <si>
    <t>ULTPFR_1_UNIT 1</t>
  </si>
  <si>
    <t>Rio Bravo Fresno</t>
  </si>
  <si>
    <t>SPQUIN_6_SRPCQU</t>
  </si>
  <si>
    <t>Quincy Biomass</t>
  </si>
  <si>
    <t>Sierra Pacific Industries</t>
  </si>
  <si>
    <t>SPANSH_6_FBEHY1</t>
  </si>
  <si>
    <t>Five Bears Hydroelectric</t>
  </si>
  <si>
    <t>Five Bears Hydro, LLC</t>
  </si>
  <si>
    <t>VESTAL_6_KERNU1</t>
  </si>
  <si>
    <t>KERN RIVER PH 3 UNITS 1</t>
  </si>
  <si>
    <t>Dynegy Oakland LLC</t>
  </si>
  <si>
    <t>DISTILLATE</t>
  </si>
  <si>
    <t>Solar Blythe LLC</t>
  </si>
  <si>
    <t>MSTANG_2_SOLAR</t>
  </si>
  <si>
    <t>Mustang</t>
  </si>
  <si>
    <t>RE Mustang LLC</t>
  </si>
  <si>
    <t>DVLCYN_1_UNIT 4</t>
  </si>
  <si>
    <t>DEVIL CANYON HYDRO UNIT 4</t>
  </si>
  <si>
    <t>SPICER_1_UNIT 2</t>
  </si>
  <si>
    <t>SPICER HYDRO UNIT 2</t>
  </si>
  <si>
    <t>Monterey Regional Waste Management District</t>
  </si>
  <si>
    <t>WSNR_2_CVPDYN</t>
  </si>
  <si>
    <t>Central Valley 1</t>
  </si>
  <si>
    <t>VICTOR_1_LVSLR2</t>
  </si>
  <si>
    <t>Lone Valley Solar Park 2</t>
  </si>
  <si>
    <t>Lone Valley Solar Park II LLC</t>
  </si>
  <si>
    <t>AVENAL_6_SANDDG</t>
  </si>
  <si>
    <t>Sand Drag Solar Project</t>
  </si>
  <si>
    <t>Sand Drag LLC</t>
  </si>
  <si>
    <t>LTBEAR_1_LB4SR4</t>
  </si>
  <si>
    <t>Little Bear 4</t>
  </si>
  <si>
    <t>Little Bear Solar 4, LLC</t>
  </si>
  <si>
    <t>ESCNDO_6_EB2BT2</t>
  </si>
  <si>
    <t>Escondido BESS 2</t>
  </si>
  <si>
    <t>KELSO_2_GTG6</t>
  </si>
  <si>
    <t>RVSIDE_7_SPRGU3</t>
  </si>
  <si>
    <t>HUMBSB_1_QF</t>
  </si>
  <si>
    <t>SMALL QF AGGREGATION - TRINITY</t>
  </si>
  <si>
    <t>AVS Phase 2, LLC</t>
  </si>
  <si>
    <t>MARTIN_1_SUNSET</t>
  </si>
  <si>
    <t>Sunset Reservoir - North Basin</t>
  </si>
  <si>
    <t>RE SFCity1, LP</t>
  </si>
  <si>
    <t>RUSCTY_2_CTG1</t>
  </si>
  <si>
    <t>GATWAY_2_CTGB</t>
  </si>
  <si>
    <t>Gateway CTG B</t>
  </si>
  <si>
    <t>LEBECS_7_CTG1</t>
  </si>
  <si>
    <t>CC Power Block 1 CTG1</t>
  </si>
  <si>
    <t>SUNRIS_2_UNIT 1</t>
  </si>
  <si>
    <t>Sunrise Power Project Unit 1</t>
  </si>
  <si>
    <t>SCEC_1_PDRP173</t>
  </si>
  <si>
    <t>LCR AMS Hybrid West LA 2-C-LSCE</t>
  </si>
  <si>
    <t>HINSON_6_LBECH3</t>
  </si>
  <si>
    <t>Long Beach Unit 3</t>
  </si>
  <si>
    <t>Lemoore PV 1 LLC</t>
  </si>
  <si>
    <t>HNTGBH_7_UNIT 2</t>
  </si>
  <si>
    <t>HUNTINGTON BEACH GEN STA. UNIT 2</t>
  </si>
  <si>
    <t>AES Huntington Beach</t>
  </si>
  <si>
    <t>LTBEAR_1_LB4SR5</t>
  </si>
  <si>
    <t>Little Bear 4 Solar 5</t>
  </si>
  <si>
    <t>Little Bear Solar 5, LLC</t>
  </si>
  <si>
    <t>STANIS_7_UNIT 1</t>
  </si>
  <si>
    <t>STANISLAUS HYDRO</t>
  </si>
  <si>
    <t>VICTOR_1_SLRHES</t>
  </si>
  <si>
    <t>Sunedison - Hesperia</t>
  </si>
  <si>
    <t>Solar Star California XIX, LLC</t>
  </si>
  <si>
    <t>KINGRV_7_UNIT 1</t>
  </si>
  <si>
    <t>KINGS RIVER HYDRO UNIT 1</t>
  </si>
  <si>
    <t>PNCHPP_1_CTG1</t>
  </si>
  <si>
    <t>STARWOOD POWER - MIDWAY UNIT 1</t>
  </si>
  <si>
    <t>PIT5_7_UNIT 2</t>
  </si>
  <si>
    <t>Pit PH 5 Unit 2</t>
  </si>
  <si>
    <t>BUTTVL_7_UNIT 1</t>
  </si>
  <si>
    <t>BUTT VALLEY HYDRO</t>
  </si>
  <si>
    <t>GASNA 6P, LLC</t>
  </si>
  <si>
    <t>GENESI_2_STG2</t>
  </si>
  <si>
    <t>KELSO_3_GTG9</t>
  </si>
  <si>
    <t>DISCOV_1_CHEVRN</t>
  </si>
  <si>
    <t>CHEVRON USA (EASTRIDGE)</t>
  </si>
  <si>
    <t>TOADTW_6_UNIT</t>
  </si>
  <si>
    <t>TOAD TOWN</t>
  </si>
  <si>
    <t>COLGNS_2_CNSSR1</t>
  </si>
  <si>
    <t xml:space="preserve">ColGreen North Shore </t>
  </si>
  <si>
    <t>Chevron Richmond Refinery</t>
  </si>
  <si>
    <t>Chevron Products Company</t>
  </si>
  <si>
    <t>Gateway Energy Storage, LLC</t>
  </si>
  <si>
    <t>SUNSHN_2_LNDFL1</t>
  </si>
  <si>
    <t>Sunshine Gas Producers, L.L.C. Unit 1</t>
  </si>
  <si>
    <t>ARCOGN_2_UNITS</t>
  </si>
  <si>
    <t>WATSON COGENERATION</t>
  </si>
  <si>
    <t>Watson Cogernation Company</t>
  </si>
  <si>
    <t>KRAMER_2_SEGS89</t>
  </si>
  <si>
    <t>LUZ SOLAR PARTNERS 8-9 AGGREGATE</t>
  </si>
  <si>
    <t>PLAINV_6_DSOLAR</t>
  </si>
  <si>
    <t xml:space="preserve">Western Antelope Dry Ranch </t>
  </si>
  <si>
    <t>Western Antelope Dry Ranch LLC</t>
  </si>
  <si>
    <t>7STDRD_1_SOLAR1</t>
  </si>
  <si>
    <t>Shafter Solar</t>
  </si>
  <si>
    <t>Shafter Solar, LLC</t>
  </si>
  <si>
    <t>MSTANG_2_SOLAR4</t>
  </si>
  <si>
    <t>Mustang 4</t>
  </si>
  <si>
    <t>RE Mustang 4 LLC</t>
  </si>
  <si>
    <t>BGCRK3_7_UNIT 1</t>
  </si>
  <si>
    <t>BIG CREEK PH 3 UNIT 1</t>
  </si>
  <si>
    <t>DTCHWD_6_QF</t>
  </si>
  <si>
    <t>VERNON_7_STG3</t>
  </si>
  <si>
    <t>DSRTSL_2_SOLR1A</t>
  </si>
  <si>
    <t>DOSMGO_2_NSPIN</t>
  </si>
  <si>
    <t>DTCHWD_2_BT4WND</t>
  </si>
  <si>
    <t>Brookfield Tehachapi 4</t>
  </si>
  <si>
    <t xml:space="preserve">Coram Tehachapi, L.P. </t>
  </si>
  <si>
    <t>DUANE_7_STG3</t>
  </si>
  <si>
    <t>Donald Von Raesfeld STG Unit 3</t>
  </si>
  <si>
    <t>LMEC_1_CTG1</t>
  </si>
  <si>
    <t>LOS MEDANOS CTG UNIT 1</t>
  </si>
  <si>
    <t>AGRICO_7_UNIT 2</t>
  </si>
  <si>
    <t>Fresno Cogen STG Unit 2</t>
  </si>
  <si>
    <t>EDMONS_2_NSPIN</t>
  </si>
  <si>
    <t>CHINO_2_JURUPA</t>
  </si>
  <si>
    <t>Jurupa</t>
  </si>
  <si>
    <t>California PV Energy, LLC</t>
  </si>
  <si>
    <t>OGROVE_6_CTG1</t>
  </si>
  <si>
    <t>VERNON_6_GONZL2</t>
  </si>
  <si>
    <t>H. Gonzales Unit #2</t>
  </si>
  <si>
    <t>MALIN_5_IBERDR</t>
  </si>
  <si>
    <t>Iberdrola Centroid Sytem Resource</t>
  </si>
  <si>
    <t>BEKWJS_5_BV1SCEDYN</t>
  </si>
  <si>
    <t>Broadview 1</t>
  </si>
  <si>
    <t>FTSWRD_6_TRFORK</t>
  </si>
  <si>
    <t>Three Forks Water Power Project</t>
  </si>
  <si>
    <t>Grizzly Mountain Ranch</t>
  </si>
  <si>
    <t>INDIGO_1_UNIT 2</t>
  </si>
  <si>
    <t>INDIGO PEAKER UNIT 2</t>
  </si>
  <si>
    <t>Shiloh Wind Project 2, LLC</t>
  </si>
  <si>
    <t>ULTPCH_1_UNIT 1</t>
  </si>
  <si>
    <t>Pacific Ultrapower Chinese Station</t>
  </si>
  <si>
    <t>SDG1_1_PDRP110</t>
  </si>
  <si>
    <t>PDR-E SDG1 1</t>
  </si>
  <si>
    <t>SCEW_2_PDRP171</t>
  </si>
  <si>
    <t>Desert Water Agency</t>
  </si>
  <si>
    <t>RCKCRK_7_UNIT 1</t>
  </si>
  <si>
    <t>ROCK CREEK HYDRO UNIT 1</t>
  </si>
  <si>
    <t>BUCKWD_7_WINTCV</t>
  </si>
  <si>
    <t>Wintec Energy, Ltd.</t>
  </si>
  <si>
    <t>PLAINV_6_SOLARC</t>
  </si>
  <si>
    <t>Central Antelope Dry Ranch C</t>
  </si>
  <si>
    <t>Central Antelope Dry Ranch C, LLC</t>
  </si>
  <si>
    <t>SCEC_1_PDRP110</t>
  </si>
  <si>
    <t>Dynegy Moss Landing, LLC</t>
  </si>
  <si>
    <t>ELECTR_7_UNIT 1</t>
  </si>
  <si>
    <t>ELECTRA UNIT 1</t>
  </si>
  <si>
    <t>DMDVLY_1_GEN 9</t>
  </si>
  <si>
    <t>Diamond Valley Unit 9</t>
  </si>
  <si>
    <t>Blythe Energy Center</t>
  </si>
  <si>
    <t>Blythe Energy Inc</t>
  </si>
  <si>
    <t>SDG1_1_PDRP100</t>
  </si>
  <si>
    <t>ELKHIL_7_STG</t>
  </si>
  <si>
    <t>ELK HILLS STEAM TURBINE UNIT</t>
  </si>
  <si>
    <t>CSLR4S_2_SOLAR</t>
  </si>
  <si>
    <t>Csolar IV South</t>
  </si>
  <si>
    <t>CSolar IV South, LLC</t>
  </si>
  <si>
    <t>FPL Energy Green Power Wind, LLC</t>
  </si>
  <si>
    <t>Cuyama Solar, LLC</t>
  </si>
  <si>
    <t>CPSTNO_7_PRMADS</t>
  </si>
  <si>
    <t>PRIMA DESCHECHA (CAPISTRANO)</t>
  </si>
  <si>
    <t>MM Prima Deshecha Energy LLC</t>
  </si>
  <si>
    <t>SCEW_2_PDRP106</t>
  </si>
  <si>
    <t>AKINGS_6_AMESR1</t>
  </si>
  <si>
    <t>American Kings Solar</t>
  </si>
  <si>
    <t>American Kings Solar, LLC</t>
  </si>
  <si>
    <t>INTKEP_2_HOLM 2</t>
  </si>
  <si>
    <t>HOLM HYDRO UNIT 2</t>
  </si>
  <si>
    <t>STOILS_1_UNIT 2</t>
  </si>
  <si>
    <t>BLCKBT_2_STONEY</t>
  </si>
  <si>
    <t>BLACK BUTTE HYDRO</t>
  </si>
  <si>
    <t>SNCLRA_6_OXGEN</t>
  </si>
  <si>
    <t>OXGEN</t>
  </si>
  <si>
    <t>EF Oxnard LLC</t>
  </si>
  <si>
    <t>BGCRK3_7_UNIT 4</t>
  </si>
  <si>
    <t>BIG CREEK PH 3 UNIT 4</t>
  </si>
  <si>
    <t>Bay Environmental Management</t>
  </si>
  <si>
    <t>CAMLOT_2_SOLAR2</t>
  </si>
  <si>
    <t>Columbia Two</t>
  </si>
  <si>
    <t>RE Columbia Two LLC</t>
  </si>
  <si>
    <t>FRITO_1_LAY</t>
  </si>
  <si>
    <t>FRITO-LAY</t>
  </si>
  <si>
    <t>Frito Lay, Inc.</t>
  </si>
  <si>
    <t>TENGEN_6_UNIT 1</t>
  </si>
  <si>
    <t>Berry Petroleum Placerita, Unit 1</t>
  </si>
  <si>
    <t>BGCRK4_7_UNIT 1</t>
  </si>
  <si>
    <t>BIG CREEK PH 4 UNIT 1</t>
  </si>
  <si>
    <t>CARBOU_7_UNIT 5</t>
  </si>
  <si>
    <t>Caribou PH 2 Unit 5</t>
  </si>
  <si>
    <t>LARKSP_6_UNIT 2</t>
  </si>
  <si>
    <t>LARKSPUR PEAKER UNIT 2</t>
  </si>
  <si>
    <t>STNRES_1_UNIT</t>
  </si>
  <si>
    <t>Covanta Stanislaus</t>
  </si>
  <si>
    <t>Covanta Stanislaus, Inc.</t>
  </si>
  <si>
    <t>GOLETA_2_QF</t>
  </si>
  <si>
    <t>GOLETA QFS</t>
  </si>
  <si>
    <t>Still Water Power LLC</t>
  </si>
  <si>
    <t>INTKEP_2_KIRKW1</t>
  </si>
  <si>
    <t>KIRKWOOD HYDRO UNIT 1</t>
  </si>
  <si>
    <t>TRNQL8_2_AZUSR1</t>
  </si>
  <si>
    <t>Tranquillity 8 Azul</t>
  </si>
  <si>
    <t>Great Valley Solar 3, LLC</t>
  </si>
  <si>
    <t>MSHGTS_6_MMARLF</t>
  </si>
  <si>
    <t>MIRAMAR LANDFILL</t>
  </si>
  <si>
    <t>MM San Diego LLC</t>
  </si>
  <si>
    <t>SCEW_2_PDRP173</t>
  </si>
  <si>
    <t>SALTSP_7_UNIT 2</t>
  </si>
  <si>
    <t>Salt Springs Unit 2</t>
  </si>
  <si>
    <t>RNDMTN_2_SLSPHY1</t>
  </si>
  <si>
    <t>Silver Springs</t>
  </si>
  <si>
    <t>ABEC #4 LLC</t>
  </si>
  <si>
    <t>NZWIND_6_WDSTR3</t>
  </si>
  <si>
    <t>Windstream 6041</t>
  </si>
  <si>
    <t>San Diego Gas and Electric</t>
  </si>
  <si>
    <t>ADOBEE_1_SOLAR</t>
  </si>
  <si>
    <t>Adobe Solar</t>
  </si>
  <si>
    <t>Adobe Solar, LLC</t>
  </si>
  <si>
    <t>HAASPH_7_UNIT 1</t>
  </si>
  <si>
    <t>HAAS PH UNIT 1</t>
  </si>
  <si>
    <t>FORKBU_6_UNIT</t>
  </si>
  <si>
    <t>HYPOWER, INC. (FORKS OF BUTTE)</t>
  </si>
  <si>
    <t>DIXNLD_1_LNDFL</t>
  </si>
  <si>
    <t>Zero Waste Energy</t>
  </si>
  <si>
    <t>Zero Waste Energy Development Company LLC</t>
  </si>
  <si>
    <t>ADERA_1_SOLAR1</t>
  </si>
  <si>
    <t>Adera Solar</t>
  </si>
  <si>
    <t>Adera Solar, LLC</t>
  </si>
  <si>
    <t>DSRTSN_2_SOLAR1</t>
  </si>
  <si>
    <t>DSRTSN_2_SOLR1A</t>
  </si>
  <si>
    <t>Desert Sunlight 300</t>
  </si>
  <si>
    <t>MOSSLD_2_PSP1G1</t>
  </si>
  <si>
    <t>MOSS LANDING CC PLANT 1, CTG UNIT 1</t>
  </si>
  <si>
    <t>WNDGPP_2_NSPIN</t>
  </si>
  <si>
    <t>WOODWR_1_HYDRO</t>
  </si>
  <si>
    <t>Quinten Luallen</t>
  </si>
  <si>
    <t>SNCLRA_2_SPRHYD</t>
  </si>
  <si>
    <t>Springville Hydroelectric Generator</t>
  </si>
  <si>
    <t>Calleguas MWD</t>
  </si>
  <si>
    <t>ETIWND_2_RTS023</t>
  </si>
  <si>
    <t>SPVP023 Fontana RT Solar</t>
  </si>
  <si>
    <t>ETIWND_2_RTS017</t>
  </si>
  <si>
    <t>SPVP017</t>
  </si>
  <si>
    <t>SBERDO_7_STG4</t>
  </si>
  <si>
    <t>DMDVLY_1_GEN 6</t>
  </si>
  <si>
    <t>Diamond Valley Unit 6</t>
  </si>
  <si>
    <t>COWCRK_2_UNIT</t>
  </si>
  <si>
    <t>Cow Creek Hydro</t>
  </si>
  <si>
    <t>SCEW_2_PDRP103</t>
  </si>
  <si>
    <t>NCPA_7_GP1UN2</t>
  </si>
  <si>
    <t>NCPA GEO PLANT 1 UNIT 2</t>
  </si>
  <si>
    <t>BRODIE_2_WIND2</t>
  </si>
  <si>
    <t>Coram Brodie Wind Project Section 15</t>
  </si>
  <si>
    <t>DMDVLY_1_GEN 11</t>
  </si>
  <si>
    <t>Diamond Valley Unit 11</t>
  </si>
  <si>
    <t>Tri-Dam Power Authority</t>
  </si>
  <si>
    <t>CRESTA PH UNIT 1 &amp; 2 AGGREGATE</t>
  </si>
  <si>
    <t>DEERCR_6_UNIT 1</t>
  </si>
  <si>
    <t>DEER CREEK</t>
  </si>
  <si>
    <t>SCEC_1_PDRP124</t>
  </si>
  <si>
    <t>LCR AMS Hybrid West LA 1-C-LCRLL</t>
  </si>
  <si>
    <t>HOLSTR_1_SOLAR2</t>
  </si>
  <si>
    <t>Hollister Solar</t>
  </si>
  <si>
    <t>Hollister Solar LLC</t>
  </si>
  <si>
    <t>SCEC_1_PDRP146</t>
  </si>
  <si>
    <t>Bottle Rock Power</t>
  </si>
  <si>
    <t>CHARMN_2_PGONG1</t>
  </si>
  <si>
    <t>PROCTER  AND  GAMBLE OXNARD I</t>
  </si>
  <si>
    <t>Procter &amp; Gamble Paper Products Company</t>
  </si>
  <si>
    <t>COLUSA_2_CTG2</t>
  </si>
  <si>
    <t>DREWS_6_GEN 4</t>
  </si>
  <si>
    <t>DREWS UNIT 4</t>
  </si>
  <si>
    <t>SBERDO_7_CT4A</t>
  </si>
  <si>
    <t>Coso Power Developers</t>
  </si>
  <si>
    <t>CALFTN_2_SOLAR</t>
  </si>
  <si>
    <t>California Flats North</t>
  </si>
  <si>
    <t>CA Flats Solar 130, LLC</t>
  </si>
  <si>
    <t>VICTOR_1_VDRYFA</t>
  </si>
  <si>
    <t xml:space="preserve">Victor Dry Farm Ranch A </t>
  </si>
  <si>
    <t>Victor Dry Farm Ranch A  LLC</t>
  </si>
  <si>
    <t>SCEC_1_PDRP153</t>
  </si>
  <si>
    <t>SCEC_1_PDRP138</t>
  </si>
  <si>
    <t>SANITR_6_CTG3</t>
  </si>
  <si>
    <t>LACSD CARSON WATER POLLUTION CTG3</t>
  </si>
  <si>
    <t>ALT6DN_2_WIND7</t>
  </si>
  <si>
    <t>Pinyon Pines 1</t>
  </si>
  <si>
    <t>ADMEST_6_SOLAR</t>
  </si>
  <si>
    <t>Adams East</t>
  </si>
  <si>
    <t>RE Adams East, LLC</t>
  </si>
  <si>
    <t>CORONS_6_CLRCTG</t>
  </si>
  <si>
    <t>BALCHS_7_UNIT 1</t>
  </si>
  <si>
    <t>BALCH 1 PH UNIT 1</t>
  </si>
  <si>
    <t>NZWIND_2_WDSTR5</t>
  </si>
  <si>
    <t>Windstream 6111</t>
  </si>
  <si>
    <t>Wind Stream Operations, LLC</t>
  </si>
  <si>
    <t>CRELMN_6_RAMON2</t>
  </si>
  <si>
    <t>Ramona 2</t>
  </si>
  <si>
    <t>Sol Orchard San Diego 21, LLC</t>
  </si>
  <si>
    <t>WHITNY_6_SOLAR</t>
  </si>
  <si>
    <t>Whitney Point Solar</t>
  </si>
  <si>
    <t>Whitney Point Solar, LLC</t>
  </si>
  <si>
    <t>MOSSLD_2_PSP1G3</t>
  </si>
  <si>
    <t>MOSS LANDING CC PLANT 1, STG UNIT</t>
  </si>
  <si>
    <t>SALIRV_2_UNIT</t>
  </si>
  <si>
    <t>Salinas River Cogeneration</t>
  </si>
  <si>
    <t>Chevron Power Holdings, Inc</t>
  </si>
  <si>
    <t>GRNVLY_7_SCLAND</t>
  </si>
  <si>
    <t>SANTA CRUZ LANDFILL GENERATING PLANT</t>
  </si>
  <si>
    <t>Ameresco Santa Cruz Energy LLC</t>
  </si>
  <si>
    <t>NZWIND_6_CALWND</t>
  </si>
  <si>
    <t>Wind Resource I</t>
  </si>
  <si>
    <t>CalWind Resources, Inc.</t>
  </si>
  <si>
    <t>NZWIND_6_WDSTR</t>
  </si>
  <si>
    <t>Windstream 39</t>
  </si>
  <si>
    <t>PIT5_7_UNIT 1</t>
  </si>
  <si>
    <t>PIT PH 5 UNIT 1</t>
  </si>
  <si>
    <t>THERMA_2_UNIT 2</t>
  </si>
  <si>
    <t>Thermalito P-G Unit 2</t>
  </si>
  <si>
    <t>El Cajon Energy, LLC</t>
  </si>
  <si>
    <t>SCEW_2_PDRP174</t>
  </si>
  <si>
    <t>BLM EAST Facility</t>
  </si>
  <si>
    <t>Coso Energy Developers</t>
  </si>
  <si>
    <t>BGCRK8_7_UNIT 1</t>
  </si>
  <si>
    <t>BIG CREEK PH 8 UNIT 1</t>
  </si>
  <si>
    <t>SCEC_1_PDRP104</t>
  </si>
  <si>
    <t>TRNQL8_2_ROJSR1</t>
  </si>
  <si>
    <t>Tranquillity 8 Rojo</t>
  </si>
  <si>
    <t>Great Valley Solar 1, LLC</t>
  </si>
  <si>
    <t>GLDFGR_6_SOLAR2</t>
  </si>
  <si>
    <t>Portal Ridge C</t>
  </si>
  <si>
    <t>Portal Ridge Solar C, LLC</t>
  </si>
  <si>
    <t>DELAMO_2_SOLAR6</t>
  </si>
  <si>
    <t>Freeway Springs</t>
  </si>
  <si>
    <t>Freeway Springs, LLC</t>
  </si>
  <si>
    <t>SCEW_2_PDRP131</t>
  </si>
  <si>
    <t>SCEC_1_PDRP116</t>
  </si>
  <si>
    <t>PRIMM_2_SOLRB1</t>
  </si>
  <si>
    <t>SPRGVL_2_QF</t>
  </si>
  <si>
    <t>SPRINGVILLE QFS</t>
  </si>
  <si>
    <t>LAKHDG_6_UNIT 1</t>
  </si>
  <si>
    <t>Lake Hodges Pumped Storage-Unit1</t>
  </si>
  <si>
    <t xml:space="preserve">San Diego County Water Authority                                                </t>
  </si>
  <si>
    <t>Escondido Energy Center</t>
  </si>
  <si>
    <t>SDG1_1_PDRP105</t>
  </si>
  <si>
    <t>Coso Navy 1</t>
  </si>
  <si>
    <t>Coso Finance Partners</t>
  </si>
  <si>
    <t>BLKCRK_2_SOLR1B</t>
  </si>
  <si>
    <t>MSQUIT_5_SERDYN</t>
  </si>
  <si>
    <t>SANTGO_2_MABBT1</t>
  </si>
  <si>
    <t>Millikan Avenue BESS</t>
  </si>
  <si>
    <t>PPA Grand Johanna LLC</t>
  </si>
  <si>
    <t>THERMA_2_UNIT 1</t>
  </si>
  <si>
    <t>Thermalito Gen Unit 1</t>
  </si>
  <si>
    <t>DSRTSN_2_SOLR2B</t>
  </si>
  <si>
    <t>GYS7X8_7_UNIT 7</t>
  </si>
  <si>
    <t>Geysers Unit 7</t>
  </si>
  <si>
    <t>PARDEB_2_UNIT 3</t>
  </si>
  <si>
    <t>PARDEE HYDRO UNIT 3</t>
  </si>
  <si>
    <t>CORONS_6_CLRSTG</t>
  </si>
  <si>
    <t>POEPH_7_UNIT 1</t>
  </si>
  <si>
    <t>POE HYDRO UNIT 1</t>
  </si>
  <si>
    <t>GIFFEN_6_SOLAR</t>
  </si>
  <si>
    <t>Giffen Solar Station</t>
  </si>
  <si>
    <t>TX-ELK_6_SOLAR1</t>
  </si>
  <si>
    <t>Castor</t>
  </si>
  <si>
    <t>Green Light FIT 1, LLC</t>
  </si>
  <si>
    <t>Hatchet Ridge Wind, LLC</t>
  </si>
  <si>
    <t>HAASPH_7_UNIT 2</t>
  </si>
  <si>
    <t>HAAS PH UNIT 2</t>
  </si>
  <si>
    <t>SUNRIS_2_UNIT 3</t>
  </si>
  <si>
    <t>Sunrise Power Project Unit 3</t>
  </si>
  <si>
    <t>CALPIN_1_AGNEW</t>
  </si>
  <si>
    <t>Agnews Power Plant</t>
  </si>
  <si>
    <t>O.L.S. Energy-Agnews, Inc.</t>
  </si>
  <si>
    <t>SCEC_1_PDRP179</t>
  </si>
  <si>
    <t>GARLND_2_GASLRA</t>
  </si>
  <si>
    <t>Garland A</t>
  </si>
  <si>
    <t>RE GARLAND A LLC</t>
  </si>
  <si>
    <t>GIFFEN_6_SOLAR1</t>
  </si>
  <si>
    <t>Aspiration Solar G</t>
  </si>
  <si>
    <t>Aspiration Solar G LLC</t>
  </si>
  <si>
    <t>RVSIDE_6_SOLAR1</t>
  </si>
  <si>
    <t>Tequesquite Landfill Solar Project</t>
  </si>
  <si>
    <t>Solar Star California XXXI, LLC</t>
  </si>
  <si>
    <t>VOYAGR_2_VOYWD1</t>
  </si>
  <si>
    <t>Voyager 1</t>
  </si>
  <si>
    <t>KERMAN_6_SOLAR1</t>
  </si>
  <si>
    <t>Fresno Solar South</t>
  </si>
  <si>
    <t>Wildwood Solar I, LLC</t>
  </si>
  <si>
    <t>TIGRCK_7_UNIT 2</t>
  </si>
  <si>
    <t>Tiger Creek Unit 2</t>
  </si>
  <si>
    <t>FLOWD_6_QF</t>
  </si>
  <si>
    <t>CTNWDP_1_QF</t>
  </si>
  <si>
    <t>SMALL QF AGGREGATION - BURNEY</t>
  </si>
  <si>
    <t>DALYCT_1_FCELL</t>
  </si>
  <si>
    <t>PGE San Francisco State Fuel Cell</t>
  </si>
  <si>
    <t>WAUKNA_1_SOLAR</t>
  </si>
  <si>
    <t>Corcoran Solar</t>
  </si>
  <si>
    <t>CED Corcoran Solar, LLC</t>
  </si>
  <si>
    <t>SCHLTE_1_UNITA3</t>
  </si>
  <si>
    <t>Tracy Combined Cycle Plant</t>
  </si>
  <si>
    <t>GWF Energy, LLC</t>
  </si>
  <si>
    <t>PINFLT_7_UNIT 2</t>
  </si>
  <si>
    <t>VEDDER_1_SEKERN</t>
  </si>
  <si>
    <t>TEXACO EXPLORATION &amp; PROD (SE KERN RIVER</t>
  </si>
  <si>
    <t>HELMPG_7_UNIT 2</t>
  </si>
  <si>
    <t>HELMS PUMP-GEN UNIT 2</t>
  </si>
  <si>
    <t>Northern California Power Agency - Lodi Energy Center</t>
  </si>
  <si>
    <t>Rooney Ranch Wind, LLC</t>
  </si>
  <si>
    <t>LITLRK_6_SOLAR2</t>
  </si>
  <si>
    <t>Palmdale 18</t>
  </si>
  <si>
    <t xml:space="preserve">SEPV18, LLC </t>
  </si>
  <si>
    <t>SCEC_1_PDRP102</t>
  </si>
  <si>
    <t>SCEW_2_PDRP107</t>
  </si>
  <si>
    <t>KRAMER_2_SEGS 9</t>
  </si>
  <si>
    <t>WISHON_6_UNIT 1</t>
  </si>
  <si>
    <t>WISHON HYDRO UNIT 1</t>
  </si>
  <si>
    <t>FMEADO_7_UNIT</t>
  </si>
  <si>
    <t>FRENCH MEADOWS HYDRO</t>
  </si>
  <si>
    <t>DRUM_7_UNIT 5</t>
  </si>
  <si>
    <t>DRUM PH 2 UNIT 5</t>
  </si>
  <si>
    <t>SCEC_1_PDRP142</t>
  </si>
  <si>
    <t>Antelope DSR 1, LLC</t>
  </si>
  <si>
    <t>LASSEN_6_UNITS</t>
  </si>
  <si>
    <t>Honey Lake Power</t>
  </si>
  <si>
    <t>HL Power Company</t>
  </si>
  <si>
    <t>HUMBPP_6_UNITS2</t>
  </si>
  <si>
    <t>Humboldt Bay Generating Station 2</t>
  </si>
  <si>
    <t>CHINO_2_SOLAR2</t>
  </si>
  <si>
    <t>Kona Solar - Terra Francesca</t>
  </si>
  <si>
    <t>Willow Springs Solar, LLC</t>
  </si>
  <si>
    <t>SLSTR1_2_SOLR1A</t>
  </si>
  <si>
    <t>DMDVLY_1_GEN 10</t>
  </si>
  <si>
    <t>Diamond Valley Unit 10</t>
  </si>
  <si>
    <t>SAMPSN_6_KELCO1</t>
  </si>
  <si>
    <t>KELCO QUALIFYING FACILITY</t>
  </si>
  <si>
    <t>CP Kelco U.S., Inc.</t>
  </si>
  <si>
    <t>WEBER_6_FORWRD</t>
  </si>
  <si>
    <t>Forward</t>
  </si>
  <si>
    <t>Ameresco Forward LLC</t>
  </si>
  <si>
    <t>Silver State South</t>
  </si>
  <si>
    <t>PUTHCR_1_SOLAR1</t>
  </si>
  <si>
    <t>Putah Creek Solar Farm</t>
  </si>
  <si>
    <t>Putah Creek Solar Farms LLC</t>
  </si>
  <si>
    <t>Pacific Gas and Electric Company</t>
  </si>
  <si>
    <t>COLUSA_2_STG</t>
  </si>
  <si>
    <t>ETIWND_6_GRPLND</t>
  </si>
  <si>
    <t>Grapeland Peaker</t>
  </si>
  <si>
    <t>INDIGO_1_UNIT 3</t>
  </si>
  <si>
    <t>INDIGO PEAKER UNIT 3</t>
  </si>
  <si>
    <t>SENTNL_2_CTG3</t>
  </si>
  <si>
    <t>Sentinel Unit 3</t>
  </si>
  <si>
    <t>KNGBRG_1_KBSLR2</t>
  </si>
  <si>
    <t>Kingsburg2</t>
  </si>
  <si>
    <t>AGUCAL_5_SOLAR1</t>
  </si>
  <si>
    <t>Agua Caliente Solar</t>
  </si>
  <si>
    <t>Agua Caliente Solar, LLC</t>
  </si>
  <si>
    <t>DMDVLY_1_GEN 12</t>
  </si>
  <si>
    <t>Diamond Valley Unit 12</t>
  </si>
  <si>
    <t>RUSCTY_2_STG</t>
  </si>
  <si>
    <t>SUNSHN_2_LNDFL5</t>
  </si>
  <si>
    <t>Sunshine Gas Producers, L.L.C. Unit 5</t>
  </si>
  <si>
    <t>SLUISP_2_UNIT 8</t>
  </si>
  <si>
    <t>San Luis P-G Unit 8</t>
  </si>
  <si>
    <t>O'NEILL PUMP-GEN (AGGREGATE)</t>
  </si>
  <si>
    <t>Western Area Power Administration</t>
  </si>
  <si>
    <t>BURNYF_2_UNIT 1</t>
  </si>
  <si>
    <t>Burney Forest Power</t>
  </si>
  <si>
    <t>Burney Forest Products</t>
  </si>
  <si>
    <t>SCEC_1_PDRP180</t>
  </si>
  <si>
    <t>PDR-F SCEC</t>
  </si>
  <si>
    <t>RSMSLR_6_SOLAR1</t>
  </si>
  <si>
    <t>Rosamond One</t>
  </si>
  <si>
    <t>RE Rosamond One LLC</t>
  </si>
  <si>
    <t>CARLS1_2_CTG7</t>
  </si>
  <si>
    <t>SANITR_6_CTG1</t>
  </si>
  <si>
    <t>LACSD CARSON WATER POLLUTION CTG1</t>
  </si>
  <si>
    <t xml:space="preserve">MWD Red Mountain Hydroelectric Recovery </t>
  </si>
  <si>
    <t>VESTAL_2_SOLAR1</t>
  </si>
  <si>
    <t>NICOLIS</t>
  </si>
  <si>
    <t>Nicolis, LLC</t>
  </si>
  <si>
    <t>MANTEC_1_ML1SR1</t>
  </si>
  <si>
    <t>Manteca  Land 1</t>
  </si>
  <si>
    <t>Manteca PV 1, LLC</t>
  </si>
  <si>
    <t>PSWEET_7_QFUNTS</t>
  </si>
  <si>
    <t>ROLLIN_6_UNIT</t>
  </si>
  <si>
    <t>ROLLINS HYDRO</t>
  </si>
  <si>
    <t>DUTCH2_7_UNIT 1</t>
  </si>
  <si>
    <t>DUTCH FLAT 2 PH</t>
  </si>
  <si>
    <t>ALAMIT_7_UNIT 5</t>
  </si>
  <si>
    <t>ALAMITOS GEN STA. UNIT 5</t>
  </si>
  <si>
    <t>COLVIL_7_UNIT 2</t>
  </si>
  <si>
    <t>COLLIERVILLE HYDRO UNIT 2</t>
  </si>
  <si>
    <t>ALAMIT_7_STG1S</t>
  </si>
  <si>
    <t>MRCHNT_2_CTG2</t>
  </si>
  <si>
    <t>Desert Star Energy Center CT2</t>
  </si>
  <si>
    <t>BLM E_2_UNIT 7</t>
  </si>
  <si>
    <t>COSO ENERGY DEVELOPERS - BLM EAST UNIT 7</t>
  </si>
  <si>
    <t>MRCHNT_2_CTG1</t>
  </si>
  <si>
    <t>Desert Star Energy Center CT1</t>
  </si>
  <si>
    <t>SNCLRA_2_HOWLNG</t>
  </si>
  <si>
    <t>Houwelings Nurseries Oxnard, Inc</t>
  </si>
  <si>
    <t>SPOINT_2_MEADDYN</t>
  </si>
  <si>
    <t>SCEW_2_PDRP172</t>
  </si>
  <si>
    <t>SUNSLR_1_SSVSR1</t>
  </si>
  <si>
    <t>Sunshine Valley Solar 1</t>
  </si>
  <si>
    <t>Sunshine Valley Solar, LLC</t>
  </si>
  <si>
    <t>CRSTWD_6_KUMYAY</t>
  </si>
  <si>
    <t>Kumeyaay Wind Farm</t>
  </si>
  <si>
    <t>Kumeyaay Wind LLC</t>
  </si>
  <si>
    <t>VISTA_2_RTS028</t>
  </si>
  <si>
    <t>SPVP028</t>
  </si>
  <si>
    <t>CAMCHE_1_UNIT 1</t>
  </si>
  <si>
    <t>Camanche 1</t>
  </si>
  <si>
    <t>CHEVCD_6_UNIT</t>
  </si>
  <si>
    <t>CHEVRON USA (TAFT/CADET)</t>
  </si>
  <si>
    <t>SLRMS3_2_SRMSR1</t>
  </si>
  <si>
    <t>SILVER RIDGE MOUNT SIGNAL 3</t>
  </si>
  <si>
    <t>IMPERIAL VALLEY SOLAR 3, LLC</t>
  </si>
  <si>
    <t>PIT5_7_UNIT 3</t>
  </si>
  <si>
    <t>PIT PH 5 UNIT 3</t>
  </si>
  <si>
    <t>HELMPG_7_UNIT 3</t>
  </si>
  <si>
    <t>HELMS PUMP-GEN UNIT 3</t>
  </si>
  <si>
    <t>VACADX_1_SOLAR</t>
  </si>
  <si>
    <t>Vaca-Dixon Solar Station</t>
  </si>
  <si>
    <t>GILRPP_1_UNIT 1</t>
  </si>
  <si>
    <t>Gilroy Energy Center Unit 1</t>
  </si>
  <si>
    <t>INDVLY_1_UNITS</t>
  </si>
  <si>
    <t>Indian Valley Hydro</t>
  </si>
  <si>
    <t>Yolo County Flood Control</t>
  </si>
  <si>
    <t>SANLOB_1_OSFBM1</t>
  </si>
  <si>
    <t>HZIU Kompogas SLO</t>
  </si>
  <si>
    <t>Old Santa Fe Road</t>
  </si>
  <si>
    <t>MOSSLD_2_PSP1G2</t>
  </si>
  <si>
    <t>MOSS LANDING CC PLANT 1, CTG UNIT 2</t>
  </si>
  <si>
    <t>Enel Green Power North America, Inc.</t>
  </si>
  <si>
    <t>STOREY_2_MDRCH2</t>
  </si>
  <si>
    <t>Madera Chowchilla 2</t>
  </si>
  <si>
    <t>VISTA_6_QF</t>
  </si>
  <si>
    <t>VISTA QFS</t>
  </si>
  <si>
    <t>PEORIA_1_SOLAR</t>
  </si>
  <si>
    <t>Sonora 1</t>
  </si>
  <si>
    <t>Fresh Air Energy IV, LLC</t>
  </si>
  <si>
    <t>CHILLS_7_UNITA1</t>
  </si>
  <si>
    <t>Sycamore Energy 2</t>
  </si>
  <si>
    <t>Sycamore Energy 2 LLC</t>
  </si>
  <si>
    <t>FTSWRD_7_QFUNTS</t>
  </si>
  <si>
    <t>ALLGNY_6_HYDRO1</t>
  </si>
  <si>
    <t>Salmon Creek Hydroelectric Project</t>
  </si>
  <si>
    <t>Salmon Creek Hydroelectric Company, LLC</t>
  </si>
  <si>
    <t>SCEW_2_PDRP164</t>
  </si>
  <si>
    <t>LCR AMS Hybrid West LA 2-W-LLACC</t>
  </si>
  <si>
    <t>VACADX_1_UNITA1</t>
  </si>
  <si>
    <t>CalPeak Power Vaca Dixon Unit 1</t>
  </si>
  <si>
    <t>CalPeak Power - Vaca-Dixon LLC</t>
  </si>
  <si>
    <t>BANGOR_6_HYDRO</t>
  </si>
  <si>
    <t>Virginia Ranch Dam Powerplant</t>
  </si>
  <si>
    <t>Browns Valley Irrigation District (BVID)</t>
  </si>
  <si>
    <t>VOLTA_6_BAILCK</t>
  </si>
  <si>
    <t>Bailey Creek Ranch</t>
  </si>
  <si>
    <t>Bailey Creek Hydroelectric, Inc.</t>
  </si>
  <si>
    <t>STOREY_2_MDRCH4</t>
  </si>
  <si>
    <t>Madera Chowchilla 4</t>
  </si>
  <si>
    <t>Madera Renewable Energy LLC</t>
  </si>
  <si>
    <t>WALNUT_7_WCOVST</t>
  </si>
  <si>
    <t>MM West Covina - ST Unit</t>
  </si>
  <si>
    <t>MM West Covina LLC</t>
  </si>
  <si>
    <t>BLM W_2_UNIT 9</t>
  </si>
  <si>
    <t>COSO ENERGY DEVELOPERS - BLM WEST UNIT 9</t>
  </si>
  <si>
    <t>SHELRF_7_UNIT 1</t>
  </si>
  <si>
    <t>Shell Oil Refinery Unit 1</t>
  </si>
  <si>
    <t>WADHAM_6_UNIT</t>
  </si>
  <si>
    <t>Wadham Energy LP</t>
  </si>
  <si>
    <t>MONTICELLO HYDRO AGGREGATE</t>
  </si>
  <si>
    <t>Diablo Winds, LLC</t>
  </si>
  <si>
    <t>VEGA_6_SOLAR1</t>
  </si>
  <si>
    <t>Vega Solar</t>
  </si>
  <si>
    <t>Vega Solar, LLC</t>
  </si>
  <si>
    <t>BREGGO_6_DEGRSL</t>
  </si>
  <si>
    <t>Desert Green Solar Farm</t>
  </si>
  <si>
    <t>Desert Green Solar Farm, LLC</t>
  </si>
  <si>
    <t>ELSEGN_2_UNIT21</t>
  </si>
  <si>
    <t>El Segundo Energy Center Unit 7</t>
  </si>
  <si>
    <t>NAVYII_2_UNIT 6</t>
  </si>
  <si>
    <t>COSO Power Developers (Navy II) Unit 6</t>
  </si>
  <si>
    <t>DSRTSN_2_SOLR2A</t>
  </si>
  <si>
    <t>WARNE HYDRO AGGREGATE</t>
  </si>
  <si>
    <t>KYCORA_6_KMSBT1</t>
  </si>
  <si>
    <t>Kearny Mesa Storage</t>
  </si>
  <si>
    <t>Kearny Mesa Storage, LLC</t>
  </si>
  <si>
    <t>LAROA2_2_STG 2C</t>
  </si>
  <si>
    <t>CENTRAL LA ROSITA II STEAM TURBINE</t>
  </si>
  <si>
    <t>TXMCKT_6_UNIT</t>
  </si>
  <si>
    <t>McKittrick Cogen</t>
  </si>
  <si>
    <t>Chevron USA Inc</t>
  </si>
  <si>
    <t>TRNQL8_2_VERSR1</t>
  </si>
  <si>
    <t>Tranquillity 8 Verde</t>
  </si>
  <si>
    <t>Great Valley Solar 2, LLC</t>
  </si>
  <si>
    <t>VLCNTR_6_VCSLR2</t>
  </si>
  <si>
    <t>Valley Center 2</t>
  </si>
  <si>
    <t>Sol Orchard San Diego 23, LLC</t>
  </si>
  <si>
    <t>OLCESE WATER DISTRICT</t>
  </si>
  <si>
    <t>MOORPK_6_QF</t>
  </si>
  <si>
    <t>MOORPARK QFS</t>
  </si>
  <si>
    <t>Big Creek Water Works, Ltd.</t>
  </si>
  <si>
    <t>HATCR2_7_UNIT</t>
  </si>
  <si>
    <t xml:space="preserve">Hat Creek  #2  </t>
  </si>
  <si>
    <t>Pastoria Energy Facility, LLC</t>
  </si>
  <si>
    <t>Mojave Solar</t>
  </si>
  <si>
    <t>Mojave Solar, LLC</t>
  </si>
  <si>
    <t>CROKET_7_UNIT</t>
  </si>
  <si>
    <t>CROCKETT COGEN</t>
  </si>
  <si>
    <t>PALOMR_7_STG3</t>
  </si>
  <si>
    <t>SCEW_2_PDRP159</t>
  </si>
  <si>
    <t>LCR AMS Hybrid West LA 1-W-LNEI1</t>
  </si>
  <si>
    <t>LMBEPK_2_UNITA2</t>
  </si>
  <si>
    <t>Creed Energy Center, Unit #1</t>
  </si>
  <si>
    <t>Creed Energy Facility, LLC</t>
  </si>
  <si>
    <t>DRUM_7_UNIT 4</t>
  </si>
  <si>
    <t>Drum PH 1 Unit 4</t>
  </si>
  <si>
    <t>VICTOR_1_SOLAR3</t>
  </si>
  <si>
    <t>Adelanto Solar 2</t>
  </si>
  <si>
    <t>Adelanto Solar II, LLC</t>
  </si>
  <si>
    <t>PAIGES_6_SOLAR</t>
  </si>
  <si>
    <t>Paige Solar</t>
  </si>
  <si>
    <t>Westside Solar, LLC</t>
  </si>
  <si>
    <t>LITLRK_6_SEPV01</t>
  </si>
  <si>
    <t>Gestamp Solar 1</t>
  </si>
  <si>
    <t>SEPV1, LLC</t>
  </si>
  <si>
    <t>SANTGO_2_LNDFL1</t>
  </si>
  <si>
    <t>Bowerman Power</t>
  </si>
  <si>
    <t>SLUISP_2_UNIT 6</t>
  </si>
  <si>
    <t>San Luis P-G Unit 6</t>
  </si>
  <si>
    <t>GWFPWR_1_CT 2</t>
  </si>
  <si>
    <t>HEP PEAKER PLANT UNIT 2</t>
  </si>
  <si>
    <t>SANITR_6_CTG2</t>
  </si>
  <si>
    <t>LACSD CARSON WATER POLLUTION CTG2</t>
  </si>
  <si>
    <t>PADUA_7_SDIMAS</t>
  </si>
  <si>
    <t>San Dimas Wash Hydro</t>
  </si>
  <si>
    <t>San Gabriel Valley Municipal Water District</t>
  </si>
  <si>
    <t>CHEVMN_2_UNITS</t>
  </si>
  <si>
    <t>CHEVRON U.S.A. UNITS 1 &amp; 2 AGGREGATE</t>
  </si>
  <si>
    <t>Chevron U.S.A. Inc. (Chevron CIC)</t>
  </si>
  <si>
    <t>PGEB_2_PDRP103</t>
  </si>
  <si>
    <t>NZWIND_6_ZONDWD</t>
  </si>
  <si>
    <t>POTTER_7_VECINO</t>
  </si>
  <si>
    <t>Vecino Vineyards LLC</t>
  </si>
  <si>
    <t>VICTOR_1_SOLAR1</t>
  </si>
  <si>
    <t>Victor Phelan Solar One</t>
  </si>
  <si>
    <t>RE Victor Phelan Solar One LLC</t>
  </si>
  <si>
    <t>ETIWND_2_RTS026</t>
  </si>
  <si>
    <t>SPVP026</t>
  </si>
  <si>
    <t>SAUGUS_7_LOPEZ</t>
  </si>
  <si>
    <t>MM Lopez Energy</t>
  </si>
  <si>
    <t>MM Lopez Energy LLC</t>
  </si>
  <si>
    <t>INTKEP_2_HOLM 1</t>
  </si>
  <si>
    <t>HOLM HYDRO UNIT 1</t>
  </si>
  <si>
    <t>OAK C_7_UNIT 2</t>
  </si>
  <si>
    <t>OAKLAND STATION C GT UNIT 2</t>
  </si>
  <si>
    <t>BISHOP CREEK PLANT 2  AND  6</t>
  </si>
  <si>
    <t>BEARDS_7_UNIT 1</t>
  </si>
  <si>
    <t>Beardsley Hydro</t>
  </si>
  <si>
    <t>OSO_6_NSPIN</t>
  </si>
  <si>
    <t>CEDUCR_2_SOLAR2</t>
  </si>
  <si>
    <t>Ducor Solar 2</t>
  </si>
  <si>
    <t>CED Ducor Solar 2, LLC</t>
  </si>
  <si>
    <t>ALTWD_1_QF</t>
  </si>
  <si>
    <t>Altwind</t>
  </si>
  <si>
    <t>Difwind Farms Limited I,II, V. VPI Enterprises Inc,San Gorgonio Westwinds II LLC</t>
  </si>
  <si>
    <t>BGCRK2_7_UNIT 2</t>
  </si>
  <si>
    <t>BIG CREEK PH 2 UNIT 2</t>
  </si>
  <si>
    <t>PIT4_7_UNIT 1</t>
  </si>
  <si>
    <t>PIT PH 4 UNIT 1</t>
  </si>
  <si>
    <t>CHEVCY_1_UNIT</t>
  </si>
  <si>
    <t>CHEVRON USA (CYMRIC)</t>
  </si>
  <si>
    <t>BUCKWD_1_NPALM1</t>
  </si>
  <si>
    <t>North Palm Springs 1A</t>
  </si>
  <si>
    <t>SCEW_2_PDRP117</t>
  </si>
  <si>
    <t>PIT3_7_UNIT 1</t>
  </si>
  <si>
    <t>PIT PH 3 UNIT 1</t>
  </si>
  <si>
    <t>CARLS1_2_CTG9</t>
  </si>
  <si>
    <t>ALAMIT_7_CTG1B</t>
  </si>
  <si>
    <t>PIUTE_6_GNBSR1</t>
  </si>
  <si>
    <t>Green Beanworks B</t>
  </si>
  <si>
    <t>Green Beanworks B, LLC</t>
  </si>
  <si>
    <t>Mammoth One LLC</t>
  </si>
  <si>
    <t>BIOMAS_1_UNIT 1</t>
  </si>
  <si>
    <t>WOODLAND BIOMASS</t>
  </si>
  <si>
    <t>Woodland Biomass Power, Ltd.</t>
  </si>
  <si>
    <t>ELCAJN_6_UNITA1</t>
  </si>
  <si>
    <t>Cuyamaca Peak Energy Plant</t>
  </si>
  <si>
    <t>City &amp; County of San Francisco</t>
  </si>
  <si>
    <t>KIRKER_7_KELCYN</t>
  </si>
  <si>
    <t>KELLER CANYON LANDFILL GEN FACILICITY</t>
  </si>
  <si>
    <t>Ameresco Keller Canyon, LLC</t>
  </si>
  <si>
    <t>RIOOSO_1_QF</t>
  </si>
  <si>
    <t>SMALL QF AGGREGATION - GRASS VALLEY</t>
  </si>
  <si>
    <t>MIDWD_6_QF</t>
  </si>
  <si>
    <t>BRDGVL_7_BAKER</t>
  </si>
  <si>
    <t>Baker Station Hydro</t>
  </si>
  <si>
    <t>Baker Station Associates, LP</t>
  </si>
  <si>
    <t>INDIGO_1_UNIT 1</t>
  </si>
  <si>
    <t>INDIGO PEAKER UNIT 1</t>
  </si>
  <si>
    <t>LAMONT_1_SOLAR3</t>
  </si>
  <si>
    <t>Woodmere Solar Farm</t>
  </si>
  <si>
    <t>87RL 8me, LLC</t>
  </si>
  <si>
    <t>RSMSLR_6_SOLAR2</t>
  </si>
  <si>
    <t>Rosamond Two</t>
  </si>
  <si>
    <t>RE Rosamond Two LLC</t>
  </si>
  <si>
    <t>SCHLTE_1_UNITA2</t>
  </si>
  <si>
    <t>Tracy Unit 2 Peaking Project</t>
  </si>
  <si>
    <t>SBERDO_7_CT4B</t>
  </si>
  <si>
    <t>MIRLOM_2_CORONA</t>
  </si>
  <si>
    <t>MWD Corona Hydroelectric Recovery Plant</t>
  </si>
  <si>
    <t>Fresno Peaker</t>
  </si>
  <si>
    <t>SCEC_1_PDRP175</t>
  </si>
  <si>
    <t>VLTS_PDR_SCEC_01</t>
  </si>
  <si>
    <t>Carlsbad Energy Center LLC</t>
  </si>
  <si>
    <t>LEPRFD_1_KANSAS</t>
  </si>
  <si>
    <t>Kansas</t>
  </si>
  <si>
    <t>RE Kansas, LLC</t>
  </si>
  <si>
    <t>BGCRK4_7_UNIT 2</t>
  </si>
  <si>
    <t>BIG CREEK PH 4 UNIT 2</t>
  </si>
  <si>
    <t>BUCKBL_2_CTG12</t>
  </si>
  <si>
    <t>Blythe CTG 12</t>
  </si>
  <si>
    <t>BNNIEN_7_ALTAPH</t>
  </si>
  <si>
    <t>ALTA POWER HOUSE</t>
  </si>
  <si>
    <t>GLDTWN_6_SOLAR</t>
  </si>
  <si>
    <t>Rio Grande</t>
  </si>
  <si>
    <t>RE Rio Grande LLC</t>
  </si>
  <si>
    <t>DREWS_6_GEN 2</t>
  </si>
  <si>
    <t>DREWS UNIT 2</t>
  </si>
  <si>
    <t>HUMBPP_1_UNITS3</t>
  </si>
  <si>
    <t>Humboldt Bay Generating Station 3</t>
  </si>
  <si>
    <t>Monterey County Water Resources Agency</t>
  </si>
  <si>
    <t>DAVIS_1_SOLAR1</t>
  </si>
  <si>
    <t>Grasslands 3</t>
  </si>
  <si>
    <t>ONLLPP_6_UNIT 2</t>
  </si>
  <si>
    <t>O'NEILL PUMP-GEN UNIT 2</t>
  </si>
  <si>
    <t>DSRTSN_2_SOLR1B</t>
  </si>
  <si>
    <t>OXBOW_6_DRUM</t>
  </si>
  <si>
    <t>OXBOW HYDRO</t>
  </si>
  <si>
    <t>CURTIS_1_CANLCK</t>
  </si>
  <si>
    <t>Canal Creek Powerhouse</t>
  </si>
  <si>
    <t>ELCAP_1_SOLAR</t>
  </si>
  <si>
    <t>2097 Helton</t>
  </si>
  <si>
    <t>RECTOR_7_TULARE</t>
  </si>
  <si>
    <t xml:space="preserve">MM Tulare </t>
  </si>
  <si>
    <t>MM Tulare Energy, LLC</t>
  </si>
  <si>
    <t>SALTSP_7_UNIT 1</t>
  </si>
  <si>
    <t>Salt Springs Unit 1</t>
  </si>
  <si>
    <t>GATWAY_2_CTGA</t>
  </si>
  <si>
    <t>Gateway CTG A</t>
  </si>
  <si>
    <t>TIGER CREEK HYDRO AGGREGATE</t>
  </si>
  <si>
    <t>Difwind Farms Limited V</t>
  </si>
  <si>
    <t>Radiance Solar 4 LLC</t>
  </si>
  <si>
    <t>SCEC_1_PDRP114</t>
  </si>
  <si>
    <t>ELECTR_7_UNIT 3</t>
  </si>
  <si>
    <t>ELECTRA UNIT 3</t>
  </si>
  <si>
    <t>GOLETA_6_ELLWOD</t>
  </si>
  <si>
    <t>ELLWOOD ENERGY SUPPORT FACILITY</t>
  </si>
  <si>
    <t>VISTA_2_RIALTO</t>
  </si>
  <si>
    <t>Rialto RT Solar</t>
  </si>
  <si>
    <t>MSTANG_2_SOLAR3</t>
  </si>
  <si>
    <t>Mustang 3</t>
  </si>
  <si>
    <t>RE Mustang 3 LLC</t>
  </si>
  <si>
    <t>Ameresco Butte County LLC</t>
  </si>
  <si>
    <t>RALSTN_7_UNIT 1</t>
  </si>
  <si>
    <t>RALSTON UNIT 1</t>
  </si>
  <si>
    <t>NHOGAN_6_UNIT 1</t>
  </si>
  <si>
    <t>NEW HOGAN PH UNIT 1</t>
  </si>
  <si>
    <t>VESTAL_6_QF</t>
  </si>
  <si>
    <t>VESTAL QFS</t>
  </si>
  <si>
    <t>Mesa Wind Power Corporation</t>
  </si>
  <si>
    <t>HENRTA_6_SOLAR2</t>
  </si>
  <si>
    <t>Westside Solar Power PV1</t>
  </si>
  <si>
    <t>Westside Assets LLC</t>
  </si>
  <si>
    <t>ETIWND_2_CHMPNE</t>
  </si>
  <si>
    <t>Champagne</t>
  </si>
  <si>
    <t>SCEC_1_PDRP108</t>
  </si>
  <si>
    <t>CAYTNO_2_VASCO</t>
  </si>
  <si>
    <t>Vasco Road</t>
  </si>
  <si>
    <t>Ameresco Vasco Road LLC</t>
  </si>
  <si>
    <t>DELSUR_6_CREST1</t>
  </si>
  <si>
    <t>VERNON_7_CTG2</t>
  </si>
  <si>
    <t>CAMLOT_2_SOLAR1</t>
  </si>
  <si>
    <t>Camelot</t>
  </si>
  <si>
    <t>RE Camelot, LLC</t>
  </si>
  <si>
    <t xml:space="preserve">Imperial Valley West ( Q # 608) </t>
  </si>
  <si>
    <t>GUERNS_6_SOLAR</t>
  </si>
  <si>
    <t>Guernsey Solar Station</t>
  </si>
  <si>
    <t>TRNQL8_2_AMASR1</t>
  </si>
  <si>
    <t>Tranquillity 8 Amarillo</t>
  </si>
  <si>
    <t>Great Valley Solar 4, LLC</t>
  </si>
  <si>
    <t>OROLOM_1_SOLAR1</t>
  </si>
  <si>
    <t>Oro Loma Solar 1</t>
  </si>
  <si>
    <t>MOCCPH_7_UNIT 1</t>
  </si>
  <si>
    <t>MOCCASIN HYDRO UNIT 1</t>
  </si>
  <si>
    <t>SLUISP_2_UNIT 2</t>
  </si>
  <si>
    <t>San Luis P-G Unit 2</t>
  </si>
  <si>
    <t>Live Oak Limited</t>
  </si>
  <si>
    <t>San Diego Gas &amp; Electric Company</t>
  </si>
  <si>
    <t>COTTLE_2_FRNKNH</t>
  </si>
  <si>
    <t>Frankenheimer Power Plant</t>
  </si>
  <si>
    <t>GRZZLY_1_BERKLY</t>
  </si>
  <si>
    <t>Berkeley Cogeneration</t>
  </si>
  <si>
    <t xml:space="preserve">The Regents of the University of California </t>
  </si>
  <si>
    <t>SCEW_2_PDRP102</t>
  </si>
  <si>
    <t>CRELMN_6_RAMSR3</t>
  </si>
  <si>
    <t>Ramona Solar Energy</t>
  </si>
  <si>
    <t>LITLRK_6_SOLAR1</t>
  </si>
  <si>
    <t xml:space="preserve">Lancaster Little Rock C </t>
  </si>
  <si>
    <t>Lancaster Little Rock C LLC</t>
  </si>
  <si>
    <t>CEDUCR_2_SOLAR1</t>
  </si>
  <si>
    <t>Ducor Solar 1</t>
  </si>
  <si>
    <t>CED Ducor Solar 1, LLC</t>
  </si>
  <si>
    <t>Rising Tree Wind Farm II LLC</t>
  </si>
  <si>
    <t>SPI LI_2_UNIT 1</t>
  </si>
  <si>
    <t>Lincoln Biomass</t>
  </si>
  <si>
    <t>SPICER HYDRO UNITS 1-3 AGGREGATE</t>
  </si>
  <si>
    <t>MALIN_5_BPADYN</t>
  </si>
  <si>
    <t>SCEC_1_PDRP130</t>
  </si>
  <si>
    <t>Kaweah River Power Authority</t>
  </si>
  <si>
    <t>TENGEN_6_UNIT 2</t>
  </si>
  <si>
    <t>Berry Petroleum Placerita, Unit 2</t>
  </si>
  <si>
    <t>SCEC_1_PDRP103</t>
  </si>
  <si>
    <t>Solar Star California XX, LLC</t>
  </si>
  <si>
    <t>SCEC_1_PDRP129</t>
  </si>
  <si>
    <t>MARKETPLACE</t>
  </si>
  <si>
    <t>PIT3_7_UNIT 2</t>
  </si>
  <si>
    <t>Pit PH 3 Unit 2</t>
  </si>
  <si>
    <t>DSABLA_7_UNIT</t>
  </si>
  <si>
    <t>De Sabla Hydro</t>
  </si>
  <si>
    <t>WISE_1_UNIT 1</t>
  </si>
  <si>
    <t>Wise Hydro Unit 1</t>
  </si>
  <si>
    <t>Golden Hills Interconnection, LLC</t>
  </si>
  <si>
    <t>WSTWND_2_M89WD1</t>
  </si>
  <si>
    <t>Mojave 89</t>
  </si>
  <si>
    <t>Mojave 16/17/18, LLC</t>
  </si>
  <si>
    <t>CORCAN_1_SOLAR1</t>
  </si>
  <si>
    <t>CID Solar</t>
  </si>
  <si>
    <t>CID Solar, LLC</t>
  </si>
  <si>
    <t>SPIAND_1_ANDSN2</t>
  </si>
  <si>
    <t>SPI Anderson 2</t>
  </si>
  <si>
    <t>CARLS1_2_CTG8</t>
  </si>
  <si>
    <t>SLUISP_2_UNIT 7</t>
  </si>
  <si>
    <t>San Luis P-G Unit 7</t>
  </si>
  <si>
    <t>DELSUR_6_CREST2</t>
  </si>
  <si>
    <t>CDWR</t>
  </si>
  <si>
    <t>SKERN_6_SOLAR2</t>
  </si>
  <si>
    <t>SKIC Solar</t>
  </si>
  <si>
    <t>Algonquin SKIC 10 Solar, LLC</t>
  </si>
  <si>
    <t xml:space="preserve">Energia Sierra Juarez, S. de R.L. de C.V. </t>
  </si>
  <si>
    <t>WSTWND_2_M90WD2</t>
  </si>
  <si>
    <t>Mojave 90</t>
  </si>
  <si>
    <t>Mojave 3/4/5, LLC</t>
  </si>
  <si>
    <t>Elevation Solar C LLC</t>
  </si>
  <si>
    <t>DEVERS_1_SOLAR</t>
  </si>
  <si>
    <t>Cascade Solar</t>
  </si>
  <si>
    <t>Cascade Solar, LLC</t>
  </si>
  <si>
    <t>SCEW_2_PDRP133</t>
  </si>
  <si>
    <t>LAROA2_2_CTG 2S</t>
  </si>
  <si>
    <t>CENTRAL LA ROSITA II COMBUSTION TURBINE</t>
  </si>
  <si>
    <t>BGCRK1_7_UNIT 4</t>
  </si>
  <si>
    <t>BIG CREEK PH 1 UNIT 4</t>
  </si>
  <si>
    <t>ETIWND_2_SOLAR2</t>
  </si>
  <si>
    <t>Rochester</t>
  </si>
  <si>
    <t>DG Solar Lessee II, LLC</t>
  </si>
  <si>
    <t>GOOSLK_1_SOLAR1</t>
  </si>
  <si>
    <t>Goose Lake</t>
  </si>
  <si>
    <t>SPBURN_2_UNIT 1</t>
  </si>
  <si>
    <t>Burney Biomass</t>
  </si>
  <si>
    <t>TULLCK_7_UNIT 2</t>
  </si>
  <si>
    <t>TULLOCH Unit 2</t>
  </si>
  <si>
    <t>NIMTG_6_NICOGN</t>
  </si>
  <si>
    <t>NORTH ISLAND COGEN</t>
  </si>
  <si>
    <t>SCEW_2_PDRP161</t>
  </si>
  <si>
    <t>LCR AMS Hybrid West LA 2-W-LCRLL</t>
  </si>
  <si>
    <t>MALIN_5_INHRPG</t>
  </si>
  <si>
    <t>BIGLOW CANYON</t>
  </si>
  <si>
    <t>SCEC_1_PDRP115</t>
  </si>
  <si>
    <t>ONLLPP_6_UNIT 4</t>
  </si>
  <si>
    <t>O'NEILL PUMP-GEN UNIT 4</t>
  </si>
  <si>
    <t>CENTRY_6_GEN 2</t>
  </si>
  <si>
    <t>CENTURY GEN 2</t>
  </si>
  <si>
    <t>CENTRY_6_GEN 3</t>
  </si>
  <si>
    <t>CENTURY GEN 3</t>
  </si>
  <si>
    <t>SCEW_2_PDRP167</t>
  </si>
  <si>
    <t>LCR AMS Hybrid West LA 1-W-2-SCE</t>
  </si>
  <si>
    <t>SPIFBD_1_PL1X2</t>
  </si>
  <si>
    <t>SIERRA PACIFIC IND. (SONORA)</t>
  </si>
  <si>
    <t>DMDVLY_1_GEN 2</t>
  </si>
  <si>
    <t>Diamond Valley Unit 2</t>
  </si>
  <si>
    <t>VILLPK_6_MWDYOR</t>
  </si>
  <si>
    <t>Yorba Linda Hydroelectric Recovery Plant</t>
  </si>
  <si>
    <t>MOSSLD_1_QF</t>
  </si>
  <si>
    <t>SMALL QF AGGREGATION - SANTA CRUZ</t>
  </si>
  <si>
    <t>RVRVEW_1_UNITA1</t>
  </si>
  <si>
    <t>Riverview Energy Center (GP Antioch)</t>
  </si>
  <si>
    <t>Gilroy Energy Center</t>
  </si>
  <si>
    <t>WSNR_5_TRCYDYN</t>
  </si>
  <si>
    <t>Central Valley Tracy</t>
  </si>
  <si>
    <t>TRCYPGAE</t>
  </si>
  <si>
    <t>MORWD_6_QF</t>
  </si>
  <si>
    <t>Morwind</t>
  </si>
  <si>
    <t>Terra-Gen Mojave Windfarms, LLC</t>
  </si>
  <si>
    <t>Resource Type</t>
  </si>
  <si>
    <t>Fuel Type</t>
  </si>
  <si>
    <t>Local Area</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</si>
  <si>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</si>
  <si>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</si>
  <si>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</si>
  <si>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</si>
  <si>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</si>
  <si>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</si>
  <si>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</si>
  <si>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</si>
  <si>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</si>
  <si>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</si>
  <si>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</si>
  <si>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</si>
  <si>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</si>
  <si>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</si>
  <si>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</si>
  <si>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</si>
  <si>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</si>
  <si>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</si>
  <si>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Kern</t>
  </si>
  <si>
    <t>North</t>
  </si>
  <si>
    <t>FC</t>
  </si>
  <si>
    <t/>
  </si>
  <si>
    <t>Big Creek-Ventura</t>
  </si>
  <si>
    <t>South</t>
  </si>
  <si>
    <t>Fresno</t>
  </si>
  <si>
    <t>EO</t>
  </si>
  <si>
    <t>NCNB</t>
  </si>
  <si>
    <t>CAISO System</t>
  </si>
  <si>
    <t>LA Basin</t>
  </si>
  <si>
    <t>ALAMIT_7_UNIT 1</t>
  </si>
  <si>
    <t>ALAMITOS GEN STA. UNIT 1</t>
  </si>
  <si>
    <t>ALAMIT_7_UNIT 2</t>
  </si>
  <si>
    <t>ALAMITOS GEN STA. UNIT 2</t>
  </si>
  <si>
    <t>ALAMIT_7_UNIT 6</t>
  </si>
  <si>
    <t>ALAMITOS GEN STA. UNIT 6</t>
  </si>
  <si>
    <t>Sierra</t>
  </si>
  <si>
    <t>Bay Area</t>
  </si>
  <si>
    <t>ANAHM_7_CT</t>
  </si>
  <si>
    <t>ANAHEIM COMBUSTION TURBINE</t>
  </si>
  <si>
    <t>ID</t>
  </si>
  <si>
    <t>0%</t>
  </si>
  <si>
    <t>Stockton</t>
  </si>
  <si>
    <t>100%</t>
  </si>
  <si>
    <t>San Diego-IV</t>
  </si>
  <si>
    <t>Humboldt</t>
  </si>
  <si>
    <t>CCRITA_7_RPPCHF</t>
  </si>
  <si>
    <t>Rancho Penasquitos Hydro Facility</t>
  </si>
  <si>
    <t>PD</t>
  </si>
  <si>
    <t>7.25</t>
  </si>
  <si>
    <t>16.50</t>
  </si>
  <si>
    <t>COVE ROAD HYDRO QF UNITS</t>
  </si>
  <si>
    <t>80%</t>
  </si>
  <si>
    <t>DEVERS_1_QF</t>
  </si>
  <si>
    <t>DEVERS QFS</t>
  </si>
  <si>
    <t>DINUBA_6_UNIT</t>
  </si>
  <si>
    <t>Dinuba Energy, Inc.</t>
  </si>
  <si>
    <t>96%</t>
  </si>
  <si>
    <t>Gateway Energy Storage</t>
  </si>
  <si>
    <t>65.00</t>
  </si>
  <si>
    <t>GOLETA_6_GAVOTA</t>
  </si>
  <si>
    <t>Point Arguello Pipeline Company</t>
  </si>
  <si>
    <t>HNTGBH_7_UNIT 1</t>
  </si>
  <si>
    <t>HUNTINGTON BEACH GEN STA. UNIT 1</t>
  </si>
  <si>
    <t>KRAMER_1_KJ5SR5</t>
  </si>
  <si>
    <t>Kramer Junction 5</t>
  </si>
  <si>
    <t>KRAMER_1_SEGSR3</t>
  </si>
  <si>
    <t xml:space="preserve">Kramer Junction 3 </t>
  </si>
  <si>
    <t>KRAMER_1_SEGSR4</t>
  </si>
  <si>
    <t>Kramer Junction 4</t>
  </si>
  <si>
    <t>LAGBEL_6_QF</t>
  </si>
  <si>
    <t>LAGUNA BELL QFS</t>
  </si>
  <si>
    <t>40%</t>
  </si>
  <si>
    <t>SEPV Sierra</t>
  </si>
  <si>
    <t>C3-4 Waiting for Bellota-Warnerville 230 kV reconductoring, CCSF approved projects and possibly other</t>
  </si>
  <si>
    <t>MESAS_2_QF</t>
  </si>
  <si>
    <t>MESA QFS</t>
  </si>
  <si>
    <t>MIDWD_2_WIND1</t>
  </si>
  <si>
    <t>Windland Refresh 2</t>
  </si>
  <si>
    <t>MIDWD_6_WNDLND</t>
  </si>
  <si>
    <t>Windland Refresh 1</t>
  </si>
  <si>
    <t>MONLTS_2_MONWD4</t>
  </si>
  <si>
    <t>Monolith 4</t>
  </si>
  <si>
    <t>MONLTS_2_MONWD5</t>
  </si>
  <si>
    <t>Monolith 5</t>
  </si>
  <si>
    <t>MONLTS_2_MONWD6</t>
  </si>
  <si>
    <t>Monolith 6</t>
  </si>
  <si>
    <t>MONLTS_2_MONWD7</t>
  </si>
  <si>
    <t>Monolith 7</t>
  </si>
  <si>
    <t>419.25</t>
  </si>
  <si>
    <t>OLINDA_7_LNDFIL</t>
  </si>
  <si>
    <t>OTAY_6_LNDFL5</t>
  </si>
  <si>
    <t>Otay 5</t>
  </si>
  <si>
    <t>OTAY_6_LNDFL6</t>
  </si>
  <si>
    <t>Otay 6</t>
  </si>
  <si>
    <t>OTAY_6_UNITB1</t>
  </si>
  <si>
    <t>OTAY LANDFILL UNITS AGGREGATE</t>
  </si>
  <si>
    <t>PGCC_1_PDRP02</t>
  </si>
  <si>
    <t>PGCC_1_PDRP04</t>
  </si>
  <si>
    <t>PGCC_1_PDRP05</t>
  </si>
  <si>
    <t>PDR-D PGCC</t>
  </si>
  <si>
    <t>PGCC_1_PDRP08</t>
  </si>
  <si>
    <t>PGCC_1_PDRP12</t>
  </si>
  <si>
    <t>PGCC_1_PDRP13</t>
  </si>
  <si>
    <t>PGCC_1_PDRP16</t>
  </si>
  <si>
    <t>PGCC_1_PDRP17</t>
  </si>
  <si>
    <t>PGCC_1_PDRP18</t>
  </si>
  <si>
    <t>PGCC_1_PDRP19</t>
  </si>
  <si>
    <t>PGCC_1_PDRP20</t>
  </si>
  <si>
    <t>PGCC_1_PDRP21</t>
  </si>
  <si>
    <t>PGCC_1_PDRP22</t>
  </si>
  <si>
    <t>PGCC_1_PDRP24</t>
  </si>
  <si>
    <t>PGCC_1_PDRP25</t>
  </si>
  <si>
    <t>PGCC_1_PDRP30</t>
  </si>
  <si>
    <t>PGCC_1_PDRP45</t>
  </si>
  <si>
    <t>PGEB_2_PDRP01</t>
  </si>
  <si>
    <t>Tesla Freemont</t>
  </si>
  <si>
    <t>PGEB_2_PDRP03</t>
  </si>
  <si>
    <t>PDR-A PGEB</t>
  </si>
  <si>
    <t>PGEB_2_PDRP04</t>
  </si>
  <si>
    <t>PGEB_2_PDRP05</t>
  </si>
  <si>
    <t>PGEB_2_PDRP08</t>
  </si>
  <si>
    <t>PGEB_2_PDRP09</t>
  </si>
  <si>
    <t>PGEB_2_PDRP10</t>
  </si>
  <si>
    <t>PGEB_2_PDRP11</t>
  </si>
  <si>
    <t>Tesla Dublin</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</si>
  <si>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</si>
  <si>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</si>
  <si>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</si>
  <si>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</si>
  <si>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</si>
  <si>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</si>
  <si>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</si>
  <si>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</si>
  <si>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</si>
  <si>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</si>
  <si>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</si>
  <si>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</si>
  <si>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</si>
  <si>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</si>
  <si>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</si>
  <si>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</si>
  <si>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</si>
  <si>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</si>
  <si>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</si>
  <si>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</si>
  <si>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</si>
  <si>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</si>
  <si>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</si>
  <si>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</si>
  <si>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</si>
  <si>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</si>
  <si>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</si>
  <si>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</si>
  <si>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</si>
  <si>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</si>
  <si>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</si>
  <si>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</si>
  <si>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</si>
  <si>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PGEB_2_PDRP60</t>
  </si>
  <si>
    <t>PGEB_2_PDRP62</t>
  </si>
  <si>
    <t>PGEB_2_PDRP63</t>
  </si>
  <si>
    <t>PGEB_2_PDRP65</t>
  </si>
  <si>
    <t>PGEB_2_PDRP66</t>
  </si>
  <si>
    <t>PGEB_2_PDRP78</t>
  </si>
  <si>
    <t>PGEB_2_PDRP79</t>
  </si>
  <si>
    <t>PGEB_2_PDRP80</t>
  </si>
  <si>
    <t>PGEB_2_PDRP81</t>
  </si>
  <si>
    <t>PGEB_2_PDRP82</t>
  </si>
  <si>
    <t>PGEB_2_PDRP93</t>
  </si>
  <si>
    <t>PGEB_2_PDRP94</t>
  </si>
  <si>
    <t>PGEB_2_PDRP95</t>
  </si>
  <si>
    <t>PGEB_2_PDRP96</t>
  </si>
  <si>
    <t>PGEB_2_PDRP97</t>
  </si>
  <si>
    <t>PGEB_2_PDRP98</t>
  </si>
  <si>
    <t>PGEB_2_PDRP99</t>
  </si>
  <si>
    <t>PGEB_2_RDRR08</t>
  </si>
  <si>
    <t>RDRR-D PGEB</t>
  </si>
  <si>
    <t>PGF1_2_PDRP03</t>
  </si>
  <si>
    <t>PGF1_2_PDRP04</t>
  </si>
  <si>
    <t>PGF1_2_PDRP07</t>
  </si>
  <si>
    <t>PDR-F PGF1</t>
  </si>
  <si>
    <t>PGF1_2_PDRP08</t>
  </si>
  <si>
    <t>PDR-D PGF1</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</si>
  <si>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</si>
  <si>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</si>
  <si>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</si>
  <si>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</si>
  <si>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</si>
  <si>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</si>
  <si>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</si>
  <si>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</si>
  <si>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</si>
  <si>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</si>
  <si>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</si>
  <si>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</si>
  <si>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</si>
  <si>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</si>
  <si>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</si>
  <si>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</si>
  <si>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</si>
  <si>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</si>
  <si>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</si>
  <si>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</si>
  <si>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</si>
  <si>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</si>
  <si>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</si>
  <si>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</si>
  <si>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</si>
  <si>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</si>
  <si>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</si>
  <si>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</si>
  <si>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</si>
  <si>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</si>
  <si>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</si>
  <si>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</si>
  <si>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</si>
  <si>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</si>
  <si>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</si>
  <si>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</si>
  <si>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</si>
  <si>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PGF1_2_PDRP59</t>
  </si>
  <si>
    <t>PGF1_2_PDRP60</t>
  </si>
  <si>
    <t>PGF1_2_PDRP61</t>
  </si>
  <si>
    <t>PGF1_2_PDRP62</t>
  </si>
  <si>
    <t>PGF1_2_PDRP63</t>
  </si>
  <si>
    <t>PGF1_2_PDRP64</t>
  </si>
  <si>
    <t>PGF1_2_PDRP65</t>
  </si>
  <si>
    <t>PGF1_2_PDRP66</t>
  </si>
  <si>
    <t>PGF1_2_PDRP68</t>
  </si>
  <si>
    <t>PGF1_2_PDRP69</t>
  </si>
  <si>
    <t>PGF1_2_PDRP70</t>
  </si>
  <si>
    <t>PGF1_2_PDRP71</t>
  </si>
  <si>
    <t>PGF1_2_PDRP72</t>
  </si>
  <si>
    <t>PGF1_2_PDRP73</t>
  </si>
  <si>
    <t>PGF1_2_PDRP77</t>
  </si>
  <si>
    <t>PGF1_2_PDRP78</t>
  </si>
  <si>
    <t>PGF1_2_PDRP79</t>
  </si>
  <si>
    <t>PGF1_2_PDRP80</t>
  </si>
  <si>
    <t>PGF1_2_PDRP81</t>
  </si>
  <si>
    <t>PGF1_2_PDRP82</t>
  </si>
  <si>
    <t>PGF1_2_PDRP83</t>
  </si>
  <si>
    <t>PGF1_2_PDRP84</t>
  </si>
  <si>
    <t>PGF1_2_PDRP85</t>
  </si>
  <si>
    <t>PGF1_2_PDRP86</t>
  </si>
  <si>
    <t>PGF1_2_PDRP87</t>
  </si>
  <si>
    <t>PGF1_2_PDRP88</t>
  </si>
  <si>
    <t>PGF1_2_PDRP89</t>
  </si>
  <si>
    <t>PGF1_2_PDRP92</t>
  </si>
  <si>
    <t>PGF1_2_PDRP93</t>
  </si>
  <si>
    <t>PGF1_2_PDRP94</t>
  </si>
  <si>
    <t>PGF1_2_PDRP95</t>
  </si>
  <si>
    <t>PGF1_2_PDRP96</t>
  </si>
  <si>
    <t>PGF1_2_PDRP97</t>
  </si>
  <si>
    <t>PGF1_2_PDRP98</t>
  </si>
  <si>
    <t>PGF1_2_PDRP99</t>
  </si>
  <si>
    <t>PGF1_2_RDRR05</t>
  </si>
  <si>
    <t xml:space="preserve">RDRR-D PGF1 SEES </t>
  </si>
  <si>
    <t>PGF1_2_RDRR06</t>
  </si>
  <si>
    <t xml:space="preserve">RDRR-D PGF1 EDF </t>
  </si>
  <si>
    <t>PGF1_2_RDRR07</t>
  </si>
  <si>
    <t>RDRR-D PGF1</t>
  </si>
  <si>
    <t>PGFG_1_PDRP05</t>
  </si>
  <si>
    <t>PGFG_1_PDRP13</t>
  </si>
  <si>
    <t>PGFG_1_PDRP14</t>
  </si>
  <si>
    <t>PGFG_1_PDRP15</t>
  </si>
  <si>
    <t>PGFG_1_PDRP17</t>
  </si>
  <si>
    <t>PGFG_1_PDRP19</t>
  </si>
  <si>
    <t>PGFG_1_PDRP20</t>
  </si>
  <si>
    <t>PGFG_1_PDRP21</t>
  </si>
  <si>
    <t>PGFG_1_PDRP25</t>
  </si>
  <si>
    <t>PGFG_1_PDRP30</t>
  </si>
  <si>
    <t>PGFG_1_PDRP31</t>
  </si>
  <si>
    <t>PGFG_1_PDRP32</t>
  </si>
  <si>
    <t>PGFG_1_PDRP33</t>
  </si>
  <si>
    <t>PGFG_1_PDRP34</t>
  </si>
  <si>
    <t>PGFG_1_RDRR03</t>
  </si>
  <si>
    <t>RDRR-D PGFG SOMA</t>
  </si>
  <si>
    <t>PGHB_6_PDRP02</t>
  </si>
  <si>
    <t>PGHB_6_PDRP04</t>
  </si>
  <si>
    <t>PGHB_6_PDRP05</t>
  </si>
  <si>
    <t>PGHB_6_PDRP06</t>
  </si>
  <si>
    <t>PGHB_6_PDRP07</t>
  </si>
  <si>
    <t>PGHB_6_PDRP10</t>
  </si>
  <si>
    <t>PGHB_6_PDRP11</t>
  </si>
  <si>
    <t>PGHB_6_PDRP12</t>
  </si>
  <si>
    <t>PGKN_2_PDRP02</t>
  </si>
  <si>
    <t>PGKN_2_PDRP06</t>
  </si>
  <si>
    <t>PGKN_2_PDRP07</t>
  </si>
  <si>
    <t>PGKN_2_PDRP08</t>
  </si>
  <si>
    <t>PGKN_2_PDRP09</t>
  </si>
  <si>
    <t>PGKN_2_PDRP12</t>
  </si>
  <si>
    <t>PGKN_2_PDRP13</t>
  </si>
  <si>
    <t>PGKN_2_PDRP14</t>
  </si>
  <si>
    <t>PGKN_2_PDRP15</t>
  </si>
  <si>
    <t>PGKN_2_PDRP16</t>
  </si>
  <si>
    <t>PGKN_2_PDRP17</t>
  </si>
  <si>
    <t>PGKN_2_PDRP18</t>
  </si>
  <si>
    <t>PGKN_2_PDRP19</t>
  </si>
  <si>
    <t>PGKN_2_PDRP20</t>
  </si>
  <si>
    <t>PGKN_2_PDRP21</t>
  </si>
  <si>
    <t>PGKN_2_PDRP22</t>
  </si>
  <si>
    <t>PGKN_2_PDRP23</t>
  </si>
  <si>
    <t>PDR-D PGKN</t>
  </si>
  <si>
    <t>PGKN_2_PDRP24</t>
  </si>
  <si>
    <t>PGKN_2_PDRP25</t>
  </si>
  <si>
    <t>PGKN_2_PDRP31</t>
  </si>
  <si>
    <t>PGKN_2_PDRP32</t>
  </si>
  <si>
    <t>PGKN_2_PDRP40</t>
  </si>
  <si>
    <t>PGKN_2_PDRP41</t>
  </si>
  <si>
    <t>PGKN_2_PDRP42</t>
  </si>
  <si>
    <t>PGKN_2_PDRP43</t>
  </si>
  <si>
    <t>PGKN_2_PDRP44</t>
  </si>
  <si>
    <t>PGKN_2_RDRR03</t>
  </si>
  <si>
    <t>RDRR-D PGKN</t>
  </si>
  <si>
    <t>PGNB_2_PDRP02</t>
  </si>
  <si>
    <t>PGNB_2_PDRP03</t>
  </si>
  <si>
    <t>PGNB_2_PDRP04</t>
  </si>
  <si>
    <t>PDR-E PGNB</t>
  </si>
  <si>
    <t>PGNB_2_PDRP05</t>
  </si>
  <si>
    <t>Tesla Napa</t>
  </si>
  <si>
    <t>PGNB_2_PDRP12</t>
  </si>
  <si>
    <t>PGNB_2_PDRP15</t>
  </si>
  <si>
    <t>PGNB_2_PDRP16</t>
  </si>
  <si>
    <t>PGNB_2_PDRP17</t>
  </si>
  <si>
    <t>PGNB_2_PDRP19</t>
  </si>
  <si>
    <t>PGNB_2_PDRP20</t>
  </si>
  <si>
    <t>PGNB_2_PDRP21</t>
  </si>
  <si>
    <t>PGNB_2_PDRP23</t>
  </si>
  <si>
    <t>PGNB_2_PDRP24</t>
  </si>
  <si>
    <t>PGNB_2_PDRP25</t>
  </si>
  <si>
    <t>PGNB_2_PDRP27</t>
  </si>
  <si>
    <t>PGNB_2_PDRP30</t>
  </si>
  <si>
    <t>PGNB_2_PDRP31</t>
  </si>
  <si>
    <t>PGNB_2_PDRP32</t>
  </si>
  <si>
    <t>PGNB_2_PDRP33</t>
  </si>
  <si>
    <t>PGNB_2_RDRR03</t>
  </si>
  <si>
    <t>RDRR-D PGNB</t>
  </si>
  <si>
    <t>PGNC_1_PDRP01</t>
  </si>
  <si>
    <t>PGNC_1_PDRP04</t>
  </si>
  <si>
    <t>PGNC_1_PDRP05</t>
  </si>
  <si>
    <t>PGNC_1_PDRP06</t>
  </si>
  <si>
    <t>PGNC_1_PDRP07</t>
  </si>
  <si>
    <t>PGNC_1_PDRP08</t>
  </si>
  <si>
    <t>PGNC_1_PDRP09</t>
  </si>
  <si>
    <t>PGNC_1_PDRP17</t>
  </si>
  <si>
    <t>PGNC_1_PDRP18</t>
  </si>
  <si>
    <t>PGNC_1_PDRP19</t>
  </si>
  <si>
    <t>PGNC_1_PDRP20</t>
  </si>
  <si>
    <t>PGNC_1_PDRP21</t>
  </si>
  <si>
    <t>PGNP_2_PDRP01</t>
  </si>
  <si>
    <t>PGNP_2_PDRP02</t>
  </si>
  <si>
    <t>PGNP_2_PDRP03</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</si>
  <si>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</si>
  <si>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</si>
  <si>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</si>
  <si>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</si>
  <si>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</si>
  <si>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</si>
  <si>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</si>
  <si>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</si>
  <si>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</si>
  <si>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</si>
  <si>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</si>
  <si>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</si>
  <si>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</si>
  <si>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</si>
  <si>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</si>
  <si>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</si>
  <si>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PGNP_2_PDRP28</t>
  </si>
  <si>
    <t>PGNP_2_PDRP29</t>
  </si>
  <si>
    <t>PGNP_2_PDRP30</t>
  </si>
  <si>
    <t>PGNP_2_PDRP31</t>
  </si>
  <si>
    <t>PGNP_2_PDRP34</t>
  </si>
  <si>
    <t>PGNP_2_PDRP35</t>
  </si>
  <si>
    <t>PGNP_2_PDRP38</t>
  </si>
  <si>
    <t>PGNP_2_PDRP39</t>
  </si>
  <si>
    <t>PGNP_2_PDRP40</t>
  </si>
  <si>
    <t>PGNP_2_PDRP41</t>
  </si>
  <si>
    <t>PGNP_2_PDRP42</t>
  </si>
  <si>
    <t>PGNP_2_PDRP43</t>
  </si>
  <si>
    <t>PGNP_2_PDRP44</t>
  </si>
  <si>
    <t>PGNP_2_PDRP45</t>
  </si>
  <si>
    <t>PGNP_2_PDRP50</t>
  </si>
  <si>
    <t>PGNP_2_RDRR01</t>
  </si>
  <si>
    <t xml:space="preserve">RDRR-D PGNP </t>
  </si>
  <si>
    <t>PGNP_2_RDRR09</t>
  </si>
  <si>
    <t>RDRR-D PGNP-2</t>
  </si>
  <si>
    <t>PGP2_2_PDRP05</t>
  </si>
  <si>
    <t>PGP2_2_PDRP07</t>
  </si>
  <si>
    <t>PGP2_2_PDRP08</t>
  </si>
  <si>
    <t>PGP2_2_PDRP17</t>
  </si>
  <si>
    <t>PGP2_2_PDRP22</t>
  </si>
  <si>
    <t>PGP2_2_PDRP23</t>
  </si>
  <si>
    <t>PGP2_2_PDRP24</t>
  </si>
  <si>
    <t>PGP2_2_PDRP25</t>
  </si>
  <si>
    <t>PGP2_2_PDRP26</t>
  </si>
  <si>
    <t>PGP2_2_PDRP28</t>
  </si>
  <si>
    <t>PGP2_2_PDRP29</t>
  </si>
  <si>
    <t>PGP2_2_PDRP30</t>
  </si>
  <si>
    <t>PGP2_2_PDRP32</t>
  </si>
  <si>
    <t>PGP2_2_PDRP33</t>
  </si>
  <si>
    <t>PGP2_2_PDRP35</t>
  </si>
  <si>
    <t>PGP2_2_PDRP36</t>
  </si>
  <si>
    <t>PGP2_2_PDRP37</t>
  </si>
  <si>
    <t>PGP2_2_PDRP38</t>
  </si>
  <si>
    <t>PGP2_2_PDRP42</t>
  </si>
  <si>
    <t>PGP2_2_PDRP43</t>
  </si>
  <si>
    <t>PGP2_2_PDRP44</t>
  </si>
  <si>
    <t>PGP2_2_PDRP47</t>
  </si>
  <si>
    <t>PGP2_2_PDRP48</t>
  </si>
  <si>
    <t>PGP2_2_PDRP52</t>
  </si>
  <si>
    <t>PGP2_2_PDRP53</t>
  </si>
  <si>
    <t>PGP2_2_PDRP54</t>
  </si>
  <si>
    <t>PGP2_2_PDRP55</t>
  </si>
  <si>
    <t>PGP2_2_PDRP56</t>
  </si>
  <si>
    <t>PGP2_2_PDRP60</t>
  </si>
  <si>
    <t>PGP2_2_PDRP61</t>
  </si>
  <si>
    <t>PGP2_2_PDRP62</t>
  </si>
  <si>
    <t>PGP2_2_PDRP63</t>
  </si>
  <si>
    <t>PGP2_2_PDRP64</t>
  </si>
  <si>
    <t>PGSB_1_PDRP04</t>
  </si>
  <si>
    <t>PGSB_1_PDRP06</t>
  </si>
  <si>
    <t>PDR-F PGSB</t>
  </si>
  <si>
    <t>PGSB_1_PDRP08</t>
  </si>
  <si>
    <t>PGSB_1_PDRP10</t>
  </si>
  <si>
    <t>PGSB_1_PDRP11</t>
  </si>
  <si>
    <t>PGSB_1_PDRP12</t>
  </si>
  <si>
    <t>PDR-E PGSB</t>
  </si>
  <si>
    <t>PGSB_1_PDRP13</t>
  </si>
  <si>
    <t>PDR-E PGSB EDF</t>
  </si>
  <si>
    <t>PGSB_1_PDRP16</t>
  </si>
  <si>
    <t>Tesla Mountain View/Gilroy</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</si>
  <si>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</si>
  <si>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</si>
  <si>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</si>
  <si>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</si>
  <si>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</si>
  <si>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</si>
  <si>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</si>
  <si>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</si>
  <si>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</si>
  <si>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</si>
  <si>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</si>
  <si>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</si>
  <si>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</si>
  <si>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</si>
  <si>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</si>
  <si>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</si>
  <si>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</si>
  <si>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</si>
  <si>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</si>
  <si>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</si>
  <si>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</si>
  <si>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</si>
  <si>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</si>
  <si>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</si>
  <si>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</si>
  <si>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</si>
  <si>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PGSB_1_PDRP60</t>
  </si>
  <si>
    <t>PGSB_1_PDRP63</t>
  </si>
  <si>
    <t>PGSB_1_PDRP64</t>
  </si>
  <si>
    <t>PGSB_1_PDRP68</t>
  </si>
  <si>
    <t>PGSB_1_PDRP69</t>
  </si>
  <si>
    <t>PGSB_1_PDRP70</t>
  </si>
  <si>
    <t>PGSB_1_PDRP71</t>
  </si>
  <si>
    <t>PGSB_1_PDRP73</t>
  </si>
  <si>
    <t>PGSB_1_PDRP74</t>
  </si>
  <si>
    <t>PGSB_1_PDRP76</t>
  </si>
  <si>
    <t>PGSB_1_PDRP77</t>
  </si>
  <si>
    <t>PGSB_1_PDRP78</t>
  </si>
  <si>
    <t>PGSB_1_PDRP86</t>
  </si>
  <si>
    <t>PGSB_1_PDRP87</t>
  </si>
  <si>
    <t>PGSB_1_PDRP88</t>
  </si>
  <si>
    <t>PGSB_1_PDRP89</t>
  </si>
  <si>
    <t>PGSB_1_PDRP90</t>
  </si>
  <si>
    <t>PGSB_1_PDRP91</t>
  </si>
  <si>
    <t>PGSB_1_PDRP92</t>
  </si>
  <si>
    <t>PGSB_1_PDRP93</t>
  </si>
  <si>
    <t>PGSB_1_PDRP94</t>
  </si>
  <si>
    <t>PGSB_1_PDRP95</t>
  </si>
  <si>
    <t>PGSB_1_PDRP96</t>
  </si>
  <si>
    <t>PGSB_1_RDRR04</t>
  </si>
  <si>
    <t>RDRR-D PGSB SVCE</t>
  </si>
  <si>
    <t>PGSB_1_RDRR05</t>
  </si>
  <si>
    <t>RDRR-D PGSB TPES</t>
  </si>
  <si>
    <t>PGSF_2_PDRP01</t>
  </si>
  <si>
    <t>PGSF_2_PDRP03</t>
  </si>
  <si>
    <t>PGSF_2_PDRP04</t>
  </si>
  <si>
    <t>PGSF_2_PDRP08</t>
  </si>
  <si>
    <t>PGSF_2_PDRP11</t>
  </si>
  <si>
    <t>PDR-E PGSF CPSF</t>
  </si>
  <si>
    <t>PGSF_2_PDRP12</t>
  </si>
  <si>
    <t>PGSF_2_PDRP18</t>
  </si>
  <si>
    <t>PGSF_2_PDRP19</t>
  </si>
  <si>
    <t>PGSF_2_PDRP20</t>
  </si>
  <si>
    <t>PGSF_2_PDRP21</t>
  </si>
  <si>
    <t>PGSF_2_PDRP22</t>
  </si>
  <si>
    <t>PGSF_2_PDRP23</t>
  </si>
  <si>
    <t>PGSF_2_PDRP26</t>
  </si>
  <si>
    <t>PGSF_2_PDRP27</t>
  </si>
  <si>
    <t>PGSF_2_PDRP28</t>
  </si>
  <si>
    <t>PGSF_2_PDRP29</t>
  </si>
  <si>
    <t>PGSF_2_PDRP30</t>
  </si>
  <si>
    <t>PGSF_2_PDRP31</t>
  </si>
  <si>
    <t>PGSF_2_PDRP32</t>
  </si>
  <si>
    <t>PDR-D PGSF</t>
  </si>
  <si>
    <t>PGSF_2_PDRP33</t>
  </si>
  <si>
    <t>PGSF_2_PDRP34</t>
  </si>
  <si>
    <t>PGSF_2_PDRP35</t>
  </si>
  <si>
    <t>PGSF_2_PDRP44</t>
  </si>
  <si>
    <t>PGSF_2_PDRP46</t>
  </si>
  <si>
    <t>PGSF_2_PDRP49</t>
  </si>
  <si>
    <t>PGSF_2_PDRP50</t>
  </si>
  <si>
    <t>PGSF_2_PDRP51</t>
  </si>
  <si>
    <t>PGSF_2_PDRP52</t>
  </si>
  <si>
    <t>PGSF_2_PDRP53</t>
  </si>
  <si>
    <t>PGSF_2_PDRP54</t>
  </si>
  <si>
    <t>PGSI_1_PDRP01</t>
  </si>
  <si>
    <t>PDRP-D PGSI</t>
  </si>
  <si>
    <t>PGSI_1_PDRP02</t>
  </si>
  <si>
    <t>PGSI_1_PDRP03</t>
  </si>
  <si>
    <t>Tesla Rocklin</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</si>
  <si>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</si>
  <si>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</si>
  <si>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</si>
  <si>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</si>
  <si>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</si>
  <si>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</si>
  <si>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</si>
  <si>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</si>
  <si>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</si>
  <si>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</si>
  <si>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</si>
  <si>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</si>
  <si>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</si>
  <si>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</si>
  <si>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</si>
  <si>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</si>
  <si>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</si>
  <si>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PGSI_1_PDRP30</t>
  </si>
  <si>
    <t>PDR-D PGSI LVCEA</t>
  </si>
  <si>
    <t>PGSI_1_PDRP31</t>
  </si>
  <si>
    <t>PGSI_1_PDRP33</t>
  </si>
  <si>
    <t>PGSI_1_PDRP38</t>
  </si>
  <si>
    <t>PGSI_1_PDRP39</t>
  </si>
  <si>
    <t>PGSI_1_PDRP40</t>
  </si>
  <si>
    <t>PGSI_1_PDRP41</t>
  </si>
  <si>
    <t>PGSI_1_PDRP42</t>
  </si>
  <si>
    <t>PGSI_1_PDRP43</t>
  </si>
  <si>
    <t>PGSI_1_PDRP44</t>
  </si>
  <si>
    <t>PGSI_1_PDRP45</t>
  </si>
  <si>
    <t>PGSI_1_PDRP46</t>
  </si>
  <si>
    <t>PGSI_1_PDRP47</t>
  </si>
  <si>
    <t>PGST_2_PDRP01</t>
  </si>
  <si>
    <t>PGST_2_PDRP03</t>
  </si>
  <si>
    <t>PGST_2_PDRP07</t>
  </si>
  <si>
    <t>PGST_2_PDRP08</t>
  </si>
  <si>
    <t>PGST_2_PDRP09</t>
  </si>
  <si>
    <t>PGST_2_PDRP10</t>
  </si>
  <si>
    <t>PGST_2_PDRP11</t>
  </si>
  <si>
    <t>PGST_2_PDRP13</t>
  </si>
  <si>
    <t>PGST_2_PDRP14</t>
  </si>
  <si>
    <t>PGST_2_PDRP15</t>
  </si>
  <si>
    <t>PGST_2_PDRP16</t>
  </si>
  <si>
    <t>PGST_2_PDRP17</t>
  </si>
  <si>
    <t>PGST_2_PDRP22</t>
  </si>
  <si>
    <t>PGST_2_PDRP23</t>
  </si>
  <si>
    <t>PGST_2_PDRP30</t>
  </si>
  <si>
    <t>PGST_2_PDRP31</t>
  </si>
  <si>
    <t>PGST_2_PDRP32</t>
  </si>
  <si>
    <t>PGST_2_PDRP33</t>
  </si>
  <si>
    <t>PGST_2_PDRP34</t>
  </si>
  <si>
    <t>PGST_2_RDRR02</t>
  </si>
  <si>
    <t>RDRR-D PGST</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</si>
  <si>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</si>
  <si>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</si>
  <si>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</si>
  <si>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</si>
  <si>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</si>
  <si>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</si>
  <si>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</si>
  <si>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</si>
  <si>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</si>
  <si>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</si>
  <si>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</si>
  <si>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</si>
  <si>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PGZP_2_PDRP21</t>
  </si>
  <si>
    <t>PGZP_2_PDRP22</t>
  </si>
  <si>
    <t>PGZP_2_PDRP23</t>
  </si>
  <si>
    <t>PDR-D PGZP</t>
  </si>
  <si>
    <t>PGZP_2_PDRP24</t>
  </si>
  <si>
    <t>PGZP_2_PDRP25</t>
  </si>
  <si>
    <t>PGZP_2_PDRP26</t>
  </si>
  <si>
    <t>PGZP_2_PDRP27</t>
  </si>
  <si>
    <t>PGZP_2_PDRP28</t>
  </si>
  <si>
    <t>PGZP_2_PDRP29</t>
  </si>
  <si>
    <t>PGZP_2_PDRP30</t>
  </si>
  <si>
    <t>PGZP_2_PDRP31</t>
  </si>
  <si>
    <t>PGZP_2_PDRP32</t>
  </si>
  <si>
    <t>PGZP_2_PDRP33</t>
  </si>
  <si>
    <t>PGZP_2_PDRP37</t>
  </si>
  <si>
    <t>PGZP_2_PDRP39</t>
  </si>
  <si>
    <t>PGZP_2_PDRP40</t>
  </si>
  <si>
    <t>PGZP_2_PDRP41</t>
  </si>
  <si>
    <t>PGZP_2_PDRP42</t>
  </si>
  <si>
    <t>PGZP_2_PDRP43</t>
  </si>
  <si>
    <t>PGZP_2_PDRP44</t>
  </si>
  <si>
    <t>PGZP_2_PDRP45</t>
  </si>
  <si>
    <t>PGZP_2_RDRR02</t>
  </si>
  <si>
    <t>RDRR-D PGZP 2</t>
  </si>
  <si>
    <t>106 MW with FC priority - the rest C10 waiting for Silvergate-Bay Boulevard 230 kV Reactor</t>
  </si>
  <si>
    <t>RECTOR QFS</t>
  </si>
  <si>
    <t>SAUGUS_6_CREST</t>
  </si>
  <si>
    <t>East Portal Hydro</t>
  </si>
  <si>
    <t>SBERDO_2_QF</t>
  </si>
  <si>
    <t>SAN BERADINO QFS</t>
  </si>
  <si>
    <t>SCEC_1_PDRP05</t>
  </si>
  <si>
    <t>SCEC_1_PDRP06</t>
  </si>
  <si>
    <t>SCEC_1_PDRP07</t>
  </si>
  <si>
    <t>SCEC_1_PDRP08</t>
  </si>
  <si>
    <t>SCEC_1_PDRP09</t>
  </si>
  <si>
    <t>SCEC_1_PDRP10</t>
  </si>
  <si>
    <t>SCEC_1_PDRP11</t>
  </si>
  <si>
    <t>SCEC_1_PDRP12</t>
  </si>
  <si>
    <t>SCEC_1_PDRP120</t>
  </si>
  <si>
    <t>SCEC_1_PDRP121</t>
  </si>
  <si>
    <t>SCEC_1_PDRP123</t>
  </si>
  <si>
    <t>SCEC_1_PDRP13</t>
  </si>
  <si>
    <t>SCEC_1_PDRP14</t>
  </si>
  <si>
    <t>SCEC_1_PDRP18</t>
  </si>
  <si>
    <t>SCEC_1_PDRP19</t>
  </si>
  <si>
    <t>SCEC_1_PDRP20</t>
  </si>
  <si>
    <t>SCEC_1_PDRP26</t>
  </si>
  <si>
    <t>SCEC_1_PDRP27</t>
  </si>
  <si>
    <t>PDR-D SCEC LNE1</t>
  </si>
  <si>
    <t>SCEC_1_PDRP30</t>
  </si>
  <si>
    <t>SCEC_1_PDRP31</t>
  </si>
  <si>
    <t>SCEC_1_PDRP32</t>
  </si>
  <si>
    <t>SCEC_1_PDRP38</t>
  </si>
  <si>
    <t>SCEC_1_PDRP39</t>
  </si>
  <si>
    <t>PDR-D SCEC 3</t>
  </si>
  <si>
    <t>SCEC_1_PDRP41</t>
  </si>
  <si>
    <t>PDR-F SCEC 1</t>
  </si>
  <si>
    <t>SCEC_1_PDRP42</t>
  </si>
  <si>
    <t>SCEC_1_PDRP43</t>
  </si>
  <si>
    <t>SCEC_1_PDRP44</t>
  </si>
  <si>
    <t>SCEC_1_PDRP45</t>
  </si>
  <si>
    <t>SCEC_1_PDRP46</t>
  </si>
  <si>
    <t>SCEC_1_PDRP47</t>
  </si>
  <si>
    <t>SCEC_1_PDRP48</t>
  </si>
  <si>
    <t>SCEC_1_PDRP49</t>
  </si>
  <si>
    <t>SCEC_1_PDRP50</t>
  </si>
  <si>
    <t>SCEC_1_PDRP51</t>
  </si>
  <si>
    <t>SCEC_1_PDRP52</t>
  </si>
  <si>
    <t>SCEC_1_PDRP53</t>
  </si>
  <si>
    <t>SCEC_1_PDRP54</t>
  </si>
  <si>
    <t>SCEC_1_PDRP55</t>
  </si>
  <si>
    <t>SCEC_1_PDRP56</t>
  </si>
  <si>
    <t>SCEC_1_PDRP57</t>
  </si>
  <si>
    <t>PDR-H SCEC</t>
  </si>
  <si>
    <t>SCEC_1_PDRP59</t>
  </si>
  <si>
    <t>SCEC_1_PDRP61</t>
  </si>
  <si>
    <t>SCEC_1_PDRP62</t>
  </si>
  <si>
    <t>SCEC_1_PDRP63</t>
  </si>
  <si>
    <t>SCEC_1_PDRP64</t>
  </si>
  <si>
    <t>SCEC_1_PDRP65</t>
  </si>
  <si>
    <t>SCEC_1_PDRP66</t>
  </si>
  <si>
    <t>SCEC_1_PDRP67</t>
  </si>
  <si>
    <t>SCEC_1_PDRP68</t>
  </si>
  <si>
    <t>SCEC_1_PDRP69</t>
  </si>
  <si>
    <t>SCEC_1_PDRP70</t>
  </si>
  <si>
    <t>SCEC_1_PDRP71</t>
  </si>
  <si>
    <t>SCEC_1_PDRP72</t>
  </si>
  <si>
    <t>SCEC_1_PDRP73</t>
  </si>
  <si>
    <t>SCEC_1_PDRP74</t>
  </si>
  <si>
    <t>SCEC_1_PDRP75</t>
  </si>
  <si>
    <t>SCEC_1_PDRP76</t>
  </si>
  <si>
    <t>SCEC_1_PDRP77</t>
  </si>
  <si>
    <t>SCEC_1_PDRP78</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</si>
  <si>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</si>
  <si>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</si>
  <si>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</si>
  <si>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</si>
  <si>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</si>
  <si>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</si>
  <si>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</si>
  <si>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</si>
  <si>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</si>
  <si>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</si>
  <si>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</si>
  <si>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</si>
  <si>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</si>
  <si>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SCEC_1_PDRP92</t>
  </si>
  <si>
    <t>SCEC_1_PDRP93</t>
  </si>
  <si>
    <t>SCEC_1_PDRP94</t>
  </si>
  <si>
    <t>SCEC_1_PDRP95</t>
  </si>
  <si>
    <t>SCEC_1_PDRP96</t>
  </si>
  <si>
    <t>SCEC_1_PDRP97</t>
  </si>
  <si>
    <t>SCEC_1_PDRP98</t>
  </si>
  <si>
    <t>SCEC_1_PDRP99</t>
  </si>
  <si>
    <t>SCEN_6_PDRP01</t>
  </si>
  <si>
    <t>SCEN_6_PDRP02</t>
  </si>
  <si>
    <t>SCEN_6_PDRP03</t>
  </si>
  <si>
    <t>SCEN_6_PDRP06</t>
  </si>
  <si>
    <t>SCEN_6_PDRP07</t>
  </si>
  <si>
    <t>SCEN_6_PDRP08</t>
  </si>
  <si>
    <t>SCEN_6_PDRP09</t>
  </si>
  <si>
    <t>SCEN_6_PDRP11</t>
  </si>
  <si>
    <t>SCEN_6_PDRP14</t>
  </si>
  <si>
    <t>SCEN_6_PDRP15</t>
  </si>
  <si>
    <t>SCEN_6_PDRP18</t>
  </si>
  <si>
    <t>PDR-D SCEN LLAN</t>
  </si>
  <si>
    <t>SCEN_6_PDRP19</t>
  </si>
  <si>
    <t>SCEN_6_PDRP20</t>
  </si>
  <si>
    <t>PDRP-D SCEN EPA</t>
  </si>
  <si>
    <t>SCEN_6_PDRP21</t>
  </si>
  <si>
    <t>SCEN_6_PDRP22</t>
  </si>
  <si>
    <t>SCEN_6_PDRP23</t>
  </si>
  <si>
    <t>SCEN_6_PDRP24</t>
  </si>
  <si>
    <t>SCEN_6_PDRP25</t>
  </si>
  <si>
    <t>SCEN_6_PDRP27</t>
  </si>
  <si>
    <t>SCEN_6_PDRP29</t>
  </si>
  <si>
    <t>SCEN_6_PDRP30</t>
  </si>
  <si>
    <t>SCEN_6_PDRP31</t>
  </si>
  <si>
    <t>SCEN_6_PDRP32</t>
  </si>
  <si>
    <t>SCEN_6_PDRP33</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</si>
  <si>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</si>
  <si>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</si>
  <si>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</si>
  <si>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</si>
  <si>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</si>
  <si>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</si>
  <si>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</si>
  <si>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</si>
  <si>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</si>
  <si>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</si>
  <si>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</si>
  <si>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</si>
  <si>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SCEN_6_PDRP46</t>
  </si>
  <si>
    <t>SCEN_6_PDRP47</t>
  </si>
  <si>
    <t>SCEN_6_PDRP48</t>
  </si>
  <si>
    <t>SCEN_6_PDRP49</t>
  </si>
  <si>
    <t>SCEN_6_PDRP50</t>
  </si>
  <si>
    <t>SCEN_6_PDRP51</t>
  </si>
  <si>
    <t>SCEN_6_PDRP52</t>
  </si>
  <si>
    <t>SCEN_6_PDRP53</t>
  </si>
  <si>
    <t>SCEN_6_PDRP54</t>
  </si>
  <si>
    <t>SCEN_6_PDRP55</t>
  </si>
  <si>
    <t>SCEN_6_PDRP56</t>
  </si>
  <si>
    <t>SCEN_6_PDRP58</t>
  </si>
  <si>
    <t>SCEN_6_PDRP59</t>
  </si>
  <si>
    <t>SCEN_6_PDRP60</t>
  </si>
  <si>
    <t>SCEN_6_PDRP61</t>
  </si>
  <si>
    <t>SCEN_6_PDRP62</t>
  </si>
  <si>
    <t>SCEN_6_PDRP63</t>
  </si>
  <si>
    <t>SCEN_6_PDRP76</t>
  </si>
  <si>
    <t>SCEN_6_PDRP79</t>
  </si>
  <si>
    <t>SCEN_6_PDRP80</t>
  </si>
  <si>
    <t>SCEN_6_PDRP81</t>
  </si>
  <si>
    <t>SCEN_6_PDRP82</t>
  </si>
  <si>
    <t>SCEN_6_PDRP83</t>
  </si>
  <si>
    <t>SCEN_6_PDRP84</t>
  </si>
  <si>
    <t>SCEN_6_PDRP85</t>
  </si>
  <si>
    <t>SCEN_6_PDRP86</t>
  </si>
  <si>
    <t>SCEN_6_PDRP87</t>
  </si>
  <si>
    <t>SCEN_6_PDRP88</t>
  </si>
  <si>
    <t>SCEN_6_PDRP89</t>
  </si>
  <si>
    <t>SCEN_6_PDRP90</t>
  </si>
  <si>
    <t>SCEN_6_PDRP91</t>
  </si>
  <si>
    <t>SCEN_6_PDRP92</t>
  </si>
  <si>
    <t>SCEN_6_PDRP93</t>
  </si>
  <si>
    <t>SCEN_6_PDRP94</t>
  </si>
  <si>
    <t>SCEN_6_PDRP95</t>
  </si>
  <si>
    <t>SCEN_6_PDRP96</t>
  </si>
  <si>
    <t>SCEN_6_PDRP97</t>
  </si>
  <si>
    <t>SCEN_6_PDRP98</t>
  </si>
  <si>
    <t>SCEN_6_PDRP99</t>
  </si>
  <si>
    <t>SCEW_2_PDRP113</t>
  </si>
  <si>
    <t>SCEW_2_PDRP126</t>
  </si>
  <si>
    <t>SCEW_2_PDRP127</t>
  </si>
  <si>
    <t>SCEW_2_PDRP128</t>
  </si>
  <si>
    <t>SCEW_2_PDRP129</t>
  </si>
  <si>
    <t>SCEW_2_PDRP132</t>
  </si>
  <si>
    <t>SCEW_2_PDRP15</t>
  </si>
  <si>
    <t>SCEW_2_PDRP17</t>
  </si>
  <si>
    <t>SCEW_2_PDRP176</t>
  </si>
  <si>
    <t>SCEW_2_PDRP19</t>
  </si>
  <si>
    <t>SCEW_2_PDRP20</t>
  </si>
  <si>
    <t>SCEW_2_PDRP24</t>
  </si>
  <si>
    <t>PDR-D SCEW</t>
  </si>
  <si>
    <t>SCEW_2_PDRP28</t>
  </si>
  <si>
    <t>SCEW_2_PDRP31</t>
  </si>
  <si>
    <t>SCEW_2_PDRP32</t>
  </si>
  <si>
    <t>PDR-F SCEW SEES 1</t>
  </si>
  <si>
    <t>SCEW_2_PDRP34</t>
  </si>
  <si>
    <t>PDR-E SCEW 2</t>
  </si>
  <si>
    <t>SCEW_2_PDRP37</t>
  </si>
  <si>
    <t>SCEW_2_PDRP38</t>
  </si>
  <si>
    <t>SCEW_2_PDRP39</t>
  </si>
  <si>
    <t>SCEW_2_PDRP40</t>
  </si>
  <si>
    <t>SCEW_2_PDRP41</t>
  </si>
  <si>
    <t>SCEW_2_PDRP42</t>
  </si>
  <si>
    <t>SCEW_2_PDRP43</t>
  </si>
  <si>
    <t>SCEW_2_PDRP44</t>
  </si>
  <si>
    <t>SCEW_2_PDRP45</t>
  </si>
  <si>
    <t>SCEW_2_PDRP46</t>
  </si>
  <si>
    <t>SCEW_2_PDRP47</t>
  </si>
  <si>
    <t>SCEW_2_PDRP48</t>
  </si>
  <si>
    <t>SCEW_2_PDRP49</t>
  </si>
  <si>
    <t>SCEW_2_PDRP50</t>
  </si>
  <si>
    <t>SCEW_2_PDRP51</t>
  </si>
  <si>
    <t>SCEW_2_PDRP52</t>
  </si>
  <si>
    <t>SCEW_2_PDRP53</t>
  </si>
  <si>
    <t>SCEW_2_PDRP54</t>
  </si>
  <si>
    <t>SCEW_2_PDRP55</t>
  </si>
  <si>
    <t>SCEW_2_PDRP56</t>
  </si>
  <si>
    <t>SCEW_2_PDRP57</t>
  </si>
  <si>
    <t>SCEW_2_PDRP58</t>
  </si>
  <si>
    <t>SCEW_2_PDRP59</t>
  </si>
  <si>
    <t>SCEW_2_PDRP60</t>
  </si>
  <si>
    <t>SCEW_2_PDRP61</t>
  </si>
  <si>
    <t>SCEW_2_PDRP62</t>
  </si>
  <si>
    <t>SCEW_2_PDRP63</t>
  </si>
  <si>
    <t>SCEW_2_PDRP64</t>
  </si>
  <si>
    <t>SCEW_2_PDRP65</t>
  </si>
  <si>
    <t>SCEW_2_PDRP66</t>
  </si>
  <si>
    <t>SCEW_2_PDRP67</t>
  </si>
  <si>
    <t>SCEW_2_PDRP68</t>
  </si>
  <si>
    <t>SCEW_2_PDRP69</t>
  </si>
  <si>
    <t>SCEW_2_PDRP70</t>
  </si>
  <si>
    <t>SCEW_2_PDRP71</t>
  </si>
  <si>
    <t>SCEW_2_PDRP72</t>
  </si>
  <si>
    <t>SCEW_2_PDRP73</t>
  </si>
  <si>
    <t>SCEW_2_PDRP74</t>
  </si>
  <si>
    <t>SCEW_2_PDRP75</t>
  </si>
  <si>
    <t>SCEW_2_PDRP77</t>
  </si>
  <si>
    <t>SCEW_2_PDRP78</t>
  </si>
  <si>
    <t>SCEW_2_PDRP79</t>
  </si>
  <si>
    <t>SCEW_2_PDRP80</t>
  </si>
  <si>
    <t>SCEW_2_PDRP81</t>
  </si>
  <si>
    <t>SCEW_2_PDRP82</t>
  </si>
  <si>
    <t>SCEW_2_PDRP83</t>
  </si>
  <si>
    <t>SCEW_2_PDRP93</t>
  </si>
  <si>
    <t>SCHD_1_PDRP01</t>
  </si>
  <si>
    <t>Tesla SCE - Barstow</t>
  </si>
  <si>
    <t>SCHD_1_PDRP02</t>
  </si>
  <si>
    <t>Tesla SCE - Mojave</t>
  </si>
  <si>
    <t>SCHD_1_PDRP04</t>
  </si>
  <si>
    <t>SCHD_1_PDRP06</t>
  </si>
  <si>
    <t>SCHD_1_PDRP07</t>
  </si>
  <si>
    <t>SCHD_1_PDRP08</t>
  </si>
  <si>
    <t>SCHD_1_PDRP09</t>
  </si>
  <si>
    <t>SCHD_1_PDRP10</t>
  </si>
  <si>
    <t>SCHD_1_PDRP11</t>
  </si>
  <si>
    <t>SCHD_1_PDRP12</t>
  </si>
  <si>
    <t>SCHD_1_PDRP15</t>
  </si>
  <si>
    <t>PDR-F SCHD 2</t>
  </si>
  <si>
    <t>SCHD_1_PDRP16</t>
  </si>
  <si>
    <t>SCHD_1_PDRP17</t>
  </si>
  <si>
    <t>SCHD_1_PDRP18</t>
  </si>
  <si>
    <t>SCHD_1_PDRP19</t>
  </si>
  <si>
    <t>SCHD_1_PDRP20</t>
  </si>
  <si>
    <t>SCHD_1_PDRP21</t>
  </si>
  <si>
    <t>SCHD_1_PDRP23</t>
  </si>
  <si>
    <t>SCHD_1_PDRP24</t>
  </si>
  <si>
    <t>SCHD_1_PDRP25</t>
  </si>
  <si>
    <t>SCHD_1_PDRP26</t>
  </si>
  <si>
    <t>SCHD_1_PDRP27</t>
  </si>
  <si>
    <t>SCHD_1_PDRP28</t>
  </si>
  <si>
    <t>SCHD_1_PDRP29</t>
  </si>
  <si>
    <t>SCHD_1_PDRP30</t>
  </si>
  <si>
    <t>SCHD_1_PDRP31</t>
  </si>
  <si>
    <t>SCHD_1_PDRP32</t>
  </si>
  <si>
    <t>SCHD_1_PDRP33</t>
  </si>
  <si>
    <t>SCHD_1_PDRP34</t>
  </si>
  <si>
    <t>SCHD_1_PDRP35</t>
  </si>
  <si>
    <t>SCHD_1_PDRP36</t>
  </si>
  <si>
    <t>SCHD_1_PDRP37</t>
  </si>
  <si>
    <t>SCHD_1_PDRP38</t>
  </si>
  <si>
    <t>SCHD_1_PDRP39</t>
  </si>
  <si>
    <t>SCHD_1_PDRP40</t>
  </si>
  <si>
    <t>SCHD_1_PDRP41</t>
  </si>
  <si>
    <t>SCHD_1_PDRP42</t>
  </si>
  <si>
    <t>SCHD_1_PDRP43</t>
  </si>
  <si>
    <t>SCHD_1_PDRP48</t>
  </si>
  <si>
    <t>SCHD_1_PDRP53</t>
  </si>
  <si>
    <t>SCHD_1_PDRP54</t>
  </si>
  <si>
    <t>SCHD_1_PDRP55</t>
  </si>
  <si>
    <t>SCHD_1_PDRP56</t>
  </si>
  <si>
    <t>SCHD_1_PDRP60</t>
  </si>
  <si>
    <t>SCLD_1_PDRP05</t>
  </si>
  <si>
    <t>SCLD_1_PDRP09</t>
  </si>
  <si>
    <t>SCLD_1_PDRP10</t>
  </si>
  <si>
    <t>SCLD_1_PDRP11</t>
  </si>
  <si>
    <t>SCNW_6_PDRP07</t>
  </si>
  <si>
    <t>SCNW_6_PDRP08</t>
  </si>
  <si>
    <t>SCNW_6_PDRP09</t>
  </si>
  <si>
    <t>SCNW_6_PDRP10</t>
  </si>
  <si>
    <t>SCNW_6_PDRP11</t>
  </si>
  <si>
    <t>SCNW_6_PDRP12</t>
  </si>
  <si>
    <t>SCNW_6_PDRP17</t>
  </si>
  <si>
    <t>SCNW_6_PDRP18</t>
  </si>
  <si>
    <t>SCNW_6_PDRP19</t>
  </si>
  <si>
    <t>SCNW_6_PDRP20</t>
  </si>
  <si>
    <t>SCNW_6_PDRP21</t>
  </si>
  <si>
    <t>SCNW_6_PDRP22</t>
  </si>
  <si>
    <t>SCNW_6_PDRP24</t>
  </si>
  <si>
    <t>SCNW_6_PDRP25</t>
  </si>
  <si>
    <t>SCNW_6_PDRP26</t>
  </si>
  <si>
    <t>SCNW_6_PDRP27</t>
  </si>
  <si>
    <t>SCNW_6_PDRP28</t>
  </si>
  <si>
    <t>SCNW_6_PDRP30</t>
  </si>
  <si>
    <t>SCNW_6_PDRP31</t>
  </si>
  <si>
    <t>SCNW_6_PDRP32</t>
  </si>
  <si>
    <t>SCNW_6_PDRP33</t>
  </si>
  <si>
    <t>SCNW_6_PDRP34</t>
  </si>
  <si>
    <t>SCNW_6_PDRP35</t>
  </si>
  <si>
    <t>SCNW_6_PDRP36</t>
  </si>
  <si>
    <t>SCNW_6_PDRP37</t>
  </si>
  <si>
    <t>SCNW_6_PDRP38</t>
  </si>
  <si>
    <t>SCNW_6_PDRP39</t>
  </si>
  <si>
    <t>SCNW_6_PDRP40</t>
  </si>
  <si>
    <t>SCNW_6_PDRP41</t>
  </si>
  <si>
    <t>SCNW_6_PDRP42</t>
  </si>
  <si>
    <t>SCNW_6_PDRP43</t>
  </si>
  <si>
    <t>SCNW_6_PDRP50</t>
  </si>
  <si>
    <t>SCNW_6_PDRP51</t>
  </si>
  <si>
    <t>SCNW_6_PDRP52</t>
  </si>
  <si>
    <t>SCNW_6_PDRP59</t>
  </si>
  <si>
    <t>SCNW_6_PDRP70</t>
  </si>
  <si>
    <t>SDG1_1_PDRP01</t>
  </si>
  <si>
    <t>PDR-E SDG1</t>
  </si>
  <si>
    <t>SDG1_1_PDRP02</t>
  </si>
  <si>
    <t>SDG1_1_PDRP03</t>
  </si>
  <si>
    <t>SDG1_1_PDRP04</t>
  </si>
  <si>
    <t>SDG1_1_PDRP05</t>
  </si>
  <si>
    <t>SDG1_1_PDRP06</t>
  </si>
  <si>
    <t>SDG1_1_PDRP07</t>
  </si>
  <si>
    <t>SDG1_1_PDRP08</t>
  </si>
  <si>
    <t>SDG1_1_PDRP09</t>
  </si>
  <si>
    <t>SDG1_1_PDRP10</t>
  </si>
  <si>
    <t>SDG1_1_PDRP11</t>
  </si>
  <si>
    <t>SDG1_1_PDRP12</t>
  </si>
  <si>
    <t>SDG1_1_PDRP14</t>
  </si>
  <si>
    <t>SDG1_1_PDRP15</t>
  </si>
  <si>
    <t>SDG1_1_PDRP17</t>
  </si>
  <si>
    <t>SDG1_1_PDRP18</t>
  </si>
  <si>
    <t>PDR-E SDG1 3</t>
  </si>
  <si>
    <t>SDG1_1_PDRP25</t>
  </si>
  <si>
    <t>SDG1_1_PDRP26</t>
  </si>
  <si>
    <t>SDG1_1_PDRP27</t>
  </si>
  <si>
    <t>SDG1_1_PDRP28</t>
  </si>
  <si>
    <t>SDG1_1_PDRP30</t>
  </si>
  <si>
    <t>SDG1_1_PDRP31</t>
  </si>
  <si>
    <t>SDG1_1_PDRP32</t>
  </si>
  <si>
    <t>SDG1_1_PDRP33</t>
  </si>
  <si>
    <t>SDG1_1_PDRP34</t>
  </si>
  <si>
    <t>SDG1_1_PDRP37</t>
  </si>
  <si>
    <t>SDG1_1_PDRP38</t>
  </si>
  <si>
    <t>SDG1_1_PDRP39</t>
  </si>
  <si>
    <t>SDG1_1_PDRP40</t>
  </si>
  <si>
    <t>SDG1_1_PDRP41</t>
  </si>
  <si>
    <t>SDG1_1_PDRP42</t>
  </si>
  <si>
    <t>SDG1_1_PDRP43</t>
  </si>
  <si>
    <t>SDG1_1_PDRP44</t>
  </si>
  <si>
    <t>SDG1_1_PDRP45</t>
  </si>
  <si>
    <t>SDG1_1_PDRP46</t>
  </si>
  <si>
    <t>SDG1_1_PDRP47</t>
  </si>
  <si>
    <t>SDG1_1_PDRP48</t>
  </si>
  <si>
    <t>SDG1_1_PDRP49</t>
  </si>
  <si>
    <t>SDG1_1_PDRP50</t>
  </si>
  <si>
    <t>SDG1_1_PDRP51</t>
  </si>
  <si>
    <t>SDG1_1_PDRP57</t>
  </si>
  <si>
    <t>SDG1_1_PDRP58</t>
  </si>
  <si>
    <t>SDG1_1_PDRP59</t>
  </si>
  <si>
    <t>SDG1_1_PDRP60</t>
  </si>
  <si>
    <t>SDG1_1_PDRP61</t>
  </si>
  <si>
    <t>SDG1_1_PDRP62</t>
  </si>
  <si>
    <t>SDG1_1_PDRP63</t>
  </si>
  <si>
    <t>SDG1_1_PDRP64</t>
  </si>
  <si>
    <t>SDG1_1_PDRP65</t>
  </si>
  <si>
    <t>SDG1_1_PDRP66</t>
  </si>
  <si>
    <t>SDG1_1_PDRP67</t>
  </si>
  <si>
    <t>SDG1_1_PDRP68</t>
  </si>
  <si>
    <t>SDG1_1_PDRP69</t>
  </si>
  <si>
    <t>SDG1_1_PDRP70</t>
  </si>
  <si>
    <t>SDG1_1_PDRP71</t>
  </si>
  <si>
    <t>SDG1_1_PDRP73</t>
  </si>
  <si>
    <t>SDG1_1_PDRP74</t>
  </si>
  <si>
    <t>SDG1_1_PDRP75</t>
  </si>
  <si>
    <t>SDG1_1_PDRP78</t>
  </si>
  <si>
    <t>SDG1_1_PDRP84</t>
  </si>
  <si>
    <t>SDG1_1_PDRP85</t>
  </si>
  <si>
    <t>SDG1_1_PDRP86</t>
  </si>
  <si>
    <t>SDG1_1_PDRP88</t>
  </si>
  <si>
    <t>SDG1_1_PDRP89</t>
  </si>
  <si>
    <t>SDG1_1_PDRP90</t>
  </si>
  <si>
    <t>SDG1_1_PDRP91</t>
  </si>
  <si>
    <t>SDG1_1_PDRP97</t>
  </si>
  <si>
    <t>SDG1_1_PDRP98</t>
  </si>
  <si>
    <t>SDG1_1_PDRP99</t>
  </si>
  <si>
    <t>E.F. OXNARD INCORPORATED</t>
  </si>
  <si>
    <t>PROCTER  AND  GAMBLE OXNARD II</t>
  </si>
  <si>
    <t>SPRGVL_2_CREST</t>
  </si>
  <si>
    <t>Springerville Aggregate Solar Resources</t>
  </si>
  <si>
    <t>85%</t>
  </si>
  <si>
    <t>Waiting for ELM upgrades, Jackass Flats - Mercury SW upgrade and multiple RAS implemenation for FCDS.</t>
  </si>
  <si>
    <t>changed effective date</t>
  </si>
  <si>
    <t>30%</t>
  </si>
  <si>
    <t>VALLEY_5_RTS044</t>
  </si>
  <si>
    <t>SPVP044</t>
  </si>
  <si>
    <t>VENWD_1_WIND1</t>
  </si>
  <si>
    <t>Windpark Unlimited 1</t>
  </si>
  <si>
    <t>VENWD_1_WIND2</t>
  </si>
  <si>
    <t>Windpark Unlimited 2</t>
  </si>
  <si>
    <t>VENWD_1_WIND3</t>
  </si>
  <si>
    <t>Painted Hills Windpark</t>
  </si>
  <si>
    <t>VINCNT_2_QF</t>
  </si>
  <si>
    <t>VINCENT QFS</t>
  </si>
  <si>
    <t>August RA</t>
  </si>
  <si>
    <t>August RA with Dynamics</t>
  </si>
  <si>
    <t>Dynamic</t>
  </si>
  <si>
    <t>Max Internal RA Curtailed</t>
  </si>
  <si>
    <t>Max RA Curtailed</t>
  </si>
  <si>
    <t>Available Capacity</t>
  </si>
  <si>
    <t>Internal</t>
  </si>
  <si>
    <t>Row Labels</t>
  </si>
  <si>
    <t>Grand Total</t>
  </si>
  <si>
    <t>Column Labels</t>
  </si>
  <si>
    <t xml:space="preserve">All Curtailed Capacity </t>
  </si>
  <si>
    <t>Sum of Max RA Curtailed</t>
  </si>
  <si>
    <t>Maximum internal RA on outage</t>
  </si>
  <si>
    <t>Maximum internal and dynamic RA on outage</t>
  </si>
  <si>
    <t>Sun</t>
  </si>
  <si>
    <t>Biomass/Biogas</t>
  </si>
  <si>
    <t>Natural Gas</t>
  </si>
  <si>
    <t>Other</t>
  </si>
  <si>
    <t>Uranium</t>
  </si>
  <si>
    <t>Water</t>
  </si>
  <si>
    <t>Wind</t>
  </si>
  <si>
    <t>Geothermal</t>
  </si>
  <si>
    <t>Internal Resources on Outage (RA qualified)</t>
  </si>
  <si>
    <t>Internal plus Dynamic Resources on Outage (RA qualifed)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</si>
</sst>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theme="1"/>
      <name val="Calibri"/>
      <family val="2"/>
      <scheme val="minor"/>
    </font>
    <font>
      <sz val="6"/>
      <color theme="1"/>
      <name val="Verdana"/>
      <family val="2"/>
    </font>
    <font>
      <b/>
      <sz val="9"/>
      <color theme="1"/>
      <name val="Verdana"/>
      <family val="2"/>
    </font>
    <font>
      <b/>
      <sz val="6"/>
      <color rgb="FFFFFFFF"/>
      <name val="Verdana"/>
      <family val="2"/>
    </font>
    <font>
      <b/>
      <sz val="6"/>
      <color theme="1"/>
      <name val="Verdana"/>
      <family val="2"/>
    </font>
    <font>
      <sz val="14"/>
      <color rgb="FF000000"/>
      <name val="Times New Roman"/>
      <family val="1"/>
    </font>
    <font>
      <u/>
      <sz val="14"/>
      <color rgb="FF000000"/>
      <name val="Times New Roman"/>
      <family val="1"/>
    </font>
    <font>
      <sz val="10"/>
      <name val="Arial"/>
      <family val="2"/>
    </font>
    <font>
      <b/>
      <sz val="10"/>
      <color indexed="8"/>
      <name val="Arial"/>
      <family val="2"/>
    </font>
    <font>
      <sz val="9"/>
      <color rgb="FF333333"/>
      <name val="Arial"/>
      <family val="2"/>
    </font>
    <font>
      <sz val="9"/>
      <color rgb="FF000000"/>
      <name val="Arial"/>
      <family val="2"/>
    </font>
    <font>
      <sz val="12"/>
      <color theme="1"/>
      <name val="Calibri"/>
      <family val="2"/>
      <scheme val="minor"/>
    </font>
  </fonts>
  <fills count="5">
    <fill>
      <patternFill patternType="none"/>
    </fill>
    <fill>
      <patternFill patternType="gray125"/>
    </fill>
    <fill>
      <patternFill patternType="solid">
        <fgColor rgb="FFEFEFEF"/>
        <bgColor indexed="64"/>
      </patternFill>
    </fill>
    <fill>
      <patternFill patternType="solid">
        <fgColor rgb="FF0033C1"/>
        <bgColor indexed="64"/>
      </patternFill>
    </fill>
    <fill>
      <patternFill patternType="solid">
        <fgColor theme="4" tint="0.399975585192419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7" fillId="0" borderId="0" applyNumberFormat="0" applyFont="0" applyFill="0" applyBorder="0" applyAlignment="0" applyProtection="0"/>
    <xf numFmtId="0" fontId="7" fillId="0" borderId="0"/>
  </cellStyleXfs>
  <cellXfs count="34">
    <xf numFmtId="0" fontId="0" fillId="0" borderId="0" xfId="0"/>
    <xf numFmtId="0" fontId="3" fillId="3"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4" fillId="0" borderId="1" xfId="0" applyFont="1" applyBorder="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center"/>
    </xf>
    <xf numFmtId="0" fontId="8" fillId="4" borderId="0" xfId="1" applyFont="1" applyFill="1"/>
    <xf numFmtId="0" fontId="8" fillId="4" borderId="0" xfId="1" applyFont="1" applyFill="1" applyAlignment="1">
      <alignment horizontal="center"/>
    </xf>
    <xf numFmtId="0" fontId="8" fillId="4" borderId="0" xfId="1" applyFont="1" applyFill="1" applyAlignment="1"/>
    <xf numFmtId="0" fontId="7" fillId="0" borderId="0" xfId="1" applyNumberFormat="1" applyFont="1" applyFill="1" applyBorder="1" applyAlignment="1"/>
    <xf numFmtId="0" fontId="7" fillId="0" borderId="0" xfId="1" applyFill="1" applyBorder="1" applyAlignment="1"/>
    <xf numFmtId="164" fontId="9" fillId="0" borderId="0" xfId="1" applyNumberFormat="1" applyFont="1" applyFill="1" applyAlignment="1">
      <alignment vertical="center"/>
    </xf>
    <xf numFmtId="0" fontId="7" fillId="0" borderId="0" xfId="2" applyAlignment="1">
      <alignment horizontal="left" vertical="center"/>
    </xf>
    <xf numFmtId="0" fontId="7" fillId="0" borderId="0" xfId="1" applyFill="1"/>
    <xf numFmtId="2" fontId="7" fillId="0" borderId="0" xfId="1" applyNumberFormat="1" applyFill="1"/>
    <xf numFmtId="0" fontId="7" fillId="0" borderId="0" xfId="1"/>
    <xf numFmtId="0" fontId="10"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0" fontId="11" fillId="0" borderId="0" xfId="0" applyFont="1"/>
    <xf numFmtId="3" fontId="11" fillId="0" borderId="0" xfId="0" applyNumberFormat="1" applyFont="1" applyAlignment="1">
      <alignment horizont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3">
    <cellStyle name="Normal" xfId="0" builtinId="0"/>
    <cellStyle name="Normal 2" xfId="1" xr:uid="{7CC2B27F-1BA0-4681-8108-4F339395FAC2}"/>
    <cellStyle name="Normal_PG&amp;E Year-ahead RA - June 2006" xfId="2" xr:uid="{DE0AF3C3-CD24-4717-ABB3-591559D226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Charts!$G$7</c:f>
              <c:strCache>
                <c:ptCount val="1"/>
                <c:pt idx="0">
                  <c:v>Natural Gas</c:v>
                </c:pt>
              </c:strCache>
            </c:strRef>
          </c:tx>
          <c:spPr>
            <a:solidFill>
              <a:schemeClr val="accent4">
                <a:lumMod val="50000"/>
              </a:schemeClr>
            </a:solidFill>
            <a:ln>
              <a:noFill/>
            </a:ln>
            <a:effectLst/>
          </c:spPr>
          <c:invertIfNegative val="0"/>
          <c:cat>
            <c:strRef>
              <c:f>Charts!$H$2:$J$2</c:f>
              <c:strCache>
                <c:ptCount val="3"/>
                <c:pt idx="0">
                  <c:v>Forced</c:v>
                </c:pt>
                <c:pt idx="1">
                  <c:v>Planned</c:v>
                </c:pt>
                <c:pt idx="2">
                  <c:v>Planned/Forced</c:v>
                </c:pt>
              </c:strCache>
            </c:strRef>
          </c:cat>
          <c:val>
            <c:numRef>
              <c:f>Charts!$H$7:$J$7</c:f>
              <c:numCache>
                <c:formatCode>#,##0</c:formatCode>
                <c:ptCount val="3"/>
                <c:pt idx="0">
                  <c:v>1937.8799999999997</c:v>
                </c:pt>
                <c:pt idx="1">
                  <c:v>748.47</c:v>
                </c:pt>
                <c:pt idx="2">
                  <c:v>43.05</c:v>
                </c:pt>
              </c:numCache>
            </c:numRef>
          </c:val>
          <c:extLst>
            <c:ext xmlns:c16="http://schemas.microsoft.com/office/drawing/2014/chart" uri="{C3380CC4-5D6E-409C-BE32-E72D297353CC}">
              <c16:uniqueId val="{00000005-9D3E-42BA-A76F-EDBFD0EEBC7E}"/>
            </c:ext>
          </c:extLst>
        </c:ser>
        <c:ser>
          <c:idx val="7"/>
          <c:order val="1"/>
          <c:tx>
            <c:strRef>
              <c:f>Charts!$G$10</c:f>
              <c:strCache>
                <c:ptCount val="1"/>
                <c:pt idx="0">
                  <c:v>Water</c:v>
                </c:pt>
              </c:strCache>
            </c:strRef>
          </c:tx>
          <c:spPr>
            <a:solidFill>
              <a:schemeClr val="accent5"/>
            </a:solidFill>
            <a:ln>
              <a:noFill/>
            </a:ln>
            <a:effectLst/>
          </c:spPr>
          <c:invertIfNegative val="0"/>
          <c:cat>
            <c:strRef>
              <c:f>Charts!$H$2:$J$2</c:f>
              <c:strCache>
                <c:ptCount val="3"/>
                <c:pt idx="0">
                  <c:v>Forced</c:v>
                </c:pt>
                <c:pt idx="1">
                  <c:v>Planned</c:v>
                </c:pt>
                <c:pt idx="2">
                  <c:v>Planned/Forced</c:v>
                </c:pt>
              </c:strCache>
            </c:strRef>
          </c:cat>
          <c:val>
            <c:numRef>
              <c:f>Charts!$H$10:$J$10</c:f>
              <c:numCache>
                <c:formatCode>#,##0</c:formatCode>
                <c:ptCount val="3"/>
                <c:pt idx="0">
                  <c:v>994.92999999999972</c:v>
                </c:pt>
                <c:pt idx="1">
                  <c:v>457.31</c:v>
                </c:pt>
                <c:pt idx="2">
                  <c:v>359.42</c:v>
                </c:pt>
              </c:numCache>
            </c:numRef>
          </c:val>
          <c:extLst>
            <c:ext xmlns:c16="http://schemas.microsoft.com/office/drawing/2014/chart" uri="{C3380CC4-5D6E-409C-BE32-E72D297353CC}">
              <c16:uniqueId val="{00000008-9D3E-42BA-A76F-EDBFD0EEBC7E}"/>
            </c:ext>
          </c:extLst>
        </c:ser>
        <c:ser>
          <c:idx val="2"/>
          <c:order val="2"/>
          <c:tx>
            <c:strRef>
              <c:f>Charts!$G$5</c:f>
              <c:strCache>
                <c:ptCount val="1"/>
                <c:pt idx="0">
                  <c:v>Geothermal</c:v>
                </c:pt>
              </c:strCache>
            </c:strRef>
          </c:tx>
          <c:spPr>
            <a:solidFill>
              <a:schemeClr val="accent2">
                <a:lumMod val="40000"/>
                <a:lumOff val="60000"/>
              </a:schemeClr>
            </a:solidFill>
            <a:ln>
              <a:noFill/>
            </a:ln>
            <a:effectLst/>
          </c:spPr>
          <c:invertIfNegative val="0"/>
          <c:cat>
            <c:strRef>
              <c:f>Charts!$H$2:$J$2</c:f>
              <c:strCache>
                <c:ptCount val="3"/>
                <c:pt idx="0">
                  <c:v>Forced</c:v>
                </c:pt>
                <c:pt idx="1">
                  <c:v>Planned</c:v>
                </c:pt>
                <c:pt idx="2">
                  <c:v>Planned/Forced</c:v>
                </c:pt>
              </c:strCache>
            </c:strRef>
          </c:cat>
          <c:val>
            <c:numRef>
              <c:f>Charts!$H$5:$J$5</c:f>
              <c:numCache>
                <c:formatCode>#,##0</c:formatCode>
                <c:ptCount val="3"/>
                <c:pt idx="0">
                  <c:v>319.61</c:v>
                </c:pt>
                <c:pt idx="1">
                  <c:v>0</c:v>
                </c:pt>
                <c:pt idx="2">
                  <c:v>0</c:v>
                </c:pt>
              </c:numCache>
            </c:numRef>
          </c:val>
          <c:extLst>
            <c:ext xmlns:c16="http://schemas.microsoft.com/office/drawing/2014/chart" uri="{C3380CC4-5D6E-409C-BE32-E72D297353CC}">
              <c16:uniqueId val="{00000002-9D3E-42BA-A76F-EDBFD0EEBC7E}"/>
            </c:ext>
          </c:extLst>
        </c:ser>
        <c:ser>
          <c:idx val="5"/>
          <c:order val="3"/>
          <c:tx>
            <c:strRef>
              <c:f>Charts!$G$8</c:f>
              <c:strCache>
                <c:ptCount val="1"/>
                <c:pt idx="0">
                  <c:v>Other</c:v>
                </c:pt>
              </c:strCache>
            </c:strRef>
          </c:tx>
          <c:spPr>
            <a:solidFill>
              <a:schemeClr val="accent6"/>
            </a:solidFill>
            <a:ln>
              <a:noFill/>
            </a:ln>
            <a:effectLst/>
          </c:spPr>
          <c:invertIfNegative val="0"/>
          <c:cat>
            <c:strRef>
              <c:f>Charts!$H$2:$J$2</c:f>
              <c:strCache>
                <c:ptCount val="3"/>
                <c:pt idx="0">
                  <c:v>Forced</c:v>
                </c:pt>
                <c:pt idx="1">
                  <c:v>Planned</c:v>
                </c:pt>
                <c:pt idx="2">
                  <c:v>Planned/Forced</c:v>
                </c:pt>
              </c:strCache>
            </c:strRef>
          </c:cat>
          <c:val>
            <c:numRef>
              <c:f>Charts!$H$8:$J$8</c:f>
              <c:numCache>
                <c:formatCode>#,##0</c:formatCode>
                <c:ptCount val="3"/>
                <c:pt idx="0">
                  <c:v>49.88</c:v>
                </c:pt>
                <c:pt idx="1">
                  <c:v>0</c:v>
                </c:pt>
                <c:pt idx="2">
                  <c:v>0</c:v>
                </c:pt>
              </c:numCache>
            </c:numRef>
          </c:val>
          <c:extLst>
            <c:ext xmlns:c16="http://schemas.microsoft.com/office/drawing/2014/chart" uri="{C3380CC4-5D6E-409C-BE32-E72D297353CC}">
              <c16:uniqueId val="{00000006-9D3E-42BA-A76F-EDBFD0EEBC7E}"/>
            </c:ext>
          </c:extLst>
        </c:ser>
        <c:ser>
          <c:idx val="1"/>
          <c:order val="4"/>
          <c:tx>
            <c:strRef>
              <c:f>Charts!$G$4</c:f>
              <c:strCache>
                <c:ptCount val="1"/>
                <c:pt idx="0">
                  <c:v>Biomass/Biogas</c:v>
                </c:pt>
              </c:strCache>
            </c:strRef>
          </c:tx>
          <c:spPr>
            <a:solidFill>
              <a:schemeClr val="accent2"/>
            </a:solidFill>
            <a:ln>
              <a:noFill/>
            </a:ln>
            <a:effectLst/>
          </c:spPr>
          <c:invertIfNegative val="0"/>
          <c:cat>
            <c:strRef>
              <c:f>Charts!$H$2:$J$2</c:f>
              <c:strCache>
                <c:ptCount val="3"/>
                <c:pt idx="0">
                  <c:v>Forced</c:v>
                </c:pt>
                <c:pt idx="1">
                  <c:v>Planned</c:v>
                </c:pt>
                <c:pt idx="2">
                  <c:v>Planned/Forced</c:v>
                </c:pt>
              </c:strCache>
            </c:strRef>
          </c:cat>
          <c:val>
            <c:numRef>
              <c:f>Charts!$H$4:$J$4</c:f>
              <c:numCache>
                <c:formatCode>#,##0</c:formatCode>
                <c:ptCount val="3"/>
                <c:pt idx="0">
                  <c:v>45.05</c:v>
                </c:pt>
                <c:pt idx="1">
                  <c:v>1.9</c:v>
                </c:pt>
                <c:pt idx="2">
                  <c:v>0</c:v>
                </c:pt>
              </c:numCache>
            </c:numRef>
          </c:val>
          <c:extLst>
            <c:ext xmlns:c16="http://schemas.microsoft.com/office/drawing/2014/chart" uri="{C3380CC4-5D6E-409C-BE32-E72D297353CC}">
              <c16:uniqueId val="{00000001-9D3E-42BA-A76F-EDBFD0EEBC7E}"/>
            </c:ext>
          </c:extLst>
        </c:ser>
        <c:ser>
          <c:idx val="6"/>
          <c:order val="5"/>
          <c:tx>
            <c:strRef>
              <c:f>Charts!$G$9</c:f>
              <c:strCache>
                <c:ptCount val="1"/>
                <c:pt idx="0">
                  <c:v>Uranium</c:v>
                </c:pt>
              </c:strCache>
            </c:strRef>
          </c:tx>
          <c:spPr>
            <a:solidFill>
              <a:schemeClr val="accent1">
                <a:lumMod val="60000"/>
              </a:schemeClr>
            </a:solidFill>
            <a:ln>
              <a:noFill/>
            </a:ln>
            <a:effectLst/>
          </c:spPr>
          <c:invertIfNegative val="0"/>
          <c:cat>
            <c:strRef>
              <c:f>Charts!$H$2:$J$2</c:f>
              <c:strCache>
                <c:ptCount val="3"/>
                <c:pt idx="0">
                  <c:v>Forced</c:v>
                </c:pt>
                <c:pt idx="1">
                  <c:v>Planned</c:v>
                </c:pt>
                <c:pt idx="2">
                  <c:v>Planned/Forced</c:v>
                </c:pt>
              </c:strCache>
            </c:strRef>
          </c:cat>
          <c:val>
            <c:numRef>
              <c:f>Charts!$H$9:$J$9</c:f>
              <c:numCache>
                <c:formatCode>#,##0</c:formatCode>
                <c:ptCount val="3"/>
                <c:pt idx="0">
                  <c:v>5</c:v>
                </c:pt>
                <c:pt idx="1">
                  <c:v>0</c:v>
                </c:pt>
                <c:pt idx="2">
                  <c:v>0</c:v>
                </c:pt>
              </c:numCache>
            </c:numRef>
          </c:val>
          <c:extLst>
            <c:ext xmlns:c16="http://schemas.microsoft.com/office/drawing/2014/chart" uri="{C3380CC4-5D6E-409C-BE32-E72D297353CC}">
              <c16:uniqueId val="{00000007-9D3E-42BA-A76F-EDBFD0EEBC7E}"/>
            </c:ext>
          </c:extLst>
        </c:ser>
        <c:ser>
          <c:idx val="3"/>
          <c:order val="6"/>
          <c:tx>
            <c:strRef>
              <c:f>Charts!$G$6</c:f>
              <c:strCache>
                <c:ptCount val="1"/>
                <c:pt idx="0">
                  <c:v>LESR</c:v>
                </c:pt>
              </c:strCache>
            </c:strRef>
          </c:tx>
          <c:spPr>
            <a:solidFill>
              <a:srgbClr val="7030A0"/>
            </a:solidFill>
            <a:ln>
              <a:noFill/>
            </a:ln>
            <a:effectLst/>
          </c:spPr>
          <c:invertIfNegative val="0"/>
          <c:cat>
            <c:strRef>
              <c:f>Charts!$H$2:$J$2</c:f>
              <c:strCache>
                <c:ptCount val="3"/>
                <c:pt idx="0">
                  <c:v>Forced</c:v>
                </c:pt>
                <c:pt idx="1">
                  <c:v>Planned</c:v>
                </c:pt>
                <c:pt idx="2">
                  <c:v>Planned/Forced</c:v>
                </c:pt>
              </c:strCache>
            </c:strRef>
          </c:cat>
          <c:val>
            <c:numRef>
              <c:f>Charts!$H$6:$J$6</c:f>
              <c:numCache>
                <c:formatCode>#,##0</c:formatCode>
                <c:ptCount val="3"/>
                <c:pt idx="0">
                  <c:v>57.94</c:v>
                </c:pt>
                <c:pt idx="1">
                  <c:v>0</c:v>
                </c:pt>
                <c:pt idx="2">
                  <c:v>0</c:v>
                </c:pt>
              </c:numCache>
            </c:numRef>
          </c:val>
          <c:extLst>
            <c:ext xmlns:c16="http://schemas.microsoft.com/office/drawing/2014/chart" uri="{C3380CC4-5D6E-409C-BE32-E72D297353CC}">
              <c16:uniqueId val="{00000004-9D3E-42BA-A76F-EDBFD0EEBC7E}"/>
            </c:ext>
          </c:extLst>
        </c:ser>
        <c:ser>
          <c:idx val="8"/>
          <c:order val="7"/>
          <c:tx>
            <c:strRef>
              <c:f>Charts!$G$11</c:f>
              <c:strCache>
                <c:ptCount val="1"/>
                <c:pt idx="0">
                  <c:v>Wind</c:v>
                </c:pt>
              </c:strCache>
            </c:strRef>
          </c:tx>
          <c:spPr>
            <a:solidFill>
              <a:schemeClr val="accent1">
                <a:lumMod val="40000"/>
                <a:lumOff val="60000"/>
              </a:schemeClr>
            </a:solidFill>
            <a:ln>
              <a:noFill/>
            </a:ln>
            <a:effectLst/>
          </c:spPr>
          <c:invertIfNegative val="0"/>
          <c:cat>
            <c:strRef>
              <c:f>Charts!$H$2:$J$2</c:f>
              <c:strCache>
                <c:ptCount val="3"/>
                <c:pt idx="0">
                  <c:v>Forced</c:v>
                </c:pt>
                <c:pt idx="1">
                  <c:v>Planned</c:v>
                </c:pt>
                <c:pt idx="2">
                  <c:v>Planned/Forced</c:v>
                </c:pt>
              </c:strCache>
            </c:strRef>
          </c:cat>
          <c:val>
            <c:numRef>
              <c:f>Charts!$H$11:$J$11</c:f>
              <c:numCache>
                <c:formatCode>#,##0</c:formatCode>
                <c:ptCount val="3"/>
                <c:pt idx="0">
                  <c:v>191.24999999999997</c:v>
                </c:pt>
                <c:pt idx="1">
                  <c:v>9</c:v>
                </c:pt>
                <c:pt idx="2">
                  <c:v>30</c:v>
                </c:pt>
              </c:numCache>
            </c:numRef>
          </c:val>
          <c:extLst>
            <c:ext xmlns:c16="http://schemas.microsoft.com/office/drawing/2014/chart" uri="{C3380CC4-5D6E-409C-BE32-E72D297353CC}">
              <c16:uniqueId val="{00000009-9D3E-42BA-A76F-EDBFD0EEBC7E}"/>
            </c:ext>
          </c:extLst>
        </c:ser>
        <c:ser>
          <c:idx val="0"/>
          <c:order val="8"/>
          <c:tx>
            <c:strRef>
              <c:f>Charts!$G$3</c:f>
              <c:strCache>
                <c:ptCount val="1"/>
                <c:pt idx="0">
                  <c:v>Sun</c:v>
                </c:pt>
              </c:strCache>
            </c:strRef>
          </c:tx>
          <c:spPr>
            <a:solidFill>
              <a:schemeClr val="accent4"/>
            </a:solidFill>
            <a:ln>
              <a:noFill/>
            </a:ln>
            <a:effectLst/>
          </c:spPr>
          <c:invertIfNegative val="0"/>
          <c:cat>
            <c:strRef>
              <c:f>Charts!$H$2:$J$2</c:f>
              <c:strCache>
                <c:ptCount val="3"/>
                <c:pt idx="0">
                  <c:v>Forced</c:v>
                </c:pt>
                <c:pt idx="1">
                  <c:v>Planned</c:v>
                </c:pt>
                <c:pt idx="2">
                  <c:v>Planned/Forced</c:v>
                </c:pt>
              </c:strCache>
            </c:strRef>
          </c:cat>
          <c:val>
            <c:numRef>
              <c:f>Charts!$H$3:$J$3</c:f>
              <c:numCache>
                <c:formatCode>#,##0</c:formatCode>
                <c:ptCount val="3"/>
                <c:pt idx="0">
                  <c:v>168.66</c:v>
                </c:pt>
                <c:pt idx="1">
                  <c:v>4.1900000000000004</c:v>
                </c:pt>
                <c:pt idx="2">
                  <c:v>0</c:v>
                </c:pt>
              </c:numCache>
            </c:numRef>
          </c:val>
          <c:extLst>
            <c:ext xmlns:c16="http://schemas.microsoft.com/office/drawing/2014/chart" uri="{C3380CC4-5D6E-409C-BE32-E72D297353CC}">
              <c16:uniqueId val="{00000000-9D3E-42BA-A76F-EDBFD0EEBC7E}"/>
            </c:ext>
          </c:extLst>
        </c:ser>
        <c:dLbls>
          <c:showLegendKey val="0"/>
          <c:showVal val="0"/>
          <c:showCatName val="0"/>
          <c:showSerName val="0"/>
          <c:showPercent val="0"/>
          <c:showBubbleSize val="0"/>
        </c:dLbls>
        <c:gapWidth val="150"/>
        <c:overlap val="100"/>
        <c:axId val="386928624"/>
        <c:axId val="2096196208"/>
      </c:barChart>
      <c:catAx>
        <c:axId val="38692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96196208"/>
        <c:crosses val="autoZero"/>
        <c:auto val="1"/>
        <c:lblAlgn val="ctr"/>
        <c:lblOffset val="100"/>
        <c:noMultiLvlLbl val="0"/>
      </c:catAx>
      <c:valAx>
        <c:axId val="2096196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8692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Charts!$H$46</c:f>
              <c:strCache>
                <c:ptCount val="1"/>
                <c:pt idx="0">
                  <c:v>Internal Resources on Outage (RA qualified)</c:v>
                </c:pt>
              </c:strCache>
            </c:strRef>
          </c:tx>
          <c:spPr>
            <a:solidFill>
              <a:schemeClr val="accent1"/>
            </a:solidFill>
            <a:ln>
              <a:noFill/>
            </a:ln>
            <a:effectLst/>
          </c:spPr>
          <c:invertIfNegative val="0"/>
          <c:cat>
            <c:strRef>
              <c:f>Charts!$G$47:$G$55</c:f>
              <c:strCache>
                <c:ptCount val="9"/>
                <c:pt idx="0">
                  <c:v>Sun</c:v>
                </c:pt>
                <c:pt idx="1">
                  <c:v>Biomass/Biogas</c:v>
                </c:pt>
                <c:pt idx="2">
                  <c:v>Geothermal</c:v>
                </c:pt>
                <c:pt idx="3">
                  <c:v>LESR</c:v>
                </c:pt>
                <c:pt idx="4">
                  <c:v>Natural Gas</c:v>
                </c:pt>
                <c:pt idx="5">
                  <c:v>Other</c:v>
                </c:pt>
                <c:pt idx="6">
                  <c:v>Uranium</c:v>
                </c:pt>
                <c:pt idx="7">
                  <c:v>Water</c:v>
                </c:pt>
                <c:pt idx="8">
                  <c:v>Wind</c:v>
                </c:pt>
              </c:strCache>
            </c:strRef>
          </c:cat>
          <c:val>
            <c:numRef>
              <c:f>Charts!$H$47:$H$55</c:f>
              <c:numCache>
                <c:formatCode>#,##0</c:formatCode>
                <c:ptCount val="9"/>
                <c:pt idx="0">
                  <c:v>5.879999999999999</c:v>
                </c:pt>
                <c:pt idx="1">
                  <c:v>22.16</c:v>
                </c:pt>
                <c:pt idx="2">
                  <c:v>45.230000000000011</c:v>
                </c:pt>
                <c:pt idx="3">
                  <c:v>1.2999999999999998</c:v>
                </c:pt>
                <c:pt idx="4">
                  <c:v>971.87999999999988</c:v>
                </c:pt>
                <c:pt idx="5">
                  <c:v>0</c:v>
                </c:pt>
                <c:pt idx="6">
                  <c:v>0</c:v>
                </c:pt>
                <c:pt idx="7">
                  <c:v>253.45000000000002</c:v>
                </c:pt>
                <c:pt idx="8">
                  <c:v>6.93</c:v>
                </c:pt>
              </c:numCache>
            </c:numRef>
          </c:val>
          <c:extLst>
            <c:ext xmlns:c16="http://schemas.microsoft.com/office/drawing/2014/chart" uri="{C3380CC4-5D6E-409C-BE32-E72D297353CC}">
              <c16:uniqueId val="{00000000-41E3-4D8D-AC17-6534CED41455}"/>
            </c:ext>
          </c:extLst>
        </c:ser>
        <c:ser>
          <c:idx val="1"/>
          <c:order val="1"/>
          <c:tx>
            <c:strRef>
              <c:f>Charts!$I$46</c:f>
              <c:strCache>
                <c:ptCount val="1"/>
                <c:pt idx="0">
                  <c:v>Internal plus Dynamic Resources on Outage (RA qualifed)</c:v>
                </c:pt>
              </c:strCache>
            </c:strRef>
          </c:tx>
          <c:spPr>
            <a:solidFill>
              <a:schemeClr val="accent2"/>
            </a:solidFill>
            <a:ln>
              <a:noFill/>
            </a:ln>
            <a:effectLst/>
          </c:spPr>
          <c:invertIfNegative val="0"/>
          <c:cat>
            <c:strRef>
              <c:f>Charts!$G$47:$G$55</c:f>
              <c:strCache>
                <c:ptCount val="9"/>
                <c:pt idx="0">
                  <c:v>Sun</c:v>
                </c:pt>
                <c:pt idx="1">
                  <c:v>Biomass/Biogas</c:v>
                </c:pt>
                <c:pt idx="2">
                  <c:v>Geothermal</c:v>
                </c:pt>
                <c:pt idx="3">
                  <c:v>LESR</c:v>
                </c:pt>
                <c:pt idx="4">
                  <c:v>Natural Gas</c:v>
                </c:pt>
                <c:pt idx="5">
                  <c:v>Other</c:v>
                </c:pt>
                <c:pt idx="6">
                  <c:v>Uranium</c:v>
                </c:pt>
                <c:pt idx="7">
                  <c:v>Water</c:v>
                </c:pt>
                <c:pt idx="8">
                  <c:v>Wind</c:v>
                </c:pt>
              </c:strCache>
            </c:strRef>
          </c:cat>
          <c:val>
            <c:numRef>
              <c:f>Charts!$I$47:$I$55</c:f>
              <c:numCache>
                <c:formatCode>#,##0</c:formatCode>
                <c:ptCount val="9"/>
                <c:pt idx="0">
                  <c:v>5.879999999999999</c:v>
                </c:pt>
                <c:pt idx="1">
                  <c:v>22.16</c:v>
                </c:pt>
                <c:pt idx="2">
                  <c:v>87.410000000000025</c:v>
                </c:pt>
                <c:pt idx="3">
                  <c:v>1.2999999999999998</c:v>
                </c:pt>
                <c:pt idx="4">
                  <c:v>1491.8799999999999</c:v>
                </c:pt>
                <c:pt idx="5">
                  <c:v>0</c:v>
                </c:pt>
                <c:pt idx="6">
                  <c:v>5</c:v>
                </c:pt>
                <c:pt idx="7">
                  <c:v>684.45</c:v>
                </c:pt>
                <c:pt idx="8">
                  <c:v>6.93</c:v>
                </c:pt>
              </c:numCache>
            </c:numRef>
          </c:val>
          <c:extLst>
            <c:ext xmlns:c16="http://schemas.microsoft.com/office/drawing/2014/chart" uri="{C3380CC4-5D6E-409C-BE32-E72D297353CC}">
              <c16:uniqueId val="{00000001-41E3-4D8D-AC17-6534CED41455}"/>
            </c:ext>
          </c:extLst>
        </c:ser>
        <c:dLbls>
          <c:showLegendKey val="0"/>
          <c:showVal val="0"/>
          <c:showCatName val="0"/>
          <c:showSerName val="0"/>
          <c:showPercent val="0"/>
          <c:showBubbleSize val="0"/>
        </c:dLbls>
        <c:gapWidth val="150"/>
        <c:axId val="216657040"/>
        <c:axId val="273296480"/>
      </c:barChart>
      <c:catAx>
        <c:axId val="2166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73296480"/>
        <c:crosses val="autoZero"/>
        <c:auto val="1"/>
        <c:lblAlgn val="ctr"/>
        <c:lblOffset val="100"/>
        <c:noMultiLvlLbl val="0"/>
      </c:catAx>
      <c:valAx>
        <c:axId val="27329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665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Charts!$G$51</c:f>
              <c:strCache>
                <c:ptCount val="1"/>
                <c:pt idx="0">
                  <c:v>Natural Gas</c:v>
                </c:pt>
              </c:strCache>
            </c:strRef>
          </c:tx>
          <c:spPr>
            <a:solidFill>
              <a:schemeClr val="accent4">
                <a:lumMod val="50000"/>
              </a:schemeClr>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Charts!$H$51:$I$51</c:f>
              <c:numCache>
                <c:formatCode>#,##0</c:formatCode>
                <c:ptCount val="2"/>
                <c:pt idx="0">
                  <c:v>971.87999999999988</c:v>
                </c:pt>
                <c:pt idx="1">
                  <c:v>1491.8799999999999</c:v>
                </c:pt>
              </c:numCache>
            </c:numRef>
          </c:val>
          <c:extLst>
            <c:ext xmlns:c16="http://schemas.microsoft.com/office/drawing/2014/chart" uri="{C3380CC4-5D6E-409C-BE32-E72D297353CC}">
              <c16:uniqueId val="{00000005-0C05-4026-ABDC-6D776C3B7024}"/>
            </c:ext>
          </c:extLst>
        </c:ser>
        <c:ser>
          <c:idx val="7"/>
          <c:order val="1"/>
          <c:tx>
            <c:strRef>
              <c:f>Charts!$G$54</c:f>
              <c:strCache>
                <c:ptCount val="1"/>
                <c:pt idx="0">
                  <c:v>Water</c:v>
                </c:pt>
              </c:strCache>
            </c:strRef>
          </c:tx>
          <c:spPr>
            <a:solidFill>
              <a:schemeClr val="accent5"/>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Charts!$H$54:$I$54</c:f>
              <c:numCache>
                <c:formatCode>#,##0</c:formatCode>
                <c:ptCount val="2"/>
                <c:pt idx="0">
                  <c:v>253.45000000000002</c:v>
                </c:pt>
                <c:pt idx="1">
                  <c:v>684.45</c:v>
                </c:pt>
              </c:numCache>
            </c:numRef>
          </c:val>
          <c:extLst>
            <c:ext xmlns:c16="http://schemas.microsoft.com/office/drawing/2014/chart" uri="{C3380CC4-5D6E-409C-BE32-E72D297353CC}">
              <c16:uniqueId val="{00000008-0C05-4026-ABDC-6D776C3B7024}"/>
            </c:ext>
          </c:extLst>
        </c:ser>
        <c:ser>
          <c:idx val="1"/>
          <c:order val="2"/>
          <c:tx>
            <c:strRef>
              <c:f>Charts!$G$48</c:f>
              <c:strCache>
                <c:ptCount val="1"/>
                <c:pt idx="0">
                  <c:v>Biomass/Biogas</c:v>
                </c:pt>
              </c:strCache>
            </c:strRef>
          </c:tx>
          <c:spPr>
            <a:solidFill>
              <a:schemeClr val="accent2"/>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Charts!$H$48:$I$48</c:f>
              <c:numCache>
                <c:formatCode>#,##0</c:formatCode>
                <c:ptCount val="2"/>
                <c:pt idx="0">
                  <c:v>22.16</c:v>
                </c:pt>
                <c:pt idx="1">
                  <c:v>22.16</c:v>
                </c:pt>
              </c:numCache>
            </c:numRef>
          </c:val>
          <c:extLst>
            <c:ext xmlns:c16="http://schemas.microsoft.com/office/drawing/2014/chart" uri="{C3380CC4-5D6E-409C-BE32-E72D297353CC}">
              <c16:uniqueId val="{00000001-0C05-4026-ABDC-6D776C3B7024}"/>
            </c:ext>
          </c:extLst>
        </c:ser>
        <c:ser>
          <c:idx val="2"/>
          <c:order val="3"/>
          <c:tx>
            <c:strRef>
              <c:f>Charts!$G$49</c:f>
              <c:strCache>
                <c:ptCount val="1"/>
                <c:pt idx="0">
                  <c:v>Geothermal</c:v>
                </c:pt>
              </c:strCache>
            </c:strRef>
          </c:tx>
          <c:spPr>
            <a:solidFill>
              <a:schemeClr val="accent3"/>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Charts!$H$49:$I$49</c:f>
              <c:numCache>
                <c:formatCode>#,##0</c:formatCode>
                <c:ptCount val="2"/>
                <c:pt idx="0">
                  <c:v>45.230000000000011</c:v>
                </c:pt>
                <c:pt idx="1">
                  <c:v>87.410000000000025</c:v>
                </c:pt>
              </c:numCache>
            </c:numRef>
          </c:val>
          <c:extLst>
            <c:ext xmlns:c16="http://schemas.microsoft.com/office/drawing/2014/chart" uri="{C3380CC4-5D6E-409C-BE32-E72D297353CC}">
              <c16:uniqueId val="{00000003-0C05-4026-ABDC-6D776C3B7024}"/>
            </c:ext>
          </c:extLst>
        </c:ser>
        <c:ser>
          <c:idx val="3"/>
          <c:order val="4"/>
          <c:tx>
            <c:strRef>
              <c:f>Charts!$G$50</c:f>
              <c:strCache>
                <c:ptCount val="1"/>
                <c:pt idx="0">
                  <c:v>LESR</c:v>
                </c:pt>
              </c:strCache>
            </c:strRef>
          </c:tx>
          <c:spPr>
            <a:solidFill>
              <a:schemeClr val="accent4"/>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Charts!$H$50:$I$50</c:f>
              <c:numCache>
                <c:formatCode>#,##0</c:formatCode>
                <c:ptCount val="2"/>
                <c:pt idx="0">
                  <c:v>1.2999999999999998</c:v>
                </c:pt>
                <c:pt idx="1">
                  <c:v>1.2999999999999998</c:v>
                </c:pt>
              </c:numCache>
            </c:numRef>
          </c:val>
          <c:extLst>
            <c:ext xmlns:c16="http://schemas.microsoft.com/office/drawing/2014/chart" uri="{C3380CC4-5D6E-409C-BE32-E72D297353CC}">
              <c16:uniqueId val="{00000004-0C05-4026-ABDC-6D776C3B7024}"/>
            </c:ext>
          </c:extLst>
        </c:ser>
        <c:ser>
          <c:idx val="5"/>
          <c:order val="5"/>
          <c:tx>
            <c:strRef>
              <c:f>Charts!$G$52</c:f>
              <c:strCache>
                <c:ptCount val="1"/>
                <c:pt idx="0">
                  <c:v>Other</c:v>
                </c:pt>
              </c:strCache>
            </c:strRef>
          </c:tx>
          <c:spPr>
            <a:solidFill>
              <a:schemeClr val="accent6"/>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Charts!$H$52:$I$52</c:f>
              <c:numCache>
                <c:formatCode>#,##0</c:formatCode>
                <c:ptCount val="2"/>
                <c:pt idx="0">
                  <c:v>0</c:v>
                </c:pt>
                <c:pt idx="1">
                  <c:v>0</c:v>
                </c:pt>
              </c:numCache>
            </c:numRef>
          </c:val>
          <c:extLst>
            <c:ext xmlns:c16="http://schemas.microsoft.com/office/drawing/2014/chart" uri="{C3380CC4-5D6E-409C-BE32-E72D297353CC}">
              <c16:uniqueId val="{00000006-0C05-4026-ABDC-6D776C3B7024}"/>
            </c:ext>
          </c:extLst>
        </c:ser>
        <c:ser>
          <c:idx val="6"/>
          <c:order val="6"/>
          <c:tx>
            <c:strRef>
              <c:f>Charts!$G$53</c:f>
              <c:strCache>
                <c:ptCount val="1"/>
                <c:pt idx="0">
                  <c:v>Uranium</c:v>
                </c:pt>
              </c:strCache>
            </c:strRef>
          </c:tx>
          <c:spPr>
            <a:solidFill>
              <a:schemeClr val="accent1">
                <a:lumMod val="60000"/>
              </a:schemeClr>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Charts!$H$53:$I$53</c:f>
              <c:numCache>
                <c:formatCode>#,##0</c:formatCode>
                <c:ptCount val="2"/>
                <c:pt idx="0">
                  <c:v>0</c:v>
                </c:pt>
                <c:pt idx="1">
                  <c:v>5</c:v>
                </c:pt>
              </c:numCache>
            </c:numRef>
          </c:val>
          <c:extLst>
            <c:ext xmlns:c16="http://schemas.microsoft.com/office/drawing/2014/chart" uri="{C3380CC4-5D6E-409C-BE32-E72D297353CC}">
              <c16:uniqueId val="{00000007-0C05-4026-ABDC-6D776C3B7024}"/>
            </c:ext>
          </c:extLst>
        </c:ser>
        <c:ser>
          <c:idx val="8"/>
          <c:order val="7"/>
          <c:tx>
            <c:strRef>
              <c:f>Charts!$G$55</c:f>
              <c:strCache>
                <c:ptCount val="1"/>
                <c:pt idx="0">
                  <c:v>Wind</c:v>
                </c:pt>
              </c:strCache>
            </c:strRef>
          </c:tx>
          <c:spPr>
            <a:solidFill>
              <a:schemeClr val="accent3">
                <a:lumMod val="60000"/>
              </a:schemeClr>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Charts!$H$55:$I$55</c:f>
              <c:numCache>
                <c:formatCode>#,##0</c:formatCode>
                <c:ptCount val="2"/>
                <c:pt idx="0">
                  <c:v>6.93</c:v>
                </c:pt>
                <c:pt idx="1">
                  <c:v>6.93</c:v>
                </c:pt>
              </c:numCache>
            </c:numRef>
          </c:val>
          <c:extLst>
            <c:ext xmlns:c16="http://schemas.microsoft.com/office/drawing/2014/chart" uri="{C3380CC4-5D6E-409C-BE32-E72D297353CC}">
              <c16:uniqueId val="{00000009-0C05-4026-ABDC-6D776C3B7024}"/>
            </c:ext>
          </c:extLst>
        </c:ser>
        <c:ser>
          <c:idx val="0"/>
          <c:order val="8"/>
          <c:tx>
            <c:strRef>
              <c:f>Charts!$G$47</c:f>
              <c:strCache>
                <c:ptCount val="1"/>
                <c:pt idx="0">
                  <c:v>Sun</c:v>
                </c:pt>
              </c:strCache>
            </c:strRef>
          </c:tx>
          <c:spPr>
            <a:solidFill>
              <a:schemeClr val="accent1"/>
            </a:solidFill>
            <a:ln>
              <a:noFill/>
            </a:ln>
            <a:effectLst/>
          </c:spPr>
          <c:invertIfNegative val="0"/>
          <c:cat>
            <c:strRef>
              <c:f>Charts!$H$46:$I$46</c:f>
              <c:strCache>
                <c:ptCount val="2"/>
                <c:pt idx="0">
                  <c:v>Internal Resources on Outage (RA qualified)</c:v>
                </c:pt>
                <c:pt idx="1">
                  <c:v>Internal plus Dynamic Resources on Outage (RA qualifed)</c:v>
                </c:pt>
              </c:strCache>
            </c:strRef>
          </c:cat>
          <c:val>
            <c:numRef>
              <c:f>Charts!$H$47:$I$47</c:f>
              <c:numCache>
                <c:formatCode>#,##0</c:formatCode>
                <c:ptCount val="2"/>
                <c:pt idx="0">
                  <c:v>5.879999999999999</c:v>
                </c:pt>
                <c:pt idx="1">
                  <c:v>5.879999999999999</c:v>
                </c:pt>
              </c:numCache>
            </c:numRef>
          </c:val>
          <c:extLst>
            <c:ext xmlns:c16="http://schemas.microsoft.com/office/drawing/2014/chart" uri="{C3380CC4-5D6E-409C-BE32-E72D297353CC}">
              <c16:uniqueId val="{00000000-0C05-4026-ABDC-6D776C3B7024}"/>
            </c:ext>
          </c:extLst>
        </c:ser>
        <c:dLbls>
          <c:showLegendKey val="0"/>
          <c:showVal val="0"/>
          <c:showCatName val="0"/>
          <c:showSerName val="0"/>
          <c:showPercent val="0"/>
          <c:showBubbleSize val="0"/>
        </c:dLbls>
        <c:gapWidth val="150"/>
        <c:overlap val="100"/>
        <c:axId val="87311840"/>
        <c:axId val="2096861280"/>
      </c:barChart>
      <c:catAx>
        <c:axId val="8731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96861280"/>
        <c:crosses val="autoZero"/>
        <c:auto val="1"/>
        <c:lblAlgn val="ctr"/>
        <c:lblOffset val="100"/>
        <c:noMultiLvlLbl val="0"/>
      </c:catAx>
      <c:valAx>
        <c:axId val="2096861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731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314325</xdr:colOff>
      <xdr:row>1</xdr:row>
      <xdr:rowOff>41275</xdr:rowOff>
    </xdr:from>
    <xdr:to>
      <xdr:col>21</xdr:col>
      <xdr:colOff>138043</xdr:colOff>
      <xdr:row>21</xdr:row>
      <xdr:rowOff>6902</xdr:rowOff>
    </xdr:to>
    <xdr:graphicFrame macro="">
      <xdr:nvGraphicFramePr>
        <xdr:cNvPr id="2" name="Chart 1">
          <a:extLst>
            <a:ext uri="{FF2B5EF4-FFF2-40B4-BE49-F238E27FC236}">
              <a16:creationId xmlns:a16="http://schemas.microsoft.com/office/drawing/2014/main" id="{BD12A81F-C938-4E37-9D17-4F7817667B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466724</xdr:colOff>
      <xdr:row>22</xdr:row>
      <xdr:rowOff>22224</xdr:rowOff>
    </xdr:from>
    <xdr:to>
      <xdr:col>20</xdr:col>
      <xdr:colOff>381000</xdr:colOff>
      <xdr:row>42</xdr:row>
      <xdr:rowOff>38100</xdr:rowOff>
    </xdr:to>
    <xdr:graphicFrame macro="">
      <xdr:nvGraphicFramePr>
        <xdr:cNvPr id="3" name="Chart 2">
          <a:extLst>
            <a:ext uri="{FF2B5EF4-FFF2-40B4-BE49-F238E27FC236}">
              <a16:creationId xmlns:a16="http://schemas.microsoft.com/office/drawing/2014/main" id="{D2AC6103-E58F-4614-8B99-287DAD5770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879474</xdr:colOff>
      <xdr:row>42</xdr:row>
      <xdr:rowOff>3174</xdr:rowOff>
    </xdr:from>
    <xdr:to>
      <xdr:col>18</xdr:col>
      <xdr:colOff>533400</xdr:colOff>
      <xdr:row>62</xdr:row>
      <xdr:rowOff>139700</xdr:rowOff>
    </xdr:to>
    <xdr:graphicFrame macro="">
      <xdr:nvGraphicFramePr>
        <xdr:cNvPr id="4" name="Chart 3">
          <a:extLst>
            <a:ext uri="{FF2B5EF4-FFF2-40B4-BE49-F238E27FC236}">
              <a16:creationId xmlns:a16="http://schemas.microsoft.com/office/drawing/2014/main" id="{9C536F6B-BB99-478E-91A3-0A0CDCD79B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rie Bentley" refreshedDate="44064.243370370372" createdVersion="6" refreshedVersion="6" minRefreshableVersion="3" recordCount="378" xr:uid="{3F93241F-411B-47DA-838D-AF9888FC6835}">
  <cacheSource type="worksheet">
    <worksheetSource ref="A1:N379" sheet="Data for Pivot "/>
  </cacheSource>
  <cacheFields count="14">
    <cacheField name="Resource ID" numFmtId="0">
      <sharedItems/>
    </cacheField>
    <cacheField name="Resource Name" numFmtId="0">
      <sharedItems/>
    </cacheField>
    <cacheField name="Outage Type" numFmtId="0">
      <sharedItems count="3">
        <s v="Forced"/>
        <s v="Planned"/>
        <s v="Planned/Forced"/>
      </sharedItems>
    </cacheField>
    <cacheField name="Capacity (MW)" numFmtId="0">
      <sharedItems containsSemiMixedTypes="0" containsString="0" containsNumber="1" minValue="0.6" maxValue="1150"/>
    </cacheField>
    <cacheField name="Curtailed (MW)" numFmtId="0">
      <sharedItems containsSemiMixedTypes="0" containsString="0" containsNumber="1" minValue="0" maxValue="428"/>
    </cacheField>
    <cacheField name="Available Capacity" numFmtId="0">
      <sharedItems containsSemiMixedTypes="0" containsString="0" containsNumber="1" minValue="0" maxValue="1150"/>
    </cacheField>
    <cacheField name="August RA" numFmtId="0">
      <sharedItems containsSemiMixedTypes="0" containsString="0" containsNumber="1" minValue="0" maxValue="1140"/>
    </cacheField>
    <cacheField name="Max Internal RA Curtailed" numFmtId="0">
      <sharedItems containsSemiMixedTypes="0" containsString="0" containsNumber="1" minValue="0" maxValue="335.67"/>
    </cacheField>
    <cacheField name="August RA with Dynamics" numFmtId="0">
      <sharedItems containsSemiMixedTypes="0" containsString="0" containsNumber="1" minValue="0" maxValue="1140"/>
    </cacheField>
    <cacheField name="Max RA Curtailed" numFmtId="0">
      <sharedItems containsSemiMixedTypes="0" containsString="0" containsNumber="1" minValue="0" maxValue="428"/>
    </cacheField>
    <cacheField name="Dynamic" numFmtId="0">
      <sharedItems/>
    </cacheField>
    <cacheField name="Zone Name" numFmtId="0">
      <sharedItems containsBlank="1"/>
    </cacheField>
    <cacheField name="Resource Type" numFmtId="0">
      <sharedItems containsBlank="1" containsMixedTypes="1" containsNumber="1" containsInteger="1" minValue="0" maxValue="0"/>
    </cacheField>
    <cacheField name="Fuel Type" numFmtId="0">
      <sharedItems count="11">
        <s v="GEOTHERMAL"/>
        <s v="NATURAL GAS"/>
        <s v="WIND"/>
        <s v="SUN"/>
        <s v="WATER"/>
        <s v="BIOGAS"/>
        <s v="OTHER"/>
        <s v="URANIUM"/>
        <s v="LESR"/>
        <s v="BIOMASS"/>
        <s v="DISTILLA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
  <r>
    <s v="ADLIN_1_UNITS"/>
    <s v="GEYSERS AIDLIN AGGREGATE"/>
    <x v="0"/>
    <n v="22"/>
    <n v="10"/>
    <n v="12"/>
    <n v="16"/>
    <n v="4"/>
    <n v="16"/>
    <n v="4"/>
    <s v="Internal"/>
    <s v="PGAE Gen"/>
    <s v="STEAM"/>
    <x v="0"/>
  </r>
  <r>
    <s v="ALAMIT_2_PL1X3"/>
    <s v="Alamitos Energy Center Unit 7"/>
    <x v="0"/>
    <n v="674.7"/>
    <n v="6.7"/>
    <n v="668"/>
    <n v="674.7"/>
    <n v="6.7000000000000455"/>
    <n v="674.7"/>
    <n v="6.7000000000000455"/>
    <s v="Internal"/>
    <s v="SCE Gen"/>
    <s v="COMBINED CYCLE"/>
    <x v="1"/>
  </r>
  <r>
    <s v="ALAMIT_7_UNIT 4"/>
    <s v="ALAMITOS GEN STA. UNIT 4"/>
    <x v="1"/>
    <n v="335.67"/>
    <n v="335.67"/>
    <n v="0"/>
    <n v="335.67"/>
    <n v="335.67"/>
    <n v="335.67"/>
    <n v="335.67"/>
    <s v="Internal"/>
    <s v="SCE Gen"/>
    <s v="STEAM"/>
    <x v="1"/>
  </r>
  <r>
    <s v="ALMEGT_1_UNIT 1"/>
    <s v="ALAMEDA GT UNIT 1"/>
    <x v="0"/>
    <n v="25"/>
    <n v="4"/>
    <n v="21"/>
    <n v="23.4"/>
    <n v="2.3999999999999986"/>
    <n v="23.4"/>
    <n v="2.3999999999999986"/>
    <s v="Internal"/>
    <s v="PGAE South"/>
    <s v="COMBUSTION TURBINE"/>
    <x v="1"/>
  </r>
  <r>
    <s v="ALMEGT_1_UNIT 2"/>
    <s v="ALAMEDA GT UNIT 2"/>
    <x v="0"/>
    <n v="25"/>
    <n v="4"/>
    <n v="21"/>
    <n v="23.5"/>
    <n v="2.5"/>
    <n v="23.5"/>
    <n v="2.5"/>
    <s v="Internal"/>
    <s v="PGAE South"/>
    <s v="COMBUSTION TURBINE"/>
    <x v="1"/>
  </r>
  <r>
    <s v="ALTA3A_2_CPCE4"/>
    <s v="Alta Wind 4"/>
    <x v="0"/>
    <n v="102"/>
    <n v="12"/>
    <n v="90"/>
    <n v="21.42"/>
    <n v="0"/>
    <n v="21.42"/>
    <n v="0"/>
    <s v="Internal"/>
    <s v="SCE Gen"/>
    <s v="WIND"/>
    <x v="2"/>
  </r>
  <r>
    <s v="ALTA3A_2_CPCE5"/>
    <s v="Alta Wind 5"/>
    <x v="0"/>
    <n v="168"/>
    <n v="15"/>
    <n v="153"/>
    <n v="35.28"/>
    <n v="0"/>
    <n v="35.28"/>
    <n v="0"/>
    <s v="Internal"/>
    <s v="SCE Gen"/>
    <s v="WIND"/>
    <x v="2"/>
  </r>
  <r>
    <s v="ALTA3A_2_CPCE8"/>
    <s v="Alta Wind 8"/>
    <x v="0"/>
    <n v="150"/>
    <n v="6"/>
    <n v="144"/>
    <n v="31.5"/>
    <n v="0"/>
    <n v="31.5"/>
    <n v="0"/>
    <s v="Internal"/>
    <s v="SCE Gen"/>
    <s v="WIND"/>
    <x v="2"/>
  </r>
  <r>
    <s v="ALTA4A_2_CPCW1"/>
    <s v="Alta Wind 1"/>
    <x v="0"/>
    <n v="150"/>
    <n v="0"/>
    <n v="150"/>
    <n v="31.5"/>
    <n v="0"/>
    <n v="31.5"/>
    <n v="0"/>
    <s v="Internal"/>
    <s v="SCE Gen"/>
    <s v="WIND"/>
    <x v="2"/>
  </r>
  <r>
    <s v="ALTA4B_2_CPCW2"/>
    <s v="Alta Wind 2"/>
    <x v="0"/>
    <n v="150"/>
    <n v="12"/>
    <n v="138"/>
    <n v="31.5"/>
    <n v="0"/>
    <n v="31.5"/>
    <n v="0"/>
    <s v="Internal"/>
    <s v="SCE Gen"/>
    <s v="WIND"/>
    <x v="2"/>
  </r>
  <r>
    <s v="ALTA4B_2_CPCW3"/>
    <s v="Alta Wind 3"/>
    <x v="0"/>
    <n v="150"/>
    <n v="6"/>
    <n v="144"/>
    <n v="31.5"/>
    <n v="0"/>
    <n v="31.5"/>
    <n v="0"/>
    <s v="Internal"/>
    <s v="SCE Gen"/>
    <s v="WIND"/>
    <x v="2"/>
  </r>
  <r>
    <s v="ALTA6B_2_WIND11"/>
    <s v="Alta Wind 11"/>
    <x v="0"/>
    <n v="90"/>
    <n v="0"/>
    <n v="90"/>
    <n v="18.899999999999999"/>
    <n v="0"/>
    <n v="18.899999999999999"/>
    <n v="0"/>
    <s v="Internal"/>
    <s v="SCE Gen"/>
    <s v="WIND"/>
    <x v="2"/>
  </r>
  <r>
    <s v="ALTA6E_2_WIND10"/>
    <s v="Alta Wind 10"/>
    <x v="0"/>
    <n v="138"/>
    <n v="9.75"/>
    <n v="128.25"/>
    <n v="28.98"/>
    <n v="0"/>
    <n v="28.98"/>
    <n v="0"/>
    <s v="Internal"/>
    <s v="SCE Gen"/>
    <s v="WIND"/>
    <x v="2"/>
  </r>
  <r>
    <s v="ANZA_6_SOLAR1"/>
    <s v="Seville Solar One"/>
    <x v="0"/>
    <n v="20"/>
    <n v="0"/>
    <n v="20"/>
    <n v="0"/>
    <n v="0"/>
    <n v="0"/>
    <n v="0"/>
    <s v="Internal"/>
    <s v="SDGE Gen"/>
    <s v="PHOTO VOLTAIC"/>
    <x v="3"/>
  </r>
  <r>
    <s v="BASICE_2_UNITS"/>
    <s v="King City Cogen"/>
    <x v="0"/>
    <n v="120"/>
    <n v="3"/>
    <n v="117"/>
    <n v="120"/>
    <n v="3"/>
    <n v="120"/>
    <n v="3"/>
    <s v="Internal"/>
    <s v="PGAE Gen"/>
    <s v="COMBINED CYCLE"/>
    <x v="1"/>
  </r>
  <r>
    <s v="BCTSYS_5_PWXDYN"/>
    <s v="BCTSYS_5_PWXDYN"/>
    <x v="0"/>
    <n v="428"/>
    <n v="428"/>
    <n v="0"/>
    <n v="0"/>
    <n v="0"/>
    <n v="428"/>
    <n v="428"/>
    <s v="Dynamic"/>
    <s v="PGAE Gen"/>
    <n v="0"/>
    <x v="4"/>
  </r>
  <r>
    <s v="BGSKYN_2_AS2SR1"/>
    <s v="Antelope Solar 2"/>
    <x v="0"/>
    <n v="105"/>
    <n v="0"/>
    <n v="105"/>
    <n v="28.35"/>
    <n v="0"/>
    <n v="28.35"/>
    <n v="0"/>
    <s v="Internal"/>
    <s v="SCE Gen"/>
    <s v="PHOTO VOLTAIC"/>
    <x v="3"/>
  </r>
  <r>
    <s v="BGSKYN_2_ASPSR2"/>
    <s v="Antelope Solar 2 San Pablo"/>
    <x v="0"/>
    <n v="100"/>
    <n v="0"/>
    <n v="100"/>
    <n v="27"/>
    <n v="0"/>
    <n v="27"/>
    <n v="0"/>
    <s v="Internal"/>
    <s v="SCE Gen"/>
    <s v="PHOTO VOLTAIC"/>
    <x v="3"/>
  </r>
  <r>
    <s v="BGSKYN_2_BS3SR3"/>
    <s v="Big Sky Solar 3"/>
    <x v="0"/>
    <n v="20"/>
    <n v="0"/>
    <n v="20"/>
    <n v="5.4"/>
    <n v="0"/>
    <n v="5.4"/>
    <n v="0"/>
    <s v="Internal"/>
    <s v="SCE Gen"/>
    <s v="PHOTO VOLTAIC"/>
    <x v="3"/>
  </r>
  <r>
    <s v="BIGCRK_2_EXESWD"/>
    <s v="BIG CREEK HYDRO PROJECT PSP"/>
    <x v="0"/>
    <n v="820"/>
    <n v="100"/>
    <n v="720"/>
    <n v="800.6"/>
    <n v="80.600000000000023"/>
    <n v="800.6"/>
    <n v="80.600000000000023"/>
    <s v="Internal"/>
    <s v="SCE Gen"/>
    <s v="HYDRO"/>
    <x v="4"/>
  </r>
  <r>
    <s v="BIGSKY_2_BSKSR6"/>
    <s v="Big Sky Solar 6"/>
    <x v="0"/>
    <n v="20"/>
    <n v="0"/>
    <n v="20"/>
    <n v="5.4"/>
    <n v="0"/>
    <n v="5.4"/>
    <n v="0"/>
    <s v="Internal"/>
    <s v="SCE Gen"/>
    <s v="PHOTO VOLTAIC"/>
    <x v="3"/>
  </r>
  <r>
    <s v="BIGSKY_2_BSKSR7"/>
    <s v="Big Sky Solar 7"/>
    <x v="0"/>
    <n v="20"/>
    <n v="0"/>
    <n v="20"/>
    <n v="5.4"/>
    <n v="0"/>
    <n v="5.4"/>
    <n v="0"/>
    <s v="Internal"/>
    <s v="SCE Gen"/>
    <s v="PHOTO VOLTAIC"/>
    <x v="3"/>
  </r>
  <r>
    <s v="BIGSKY_2_BSKSR8"/>
    <s v="Big Sky Solar 8"/>
    <x v="0"/>
    <n v="20"/>
    <n v="0"/>
    <n v="20"/>
    <n v="5.4"/>
    <n v="0"/>
    <n v="5.4"/>
    <n v="0"/>
    <s v="Internal"/>
    <s v="SCE Gen"/>
    <s v="PHOTO VOLTAIC"/>
    <x v="3"/>
  </r>
  <r>
    <s v="BIGSKY_2_SOLAR2"/>
    <s v="Big Sky Solar 4"/>
    <x v="0"/>
    <n v="40"/>
    <n v="0"/>
    <n v="40"/>
    <n v="34.409999999999997"/>
    <n v="0"/>
    <n v="34.409999999999997"/>
    <n v="0"/>
    <s v="Internal"/>
    <s v="SCE Gen"/>
    <s v="PHOTO VOLTAIC"/>
    <x v="3"/>
  </r>
  <r>
    <s v="BIGSKY_2_SOLAR3"/>
    <s v="Big Sky Summer"/>
    <x v="0"/>
    <n v="20"/>
    <n v="0"/>
    <n v="20"/>
    <n v="5.4"/>
    <n v="0"/>
    <n v="5.4"/>
    <n v="0"/>
    <s v="Internal"/>
    <s v="SCE Gen"/>
    <s v="PHOTO VOLTAIC"/>
    <x v="3"/>
  </r>
  <r>
    <s v="BIGSKY_2_SOLAR4"/>
    <s v="Western Antelope Blue Sky Ranch B"/>
    <x v="0"/>
    <n v="20"/>
    <n v="0"/>
    <n v="20"/>
    <n v="17.260000000000002"/>
    <n v="0"/>
    <n v="17.260000000000002"/>
    <n v="0"/>
    <s v="Internal"/>
    <s v="SCE Gen"/>
    <s v="PHOTO VOLTAIC"/>
    <x v="3"/>
  </r>
  <r>
    <s v="BIGSKY_2_SOLAR5"/>
    <s v="Big Sky Solar 2"/>
    <x v="0"/>
    <n v="5"/>
    <n v="0"/>
    <n v="5"/>
    <n v="1.35"/>
    <n v="0"/>
    <n v="1.35"/>
    <n v="0"/>
    <s v="Internal"/>
    <s v="SCE Gen"/>
    <s v="PHOTO VOLTAIC"/>
    <x v="3"/>
  </r>
  <r>
    <s v="BIGSKY_2_SOLAR6"/>
    <s v="Solverde 1"/>
    <x v="0"/>
    <n v="85"/>
    <n v="0"/>
    <n v="85"/>
    <n v="22.95"/>
    <n v="0"/>
    <n v="22.95"/>
    <n v="0"/>
    <s v="Internal"/>
    <s v="SCE Gen"/>
    <s v="PHOTO VOLTAIC"/>
    <x v="3"/>
  </r>
  <r>
    <s v="BIGSKY_2_SOLAR7"/>
    <s v="Big Sky Solar 1"/>
    <x v="0"/>
    <n v="50"/>
    <n v="0"/>
    <n v="50"/>
    <n v="13.5"/>
    <n v="0"/>
    <n v="13.5"/>
    <n v="0"/>
    <s v="Internal"/>
    <s v="SCE Gen"/>
    <s v="PHOTO VOLTAIC"/>
    <x v="3"/>
  </r>
  <r>
    <s v="BISHOP_1_ALAMO"/>
    <s v="BISHOP CREEK PLANT 2 AND 6"/>
    <x v="0"/>
    <n v="13.4"/>
    <n v="5.0999999999999996"/>
    <n v="8.3000000000000007"/>
    <n v="10.99"/>
    <n v="2.6899999999999995"/>
    <n v="10.99"/>
    <n v="2.6899999999999995"/>
    <s v="Internal"/>
    <s v="SCE Gen"/>
    <s v="HYDRO"/>
    <x v="4"/>
  </r>
  <r>
    <s v="BISHOP_1_UNITS"/>
    <s v="BISHOP CREEK PLANT 3 AND 4"/>
    <x v="0"/>
    <n v="15.8"/>
    <n v="4.8"/>
    <n v="11"/>
    <n v="12.87"/>
    <n v="1.8699999999999992"/>
    <n v="12.87"/>
    <n v="1.8699999999999992"/>
    <s v="Internal"/>
    <s v="SCE Gen"/>
    <s v="HYDRO"/>
    <x v="4"/>
  </r>
  <r>
    <s v="BKRFLD_2_SOLAR1"/>
    <s v="Bakersfield 111"/>
    <x v="0"/>
    <n v="1.38"/>
    <n v="0"/>
    <n v="1.38"/>
    <n v="0.37"/>
    <n v="0"/>
    <n v="0.37"/>
    <n v="0"/>
    <s v="Internal"/>
    <s v="PGAE Gen"/>
    <s v="PHOTO VOLTAIC"/>
    <x v="3"/>
  </r>
  <r>
    <s v="BLACK_7_UNIT 1"/>
    <s v="JAMES B. BLACK 1"/>
    <x v="2"/>
    <n v="85"/>
    <n v="0"/>
    <n v="85"/>
    <n v="85"/>
    <n v="0"/>
    <n v="85"/>
    <n v="0"/>
    <s v="Internal"/>
    <s v="PGAE North"/>
    <s v="HYDRO"/>
    <x v="4"/>
  </r>
  <r>
    <s v="BLACK_7_UNIT 2"/>
    <s v="JAMES B. BLACK 2"/>
    <x v="1"/>
    <n v="84.1"/>
    <n v="0"/>
    <n v="84.1"/>
    <n v="84.1"/>
    <n v="0"/>
    <n v="84.1"/>
    <n v="0"/>
    <s v="Internal"/>
    <s v="PGAE North"/>
    <s v="HYDRO"/>
    <x v="4"/>
  </r>
  <r>
    <s v="BLYTHE_1_SOLAR1"/>
    <s v="Blythe Solar 1 Project"/>
    <x v="0"/>
    <n v="21"/>
    <n v="3"/>
    <n v="18"/>
    <n v="0"/>
    <n v="0"/>
    <n v="0"/>
    <n v="0"/>
    <s v="Internal"/>
    <s v="SCE Gen"/>
    <s v="PHOTO VOLTAIC"/>
    <x v="3"/>
  </r>
  <r>
    <s v="BORDER_6_UNITA1"/>
    <s v="CalPeak Power Border Unit 1"/>
    <x v="2"/>
    <n v="51.25"/>
    <n v="26.25"/>
    <n v="25"/>
    <n v="51.25"/>
    <n v="26.25"/>
    <n v="51.25"/>
    <n v="26.25"/>
    <s v="Internal"/>
    <s v="SDGE Gen"/>
    <s v="COMBUSTION TURBINE"/>
    <x v="1"/>
  </r>
  <r>
    <s v="BRDSLD_2_HIWIND"/>
    <s v="High Winds Energy Center"/>
    <x v="0"/>
    <n v="162"/>
    <n v="19.8"/>
    <n v="142.19999999999999"/>
    <n v="34.020000000000003"/>
    <n v="0"/>
    <n v="34.020000000000003"/>
    <n v="0"/>
    <s v="Internal"/>
    <s v="PGAE Gen"/>
    <s v="WIND"/>
    <x v="2"/>
  </r>
  <r>
    <s v="BRDSLD_2_MTZUM2"/>
    <s v="NextEra Energy Montezuma Wind II"/>
    <x v="0"/>
    <n v="78.2"/>
    <n v="0"/>
    <n v="78.2"/>
    <n v="16.420000000000002"/>
    <n v="0"/>
    <n v="16.420000000000002"/>
    <n v="0"/>
    <s v="Internal"/>
    <s v="PGAE Gen"/>
    <s v="WIND"/>
    <x v="2"/>
  </r>
  <r>
    <s v="BRDSLD_2_MTZUMA"/>
    <s v="FPL Energy Montezuma Wind"/>
    <x v="0"/>
    <n v="36.799999999999997"/>
    <n v="6.9"/>
    <n v="29.9"/>
    <n v="7.73"/>
    <n v="0"/>
    <n v="7.73"/>
    <n v="0"/>
    <s v="Internal"/>
    <s v="PGAE Gen"/>
    <s v="WIND"/>
    <x v="2"/>
  </r>
  <r>
    <s v="BRDSLD_2_SHILO1"/>
    <s v="Shiloh I Wind Project"/>
    <x v="0"/>
    <n v="150"/>
    <n v="3"/>
    <n v="147"/>
    <n v="31.5"/>
    <n v="0"/>
    <n v="31.5"/>
    <n v="0"/>
    <s v="Internal"/>
    <s v="PGAE Gen"/>
    <s v="WIND"/>
    <x v="2"/>
  </r>
  <r>
    <s v="BRDSLD_2_SHILO2"/>
    <s v="SHILOH WIND PROJECT 2"/>
    <x v="0"/>
    <n v="150"/>
    <n v="6"/>
    <n v="144"/>
    <n v="31.5"/>
    <n v="0"/>
    <n v="31.5"/>
    <n v="0"/>
    <s v="Internal"/>
    <s v="PGAE Gen"/>
    <s v="WIND"/>
    <x v="2"/>
  </r>
  <r>
    <s v="BRDSLD_2_SHLO3A"/>
    <s v="Shiloh III Wind Project, LLC"/>
    <x v="0"/>
    <n v="102.5"/>
    <n v="2.0499999999999998"/>
    <n v="100.45"/>
    <n v="21.53"/>
    <n v="0"/>
    <n v="21.53"/>
    <n v="0"/>
    <s v="Internal"/>
    <s v="PGAE Gen"/>
    <s v="WIND"/>
    <x v="2"/>
  </r>
  <r>
    <s v="BRDSLD_2_SHLO3B"/>
    <s v="Shiloh IV Wind Project"/>
    <x v="0"/>
    <n v="100"/>
    <n v="1.6"/>
    <n v="98.4"/>
    <n v="21"/>
    <n v="0"/>
    <n v="21"/>
    <n v="0"/>
    <s v="Internal"/>
    <s v="PGAE Gen"/>
    <s v="WIND"/>
    <x v="2"/>
  </r>
  <r>
    <s v="BRODIE_2_WIND"/>
    <s v="Coram Brodie Wind Project"/>
    <x v="0"/>
    <n v="102"/>
    <n v="0"/>
    <n v="102"/>
    <n v="21.42"/>
    <n v="0"/>
    <n v="21.42"/>
    <n v="0"/>
    <s v="Internal"/>
    <s v="SCE Gen"/>
    <s v="WIND"/>
    <x v="2"/>
  </r>
  <r>
    <s v="BUCKCK_7_PL1X2"/>
    <s v="BUCKS CREEK AGGREGATE"/>
    <x v="1"/>
    <n v="57.25"/>
    <n v="57.25"/>
    <n v="0"/>
    <n v="57.25"/>
    <n v="57.25"/>
    <n v="57.25"/>
    <n v="57.25"/>
    <s v="Internal"/>
    <s v="PGAE Gen"/>
    <s v="HYDRO"/>
    <x v="4"/>
  </r>
  <r>
    <s v="BUCKWD_1_QF"/>
    <s v="Buckwind Re-powering project"/>
    <x v="0"/>
    <n v="16.5"/>
    <n v="1.5"/>
    <n v="15"/>
    <n v="3.47"/>
    <n v="0"/>
    <n v="3.47"/>
    <n v="0"/>
    <s v="Internal"/>
    <s v="SCE Gen"/>
    <s v="WIND"/>
    <x v="2"/>
  </r>
  <r>
    <s v="CAMCHE_1_PL1X3"/>
    <s v="CAMANCHE UNITS 1, 2 &amp; 3 AGGREGATE"/>
    <x v="0"/>
    <n v="9.99"/>
    <n v="9.09"/>
    <n v="0.90000000000000036"/>
    <n v="2.76"/>
    <n v="1.8599999999999994"/>
    <n v="2.76"/>
    <n v="1.8599999999999994"/>
    <s v="Internal"/>
    <s v="PGAE Gen"/>
    <s v="HYDRO"/>
    <x v="4"/>
  </r>
  <r>
    <s v="CARBOU_7_UNIT 1"/>
    <s v="CARIBOU PH 1 UNIT 1"/>
    <x v="1"/>
    <n v="24"/>
    <n v="0"/>
    <n v="24"/>
    <n v="24"/>
    <n v="0"/>
    <n v="24"/>
    <n v="0"/>
    <s v="Internal"/>
    <s v="PGAE North"/>
    <s v="HYDRO"/>
    <x v="4"/>
  </r>
  <r>
    <s v="CARLS1_2_CARCT1"/>
    <s v="Carlsbad 1"/>
    <x v="1"/>
    <n v="422"/>
    <n v="0"/>
    <n v="422"/>
    <n v="422"/>
    <n v="0"/>
    <n v="422"/>
    <n v="0"/>
    <s v="Internal"/>
    <s v="SDGE Gen"/>
    <s v="COMBUSTION TURBINE"/>
    <x v="1"/>
  </r>
  <r>
    <s v="CARLS2_1_CARCT1"/>
    <s v="Carlsbad 2"/>
    <x v="1"/>
    <n v="105.5"/>
    <n v="0"/>
    <n v="105.5"/>
    <n v="105.5"/>
    <n v="0"/>
    <n v="105.5"/>
    <n v="0"/>
    <s v="Internal"/>
    <s v="SDGE Gen"/>
    <s v="COMBUSTION TURBINE"/>
    <x v="1"/>
  </r>
  <r>
    <s v="CAVLSR_2_BSOLAR"/>
    <s v="California Valley Solar Ranch-Phase B"/>
    <x v="0"/>
    <n v="40"/>
    <n v="0"/>
    <n v="40"/>
    <n v="10.8"/>
    <n v="0"/>
    <n v="10.8"/>
    <n v="0"/>
    <s v="Internal"/>
    <s v="PGAE Gen"/>
    <s v="PHOTO VOLTAIC"/>
    <x v="3"/>
  </r>
  <r>
    <s v="CAVLSR_2_RSOLAR"/>
    <s v="California Valley Solar Ranch-Phase A"/>
    <x v="0"/>
    <n v="210"/>
    <n v="0"/>
    <n v="210"/>
    <n v="56.7"/>
    <n v="0"/>
    <n v="56.7"/>
    <n v="0"/>
    <s v="Internal"/>
    <s v="PGAE Gen"/>
    <s v="PHOTO VOLTAIC"/>
    <x v="3"/>
  </r>
  <r>
    <s v="CENTER_2_RHONDO"/>
    <s v="MWD Rio Hondo Hydroelectric Recovery Pla"/>
    <x v="0"/>
    <n v="1.91"/>
    <n v="1.91"/>
    <n v="0"/>
    <n v="1.91"/>
    <n v="1.91"/>
    <n v="1.91"/>
    <n v="1.91"/>
    <s v="Internal"/>
    <s v="SCE Gen"/>
    <s v="HYDRO"/>
    <x v="4"/>
  </r>
  <r>
    <s v="CHINO_2_SASOLR"/>
    <s v="SS San Antonio West LLC"/>
    <x v="0"/>
    <n v="1.5"/>
    <n v="0"/>
    <n v="1.5"/>
    <n v="0"/>
    <n v="0"/>
    <n v="0"/>
    <n v="0"/>
    <s v="Internal"/>
    <s v="SCE Gen"/>
    <s v="PHOTO VOLTAIC"/>
    <x v="3"/>
  </r>
  <r>
    <s v="CHINO_7_MILIKN"/>
    <s v="MN Milliken Genco LLC"/>
    <x v="1"/>
    <n v="1.9"/>
    <n v="1.9"/>
    <n v="0"/>
    <n v="1.19"/>
    <n v="1.19"/>
    <n v="1.19"/>
    <n v="1.19"/>
    <s v="Internal"/>
    <s v="SCE Gen"/>
    <s v="RECIPROCATING ENGINE"/>
    <x v="5"/>
  </r>
  <r>
    <s v="CLOVDL_1_SOLAR"/>
    <s v="Cloverdale Solar I"/>
    <x v="0"/>
    <n v="1.5"/>
    <n v="0"/>
    <n v="1.5"/>
    <n v="0.41"/>
    <n v="0"/>
    <n v="0.41"/>
    <n v="0"/>
    <s v="Internal"/>
    <s v="PGAE Gen"/>
    <s v="PHOTO VOLTAIC"/>
    <x v="3"/>
  </r>
  <r>
    <s v="CLOVER_2_UNIT"/>
    <s v="Clover Creek"/>
    <x v="0"/>
    <n v="0.99"/>
    <n v="0.79"/>
    <n v="0.19999999999999996"/>
    <n v="0.13"/>
    <n v="0"/>
    <n v="0.13"/>
    <n v="0"/>
    <s v="Internal"/>
    <s v="PGAE Gen"/>
    <s v="HYDRO"/>
    <x v="4"/>
  </r>
  <r>
    <s v="CLRKRD_6_LIMESD"/>
    <s v="Lime Saddle Hydro"/>
    <x v="0"/>
    <n v="2"/>
    <n v="2"/>
    <n v="0"/>
    <n v="0.63"/>
    <n v="0.63"/>
    <n v="0.63"/>
    <n v="0.63"/>
    <s v="Internal"/>
    <s v="PGAE Gen"/>
    <s v="HYDRO"/>
    <x v="4"/>
  </r>
  <r>
    <s v="CNTRVL_6_UNIT"/>
    <s v="Centerville"/>
    <x v="0"/>
    <n v="6.4"/>
    <n v="6.4"/>
    <n v="0"/>
    <n v="4.62"/>
    <n v="4.62"/>
    <n v="4.62"/>
    <n v="4.62"/>
    <s v="Internal"/>
    <s v="PGAE Gen"/>
    <s v="HYDRO"/>
    <x v="4"/>
  </r>
  <r>
    <s v="COCOPP_2_CTG1"/>
    <s v="Marsh Landing 1"/>
    <x v="0"/>
    <n v="204.2"/>
    <n v="9.85"/>
    <n v="194.35"/>
    <n v="190"/>
    <n v="0"/>
    <n v="190"/>
    <n v="0"/>
    <s v="Internal"/>
    <s v="PGAE South"/>
    <s v="COMBUSTION TURBINE"/>
    <x v="1"/>
  </r>
  <r>
    <s v="COCOPP_2_CTG2"/>
    <s v="Marsh Landing 2"/>
    <x v="0"/>
    <n v="202.7"/>
    <n v="9.1199999999999992"/>
    <n v="193.57999999999998"/>
    <n v="189.21"/>
    <n v="0"/>
    <n v="189.21"/>
    <n v="0"/>
    <s v="Internal"/>
    <s v="PGAE South"/>
    <s v="COMBUSTION TURBINE"/>
    <x v="1"/>
  </r>
  <r>
    <s v="COCOPP_2_CTG3"/>
    <s v="Marsh Landing 3"/>
    <x v="0"/>
    <n v="208.96"/>
    <n v="16.149999999999999"/>
    <n v="192.81"/>
    <n v="188.5"/>
    <n v="0"/>
    <n v="188.5"/>
    <n v="0"/>
    <s v="Internal"/>
    <s v="PGAE South"/>
    <s v="COMBUSTION TURBINE"/>
    <x v="1"/>
  </r>
  <r>
    <s v="COCOSB_6_SOLAR"/>
    <s v="Oakley Solar Project"/>
    <x v="0"/>
    <n v="1.5"/>
    <n v="0"/>
    <n v="1.5"/>
    <n v="0"/>
    <n v="0"/>
    <n v="0"/>
    <n v="0"/>
    <s v="Internal"/>
    <s v="PGAE Gen"/>
    <s v="PHOTO VOLTAIC"/>
    <x v="3"/>
  </r>
  <r>
    <s v="COLEMN_2_UNIT"/>
    <s v="Coleman"/>
    <x v="1"/>
    <n v="13"/>
    <n v="13"/>
    <n v="0"/>
    <n v="2.34"/>
    <n v="2.34"/>
    <n v="2.34"/>
    <n v="2.34"/>
    <s v="Internal"/>
    <s v="PGAE North"/>
    <s v="HYDRO"/>
    <x v="4"/>
  </r>
  <r>
    <s v="COLGAT_7_UNIT 1"/>
    <s v="Colgate Powerhouse Unit 1"/>
    <x v="1"/>
    <n v="176.72"/>
    <n v="20.72"/>
    <n v="156"/>
    <n v="161.65"/>
    <n v="5.6500000000000057"/>
    <n v="161.65"/>
    <n v="5.6500000000000057"/>
    <s v="Internal"/>
    <s v="PGAE North"/>
    <s v="HYDRO"/>
    <x v="4"/>
  </r>
  <r>
    <s v="COLGAT_7_UNIT 2"/>
    <s v="Colgate Powerhouse Unit 2"/>
    <x v="1"/>
    <n v="175.67"/>
    <n v="19.670000000000002"/>
    <n v="156"/>
    <n v="161.68"/>
    <n v="5.6800000000000068"/>
    <n v="161.68"/>
    <n v="5.6800000000000068"/>
    <s v="Internal"/>
    <s v="PGAE North"/>
    <s v="HYDRO"/>
    <x v="4"/>
  </r>
  <r>
    <s v="COLTON_6_AGUAM1"/>
    <s v="AGUA MANSA UNIT 1 (CITY OF COLTON)"/>
    <x v="0"/>
    <n v="43"/>
    <n v="2"/>
    <n v="41"/>
    <n v="43"/>
    <n v="2"/>
    <n v="43"/>
    <n v="2"/>
    <s v="Internal"/>
    <s v="SCE Gen"/>
    <s v="COMBUSTION TURBINE"/>
    <x v="1"/>
  </r>
  <r>
    <s v="COLVIL_7_PL1X2"/>
    <s v="COLLIERVILLE HYDRO UNIT 1 &amp; 2 AGGREGATE"/>
    <x v="0"/>
    <n v="246.86"/>
    <n v="0"/>
    <n v="246.86"/>
    <n v="246.86"/>
    <n v="0"/>
    <n v="246.86"/>
    <n v="0"/>
    <s v="Internal"/>
    <s v="PGAE Gen"/>
    <s v="HYDRO"/>
    <x v="4"/>
  </r>
  <r>
    <s v="CONTRL_1_CASAD3"/>
    <s v="Mammoth G3"/>
    <x v="0"/>
    <n v="14"/>
    <n v="0"/>
    <n v="14"/>
    <n v="7.38"/>
    <n v="0"/>
    <n v="7.38"/>
    <n v="0"/>
    <s v="Internal"/>
    <s v="SCE Gen"/>
    <s v="OTHER"/>
    <x v="0"/>
  </r>
  <r>
    <s v="CONTRL_1_LUNDY"/>
    <s v="LUNDY"/>
    <x v="0"/>
    <n v="3"/>
    <n v="2.61"/>
    <n v="0.39000000000000012"/>
    <n v="1.91"/>
    <n v="1.5199999999999998"/>
    <n v="1.91"/>
    <n v="1.5199999999999998"/>
    <s v="Internal"/>
    <s v="SCE Gen"/>
    <s v="HYDRO"/>
    <x v="4"/>
  </r>
  <r>
    <s v="CONTRL_1_OXBOW"/>
    <s v="Dixie Valley Geo"/>
    <x v="0"/>
    <n v="60"/>
    <n v="3.5"/>
    <n v="56.5"/>
    <n v="51.04"/>
    <n v="0"/>
    <n v="51.04"/>
    <n v="0"/>
    <s v="Internal"/>
    <s v="SCE Gen"/>
    <s v="STEAM"/>
    <x v="0"/>
  </r>
  <r>
    <s v="CONTRL_1_POOLE"/>
    <s v="POOLE HYDRO PLANT 1"/>
    <x v="0"/>
    <n v="10.9"/>
    <n v="9.9"/>
    <n v="1"/>
    <n v="2.98"/>
    <n v="1.98"/>
    <n v="2.98"/>
    <n v="1.98"/>
    <s v="Internal"/>
    <s v="SCE Gen"/>
    <s v="HYDRO"/>
    <x v="4"/>
  </r>
  <r>
    <s v="CONTRL_1_RUSHCK"/>
    <s v="RUSH CREEK"/>
    <x v="0"/>
    <n v="11.94"/>
    <n v="9.94"/>
    <n v="2"/>
    <n v="3.24"/>
    <n v="1.2400000000000002"/>
    <n v="3.24"/>
    <n v="1.2400000000000002"/>
    <s v="Internal"/>
    <s v="SCE Gen"/>
    <s v="HYDRO"/>
    <x v="4"/>
  </r>
  <r>
    <s v="COPMT4_2_SOLAR4"/>
    <s v="Copper Mountain Solar 4"/>
    <x v="0"/>
    <n v="92"/>
    <n v="2"/>
    <n v="90"/>
    <n v="24.84"/>
    <n v="0"/>
    <n v="24.84"/>
    <n v="0"/>
    <s v="Internal"/>
    <s v="SCE Gen"/>
    <s v="PHOTO VOLTAIC"/>
    <x v="3"/>
  </r>
  <r>
    <s v="CORONS_6_CLRWTR"/>
    <s v="Clearwater Power Plant"/>
    <x v="0"/>
    <n v="28"/>
    <n v="28"/>
    <n v="0"/>
    <n v="28"/>
    <n v="28"/>
    <n v="28"/>
    <n v="28"/>
    <s v="Internal"/>
    <s v="SCE Gen"/>
    <s v="COMBINED CYCLE"/>
    <x v="1"/>
  </r>
  <r>
    <s v="COVERD_2_HCKHY1"/>
    <s v="HATCHET CREEK"/>
    <x v="0"/>
    <n v="6.89"/>
    <n v="6.89"/>
    <n v="0"/>
    <n v="1.66"/>
    <n v="1.66"/>
    <n v="1.66"/>
    <n v="1.66"/>
    <s v="Internal"/>
    <s v="PGAE Gen"/>
    <s v="HYDRO"/>
    <x v="4"/>
  </r>
  <r>
    <s v="COVERD_2_MCKHY1"/>
    <s v="Montgomery Creek Hydro"/>
    <x v="0"/>
    <n v="2.8"/>
    <n v="2.8"/>
    <n v="0"/>
    <n v="0.69"/>
    <n v="0.69"/>
    <n v="0.69"/>
    <n v="0.69"/>
    <s v="Internal"/>
    <s v="PGAE Gen"/>
    <s v="HYDRO"/>
    <x v="4"/>
  </r>
  <r>
    <s v="COVERD_2_QFUNTS"/>
    <s v="Cove Hydroelectric Project"/>
    <x v="1"/>
    <n v="5.5"/>
    <n v="0"/>
    <n v="5.5"/>
    <n v="0"/>
    <n v="0"/>
    <n v="0"/>
    <n v="0"/>
    <s v="Internal"/>
    <s v="PGAE North"/>
    <s v="HYDRO"/>
    <x v="4"/>
  </r>
  <r>
    <s v="COVERD_2_RCKHY1"/>
    <s v="ROARING CREEK"/>
    <x v="0"/>
    <n v="2"/>
    <n v="2"/>
    <n v="0"/>
    <n v="0.48"/>
    <n v="0.48"/>
    <n v="0.48"/>
    <n v="0.48"/>
    <s v="Internal"/>
    <s v="PGAE Gen"/>
    <s v="HYDRO"/>
    <x v="4"/>
  </r>
  <r>
    <s v="CPVERD_2_SOLAR"/>
    <s v="Campo Verde Solar"/>
    <x v="0"/>
    <n v="139"/>
    <n v="0"/>
    <n v="139"/>
    <n v="37.53"/>
    <n v="0"/>
    <n v="37.53"/>
    <n v="0"/>
    <s v="Internal"/>
    <s v="SDGE Gen"/>
    <s v="PHOTO VOLTAIC"/>
    <x v="3"/>
  </r>
  <r>
    <s v="CRNEVL_6_CRNVA"/>
    <s v="Crane Valley"/>
    <x v="1"/>
    <n v="0.9"/>
    <n v="0.9"/>
    <n v="0"/>
    <n v="0"/>
    <n v="0"/>
    <n v="0"/>
    <n v="0"/>
    <s v="Internal"/>
    <s v="PGAE Gen"/>
    <s v="HYDRO"/>
    <x v="4"/>
  </r>
  <r>
    <s v="CRNEVL_6_SJQN 2"/>
    <s v="SAN JOAQUIN 2"/>
    <x v="2"/>
    <n v="3.2"/>
    <n v="3.2"/>
    <n v="0"/>
    <n v="0.01"/>
    <n v="0.01"/>
    <n v="0.01"/>
    <n v="0.01"/>
    <s v="Internal"/>
    <s v="PGAE Gen"/>
    <s v="HYDRO"/>
    <x v="4"/>
  </r>
  <r>
    <s v="CRNEVL_6_SJQN 3"/>
    <s v="SAN JOAQUIN 3"/>
    <x v="2"/>
    <n v="4.2"/>
    <n v="4.2"/>
    <n v="0"/>
    <n v="0"/>
    <n v="0"/>
    <n v="0"/>
    <n v="0"/>
    <s v="Internal"/>
    <s v="PGAE Gen"/>
    <s v="HYDRO"/>
    <x v="4"/>
  </r>
  <r>
    <s v="CSCCOG_1_UNIT 1"/>
    <s v="SANTA CLARA CO-GEN"/>
    <x v="0"/>
    <n v="7"/>
    <n v="0"/>
    <n v="7"/>
    <n v="6"/>
    <n v="0"/>
    <n v="6"/>
    <n v="0"/>
    <s v="Internal"/>
    <s v="PGAE South"/>
    <s v="COMBUSTION TURBINE"/>
    <x v="1"/>
  </r>
  <r>
    <s v="CSCGNR_1_UNIT 1"/>
    <s v="GIANERA PEAKER UNIT 1"/>
    <x v="0"/>
    <n v="24.75"/>
    <n v="2.15"/>
    <n v="22.6"/>
    <n v="24"/>
    <n v="1.3999999999999986"/>
    <n v="24"/>
    <n v="1.3999999999999986"/>
    <s v="Internal"/>
    <s v="PGAE South"/>
    <s v="COMBUSTION TURBINE"/>
    <x v="1"/>
  </r>
  <r>
    <s v="CSCGNR_1_UNIT 2"/>
    <s v="GIANERA PEAKER UNIT 2"/>
    <x v="0"/>
    <n v="24.75"/>
    <n v="2.15"/>
    <n v="22.6"/>
    <n v="24"/>
    <n v="1.3999999999999986"/>
    <n v="24"/>
    <n v="1.3999999999999986"/>
    <s v="Internal"/>
    <s v="PGAE South"/>
    <s v="COMBUSTION TURBINE"/>
    <x v="1"/>
  </r>
  <r>
    <s v="CSTRVL_7_PL1X2"/>
    <s v="Marina Land Fill Gas"/>
    <x v="0"/>
    <n v="4.53"/>
    <n v="0.13"/>
    <n v="4.4000000000000004"/>
    <n v="4.1399999999999997"/>
    <n v="0"/>
    <n v="4.1399999999999997"/>
    <n v="0"/>
    <s v="Internal"/>
    <s v="PGAE South"/>
    <s v="RECIPROCATING ENGINE"/>
    <x v="6"/>
  </r>
  <r>
    <s v="CUMMNG_6_SUNCT1"/>
    <s v="SunSelect 1"/>
    <x v="0"/>
    <n v="4"/>
    <n v="4"/>
    <n v="0"/>
    <n v="3.56"/>
    <n v="3.56"/>
    <n v="3.56"/>
    <n v="3.56"/>
    <s v="Internal"/>
    <s v="SCE Gen"/>
    <s v="RECIPROCATING ENGINE"/>
    <x v="1"/>
  </r>
  <r>
    <s v="CUYAMS_6_CUYSR1"/>
    <s v="Cuyama Solar"/>
    <x v="0"/>
    <n v="40"/>
    <n v="0"/>
    <n v="40"/>
    <n v="10.8"/>
    <n v="0"/>
    <n v="10.8"/>
    <n v="0"/>
    <s v="Internal"/>
    <s v="PGAE Gen"/>
    <s v="PHOTO VOLTAIC"/>
    <x v="3"/>
  </r>
  <r>
    <s v="DAIRLD_1_MD2BM1"/>
    <s v="Madera Digester Genset 2"/>
    <x v="0"/>
    <n v="0.8"/>
    <n v="0"/>
    <n v="0.8"/>
    <n v="0"/>
    <n v="0"/>
    <n v="0"/>
    <n v="0"/>
    <s v="Internal"/>
    <s v="PGAE Gen"/>
    <s v="RECIPROCATING ENGINE"/>
    <x v="5"/>
  </r>
  <r>
    <s v="DEADCK_1_UNIT"/>
    <s v="DEADCK_1_UNIT"/>
    <x v="1"/>
    <n v="2"/>
    <n v="0"/>
    <n v="2"/>
    <n v="0"/>
    <n v="0"/>
    <n v="0"/>
    <n v="0"/>
    <s v="Internal"/>
    <s v="PGAE Gen"/>
    <s v="HYDRO"/>
    <x v="4"/>
  </r>
  <r>
    <s v="DELAMO_2_SOLRC1"/>
    <s v="Golden Springs Building C1"/>
    <x v="0"/>
    <n v="1.1599999999999999"/>
    <n v="0"/>
    <n v="1.1599999999999999"/>
    <n v="0"/>
    <n v="0"/>
    <n v="0"/>
    <n v="0"/>
    <s v="Internal"/>
    <s v="SCE Gen"/>
    <s v="PHOTO VOLTAIC"/>
    <x v="3"/>
  </r>
  <r>
    <s v="DELAMO_2_SOLRD"/>
    <s v="Golden Solar Building D"/>
    <x v="0"/>
    <n v="1.25"/>
    <n v="0"/>
    <n v="1.25"/>
    <n v="0"/>
    <n v="0"/>
    <n v="0"/>
    <n v="0"/>
    <s v="Internal"/>
    <s v="SCE Gen"/>
    <s v="PHOTO VOLTAIC"/>
    <x v="3"/>
  </r>
  <r>
    <s v="DELSUR_6_CREST"/>
    <s v="Delsur Aggregate Solar Resources"/>
    <x v="0"/>
    <n v="10"/>
    <n v="0"/>
    <n v="10"/>
    <n v="0"/>
    <n v="0"/>
    <n v="0"/>
    <n v="0"/>
    <s v="Internal"/>
    <s v="SCE Gen"/>
    <s v="PHOTO VOLTAIC"/>
    <x v="3"/>
  </r>
  <r>
    <s v="DELSUR_6_SOLAR4"/>
    <s v="Radiance Solar 4"/>
    <x v="0"/>
    <n v="1.5"/>
    <n v="0"/>
    <n v="1.5"/>
    <n v="0"/>
    <n v="0"/>
    <n v="0"/>
    <n v="0"/>
    <s v="Internal"/>
    <s v="SCE Gen"/>
    <s v="PHOTO VOLTAIC"/>
    <x v="3"/>
  </r>
  <r>
    <s v="DELSUR_6_SOLAR5"/>
    <s v="Radiance Solar 5"/>
    <x v="0"/>
    <n v="1.5"/>
    <n v="0"/>
    <n v="1.5"/>
    <n v="0"/>
    <n v="0"/>
    <n v="0"/>
    <n v="0"/>
    <s v="Internal"/>
    <s v="SCE Gen"/>
    <s v="PHOTO VOLTAIC"/>
    <x v="3"/>
  </r>
  <r>
    <s v="DELTA_2_PL1X4"/>
    <s v="DELTA ENERGY CENTER AGGREGATE"/>
    <x v="0"/>
    <n v="880"/>
    <n v="43"/>
    <n v="837"/>
    <n v="813"/>
    <n v="0"/>
    <n v="813"/>
    <n v="0"/>
    <s v="Internal"/>
    <s v="PGAE Gen"/>
    <s v="COMBINED CYCLE"/>
    <x v="1"/>
  </r>
  <r>
    <s v="DEVERS_1_SEPV05"/>
    <s v="SEPV 5"/>
    <x v="0"/>
    <n v="2"/>
    <n v="0"/>
    <n v="2"/>
    <n v="0"/>
    <n v="0"/>
    <n v="0"/>
    <n v="0"/>
    <s v="Internal"/>
    <s v="SCE Gen"/>
    <s v="PHOTO VOLTAIC"/>
    <x v="3"/>
  </r>
  <r>
    <s v="DEVERS_1_SOLAR1"/>
    <s v="SEPV8"/>
    <x v="0"/>
    <n v="12"/>
    <n v="0"/>
    <n v="12"/>
    <n v="0"/>
    <n v="0"/>
    <n v="0"/>
    <n v="0"/>
    <s v="Internal"/>
    <s v="SCE Gen"/>
    <s v="PHOTO VOLTAIC"/>
    <x v="3"/>
  </r>
  <r>
    <s v="DEVERS_2_CS2SR4"/>
    <s v="Caliente Solar 2"/>
    <x v="0"/>
    <n v="0.91"/>
    <n v="0"/>
    <n v="0.91"/>
    <n v="0"/>
    <n v="0"/>
    <n v="0"/>
    <n v="0"/>
    <s v="Internal"/>
    <s v="SCE Gen"/>
    <s v="PHOTO VOLTAIC"/>
    <x v="3"/>
  </r>
  <r>
    <s v="DIABLO_7_UNIT 2"/>
    <s v="Diablo Canyon Unit 2"/>
    <x v="0"/>
    <n v="1150"/>
    <n v="0"/>
    <n v="1150"/>
    <n v="1140"/>
    <n v="0"/>
    <n v="1140"/>
    <n v="0"/>
    <s v="Internal"/>
    <s v="PGAE South"/>
    <s v="STEAM"/>
    <x v="7"/>
  </r>
  <r>
    <s v="DMDVLY_1_UNITS"/>
    <s v="DIAMOND VALLEY LAKE PUMP-GEN PLANT"/>
    <x v="0"/>
    <n v="21"/>
    <n v="21"/>
    <n v="0"/>
    <n v="3"/>
    <n v="3"/>
    <n v="3"/>
    <n v="3"/>
    <s v="Internal"/>
    <s v="SCE Gen"/>
    <s v="HYDRO"/>
    <x v="4"/>
  </r>
  <r>
    <s v="DONNLS_7_UNIT"/>
    <s v="Donnells Hydro"/>
    <x v="0"/>
    <n v="72"/>
    <n v="4.5"/>
    <n v="67.5"/>
    <n v="72"/>
    <n v="4.5"/>
    <n v="72"/>
    <n v="4.5"/>
    <s v="Internal"/>
    <s v="PGAE Gen"/>
    <s v="HYDRO"/>
    <x v="4"/>
  </r>
  <r>
    <s v="DOUBLC_1_UNITS"/>
    <s v="DOUBLE &quot;C&quot; LIMITED"/>
    <x v="0"/>
    <n v="52.23"/>
    <n v="3.23"/>
    <n v="49"/>
    <n v="49.5"/>
    <n v="0.5"/>
    <n v="49.5"/>
    <n v="0.5"/>
    <s v="Internal"/>
    <s v="PGAE South"/>
    <s v="COMBUSTION TURBINE"/>
    <x v="1"/>
  </r>
  <r>
    <s v="DRACKR_2_DS3SR3"/>
    <s v="Dracker Solar Unit 3"/>
    <x v="0"/>
    <n v="125"/>
    <n v="0"/>
    <n v="125"/>
    <n v="33.75"/>
    <n v="0"/>
    <n v="33.75"/>
    <n v="0"/>
    <s v="Internal"/>
    <s v="SCE Gen"/>
    <s v="PHOTO VOLTAIC"/>
    <x v="3"/>
  </r>
  <r>
    <s v="DRACKR_2_DS4SR4"/>
    <s v="Dracker Solar Unit 4"/>
    <x v="0"/>
    <n v="125"/>
    <n v="62.5"/>
    <n v="62.5"/>
    <n v="0"/>
    <n v="0"/>
    <n v="0"/>
    <n v="0"/>
    <s v="Internal"/>
    <s v="SCE Gen"/>
    <s v="PHOTO VOLTAIC"/>
    <x v="3"/>
  </r>
  <r>
    <s v="DRACKR_2_SOLAR1"/>
    <s v="Dracker Solar Unit 1"/>
    <x v="0"/>
    <n v="110"/>
    <n v="0"/>
    <n v="110"/>
    <n v="29.7"/>
    <n v="0"/>
    <n v="29.7"/>
    <n v="0"/>
    <s v="Internal"/>
    <s v="SCE Gen"/>
    <s v="PHOTO VOLTAIC"/>
    <x v="3"/>
  </r>
  <r>
    <s v="DRACKR_2_SOLAR2"/>
    <s v="Dracker Solar Unit 2"/>
    <x v="2"/>
    <n v="125"/>
    <n v="0"/>
    <n v="125"/>
    <n v="33.75"/>
    <n v="0"/>
    <n v="33.75"/>
    <n v="0"/>
    <s v="Internal"/>
    <s v="SCE Gen"/>
    <s v="PHOTO VOLTAIC"/>
    <x v="3"/>
  </r>
  <r>
    <s v="DREWS_6_PL1X4"/>
    <s v="Drews Generating Plant"/>
    <x v="0"/>
    <n v="41.4"/>
    <n v="20.7"/>
    <n v="20.7"/>
    <n v="36"/>
    <n v="15.3"/>
    <n v="36"/>
    <n v="15.3"/>
    <s v="Internal"/>
    <s v="SCE Gen"/>
    <s v="COMBUSTION TURBINE"/>
    <x v="1"/>
  </r>
  <r>
    <s v="DSFLWR_2_WS2SR1"/>
    <s v="Willow Springs 2"/>
    <x v="0"/>
    <n v="100"/>
    <n v="32.799999999999997"/>
    <n v="67.2"/>
    <n v="27"/>
    <n v="0"/>
    <n v="27"/>
    <n v="0"/>
    <s v="Internal"/>
    <s v="SCE Gen"/>
    <s v="PHOTO VOLTAIC"/>
    <x v="3"/>
  </r>
  <r>
    <s v="DSRTSL_2_SOLAR1"/>
    <s v="Desert Stateline"/>
    <x v="1"/>
    <n v="296.19"/>
    <n v="4.1900000000000004"/>
    <n v="292"/>
    <n v="79.97"/>
    <n v="0"/>
    <n v="79.97"/>
    <n v="0"/>
    <s v="Internal"/>
    <s v="SCE Gen"/>
    <s v="PHOTO VOLTAIC"/>
    <x v="3"/>
  </r>
  <r>
    <s v="DUANE_1_PL1X3"/>
    <s v="DONALD VON RAESFELD POWER PROJECT"/>
    <x v="0"/>
    <n v="147.80000000000001"/>
    <n v="15.8"/>
    <n v="132"/>
    <n v="143.5"/>
    <n v="11.5"/>
    <n v="143.5"/>
    <n v="11.5"/>
    <s v="Internal"/>
    <s v="PGAE South"/>
    <s v="COMBINED CYCLE"/>
    <x v="1"/>
  </r>
  <r>
    <s v="DVLCYN_1_UNITS"/>
    <s v="DEVIL CANYON HYDRO UNITS 1-4 AGGREGATE"/>
    <x v="0"/>
    <n v="235"/>
    <n v="0"/>
    <n v="235"/>
    <n v="154.97"/>
    <n v="0"/>
    <n v="154.97"/>
    <n v="0"/>
    <s v="Internal"/>
    <s v="SCE Gen"/>
    <s v="HYDRO"/>
    <x v="4"/>
  </r>
  <r>
    <s v="EEKTMN_6_SOLAR1"/>
    <s v="EE K Solar 1"/>
    <x v="0"/>
    <n v="20"/>
    <n v="0"/>
    <n v="20"/>
    <n v="0"/>
    <n v="0"/>
    <n v="0"/>
    <n v="0"/>
    <s v="Internal"/>
    <s v="PGAE South"/>
    <s v="PHOTO VOLTAIC"/>
    <x v="3"/>
  </r>
  <r>
    <s v="ELCAJN_6_EB1BT1"/>
    <s v="Eastern BESS 1"/>
    <x v="1"/>
    <n v="7.5"/>
    <n v="0"/>
    <n v="7.5"/>
    <n v="7.5"/>
    <n v="0"/>
    <n v="7.5"/>
    <n v="0"/>
    <s v="Internal"/>
    <s v="SDGE Gen"/>
    <s v="OTHER"/>
    <x v="8"/>
  </r>
  <r>
    <s v="ELCAJN_6_LM6K"/>
    <s v="El Cajon Energy Center"/>
    <x v="0"/>
    <n v="48.1"/>
    <n v="0"/>
    <n v="48.1"/>
    <n v="48.1"/>
    <n v="0"/>
    <n v="48.1"/>
    <n v="0"/>
    <s v="Internal"/>
    <s v="SDGE Gen"/>
    <s v="COMBUSTION TURBINE"/>
    <x v="1"/>
  </r>
  <r>
    <s v="ELDORO_7_UNIT 1"/>
    <s v="El Dorado Unit 1"/>
    <x v="0"/>
    <n v="11"/>
    <n v="11"/>
    <n v="0"/>
    <n v="11"/>
    <n v="11"/>
    <n v="11"/>
    <n v="11"/>
    <s v="Internal"/>
    <s v="PGAE North"/>
    <s v="HYDRO"/>
    <x v="4"/>
  </r>
  <r>
    <s v="ELKCRK_6_STONYG"/>
    <s v="STONEY GORGE HYDRO AGGREGATE"/>
    <x v="0"/>
    <n v="4.9000000000000004"/>
    <n v="4.9000000000000004"/>
    <n v="0"/>
    <n v="2"/>
    <n v="2"/>
    <n v="2"/>
    <n v="2"/>
    <s v="Internal"/>
    <s v="PGAE Gen"/>
    <s v="HYDRO"/>
    <x v="4"/>
  </r>
  <r>
    <s v="ELKHIL_2_PL1X3"/>
    <s v="ELK HILLS COMBINED CYCLE (AGGREGATE)"/>
    <x v="0"/>
    <n v="551.70000000000005"/>
    <n v="46.7"/>
    <n v="505.00000000000006"/>
    <n v="380"/>
    <n v="0"/>
    <n v="380"/>
    <n v="0"/>
    <s v="Internal"/>
    <s v="PGAE Gen"/>
    <s v="COMBINED CYCLE"/>
    <x v="1"/>
  </r>
  <r>
    <s v="ELSEGN_2_UN1011"/>
    <s v="El Segundo Energy Center 5/6"/>
    <x v="0"/>
    <n v="263"/>
    <n v="0"/>
    <n v="263"/>
    <n v="263"/>
    <n v="0"/>
    <n v="263"/>
    <n v="0"/>
    <s v="Internal"/>
    <s v="SCE Gen"/>
    <s v="COMBINED CYCLE"/>
    <x v="1"/>
  </r>
  <r>
    <s v="ELSEGN_2_UN2021"/>
    <s v="El Segundo Energy Center 7/8"/>
    <x v="0"/>
    <n v="263.68"/>
    <n v="0"/>
    <n v="263.68"/>
    <n v="263.68"/>
    <n v="0"/>
    <n v="263.68"/>
    <n v="0"/>
    <s v="Internal"/>
    <s v="SCE Gen"/>
    <s v="COMBINED CYCLE"/>
    <x v="1"/>
  </r>
  <r>
    <s v="ESCNDO_6_EB1BT1"/>
    <s v="Escondido BESS 1"/>
    <x v="1"/>
    <n v="10"/>
    <n v="1.25"/>
    <n v="8.75"/>
    <n v="10"/>
    <n v="1.25"/>
    <n v="10"/>
    <n v="1.25"/>
    <s v="Internal"/>
    <s v="SDGE Gen"/>
    <s v="OTHER"/>
    <x v="8"/>
  </r>
  <r>
    <s v="ESCNDO_6_PL1X2"/>
    <s v="MMC Escondido Aggregate"/>
    <x v="0"/>
    <n v="48.71"/>
    <n v="0"/>
    <n v="48.71"/>
    <n v="48.71"/>
    <n v="0"/>
    <n v="48.71"/>
    <n v="0"/>
    <s v="Internal"/>
    <s v="SDGE Gen"/>
    <s v="COMBUSTION TURBINE"/>
    <x v="1"/>
  </r>
  <r>
    <s v="ESQUON_6_LNDFIL"/>
    <s v="Neal Road Landfill Generating Facility"/>
    <x v="0"/>
    <n v="2.1"/>
    <n v="0.9"/>
    <n v="1.2000000000000002"/>
    <n v="0"/>
    <n v="0"/>
    <n v="0"/>
    <n v="0"/>
    <s v="Internal"/>
    <s v="PGAE Gen"/>
    <s v="RECIPROCATING ENGINE"/>
    <x v="5"/>
  </r>
  <r>
    <s v="ETIWND_2_FONTNA"/>
    <s v="FONTANALYTLE CREEK POWERHOUSE P"/>
    <x v="2"/>
    <n v="2.56"/>
    <n v="1.36"/>
    <n v="1.2"/>
    <n v="0.21"/>
    <n v="0"/>
    <n v="0.21"/>
    <n v="0"/>
    <s v="Internal"/>
    <s v="SCE Gen"/>
    <s v="HYDRO"/>
    <x v="4"/>
  </r>
  <r>
    <s v="ETIWND_2_UNIT1"/>
    <s v="ETIWND_2_UNIT1"/>
    <x v="1"/>
    <n v="33.6"/>
    <n v="32.6"/>
    <n v="1"/>
    <n v="10.34"/>
    <n v="9.34"/>
    <n v="10.34"/>
    <n v="9.34"/>
    <s v="Internal"/>
    <s v="SCE Gen"/>
    <s v="COMBUSTION TURBINE"/>
    <x v="1"/>
  </r>
  <r>
    <s v="ETIWND_6_MWDETI"/>
    <s v="ETIWANDA RECOVERY HYDRO"/>
    <x v="0"/>
    <n v="24"/>
    <n v="24"/>
    <n v="0"/>
    <n v="16.7"/>
    <n v="16.7"/>
    <n v="16.7"/>
    <n v="16.7"/>
    <s v="Internal"/>
    <s v="SCE Gen"/>
    <s v="HYDRO"/>
    <x v="4"/>
  </r>
  <r>
    <s v="FAIRHV_6_UNIT"/>
    <s v="FAIRHAVEN POWER CO."/>
    <x v="0"/>
    <n v="18.75"/>
    <n v="18.75"/>
    <n v="0"/>
    <n v="12.65"/>
    <n v="12.65"/>
    <n v="12.65"/>
    <n v="12.65"/>
    <s v="Internal"/>
    <s v="PGAE North"/>
    <s v="STEAM"/>
    <x v="9"/>
  </r>
  <r>
    <s v="FLOWD2_2_FPLWND"/>
    <s v="DIABLO WINDS"/>
    <x v="0"/>
    <n v="18"/>
    <n v="0.57999999999999996"/>
    <n v="17.420000000000002"/>
    <n v="3.78"/>
    <n v="0"/>
    <n v="3.78"/>
    <n v="0"/>
    <s v="Internal"/>
    <s v="PGAE Gen"/>
    <s v="WIND"/>
    <x v="2"/>
  </r>
  <r>
    <s v="FORBST_7_UNIT 1"/>
    <s v="FORBESTOWN HYDRO"/>
    <x v="1"/>
    <n v="37.5"/>
    <n v="0"/>
    <n v="37.5"/>
    <n v="37.5"/>
    <n v="0"/>
    <n v="37.5"/>
    <n v="0"/>
    <s v="Internal"/>
    <s v="PGAE North"/>
    <s v="HYDRO"/>
    <x v="4"/>
  </r>
  <r>
    <s v="FROGTN_1_UTICAM"/>
    <s v="Murphys Powerhouse"/>
    <x v="0"/>
    <n v="3.6"/>
    <n v="1.9"/>
    <n v="1.7000000000000002"/>
    <n v="2.37"/>
    <n v="0.66999999999999993"/>
    <n v="2.37"/>
    <n v="0.66999999999999993"/>
    <s v="Internal"/>
    <s v="PGAE Gen"/>
    <s v="HYDRO"/>
    <x v="4"/>
  </r>
  <r>
    <s v="GARNET_1_SOLAR2"/>
    <s v="Garnet Solar Power Generation Station 1"/>
    <x v="0"/>
    <n v="4"/>
    <n v="0.5"/>
    <n v="3.5"/>
    <n v="1.08"/>
    <n v="0"/>
    <n v="1.08"/>
    <n v="0"/>
    <s v="Internal"/>
    <s v="SCE Gen"/>
    <s v="PHOTO VOLTAIC"/>
    <x v="3"/>
  </r>
  <r>
    <s v="GARNET_1_UNITS"/>
    <s v="GARNET GREEN POWER PROJECT AGGREGATE"/>
    <x v="0"/>
    <n v="16.5"/>
    <n v="10.5"/>
    <n v="6"/>
    <n v="3.47"/>
    <n v="0"/>
    <n v="3.47"/>
    <n v="0"/>
    <s v="Internal"/>
    <s v="SCE Gen"/>
    <s v="WIND"/>
    <x v="2"/>
  </r>
  <r>
    <s v="GARNET_1_WINDS"/>
    <s v="Garnet Winds Aggregation"/>
    <x v="0"/>
    <n v="22.5"/>
    <n v="4.5"/>
    <n v="18"/>
    <n v="4.7300000000000004"/>
    <n v="0"/>
    <n v="4.7300000000000004"/>
    <n v="0"/>
    <s v="Internal"/>
    <s v="SCE Gen"/>
    <s v="WIND"/>
    <x v="2"/>
  </r>
  <r>
    <s v="GARNET_2_DIFWD1"/>
    <s v="Difwind"/>
    <x v="0"/>
    <n v="7.88"/>
    <n v="7.88"/>
    <n v="0"/>
    <n v="1.65"/>
    <n v="1.65"/>
    <n v="1.65"/>
    <n v="1.65"/>
    <s v="Internal"/>
    <s v="SCE Gen"/>
    <s v="WIND"/>
    <x v="2"/>
  </r>
  <r>
    <s v="GARNET_2_HYDRO"/>
    <s v="Whitewater Hydro"/>
    <x v="0"/>
    <n v="1"/>
    <n v="1"/>
    <n v="0"/>
    <n v="0.76"/>
    <n v="0.76"/>
    <n v="0.76"/>
    <n v="0.76"/>
    <s v="Internal"/>
    <s v="SCE Gen"/>
    <s v="HYDRO"/>
    <x v="4"/>
  </r>
  <r>
    <s v="GARNET_2_WIND2"/>
    <s v="Karen Avenue Wind Farm"/>
    <x v="0"/>
    <n v="11.7"/>
    <n v="0"/>
    <n v="11.7"/>
    <n v="2.46"/>
    <n v="0"/>
    <n v="2.46"/>
    <n v="0"/>
    <s v="Internal"/>
    <s v="SCE Gen"/>
    <s v="WIND"/>
    <x v="2"/>
  </r>
  <r>
    <s v="GARNET_2_WPMWD6"/>
    <s v="WINTEC PALM"/>
    <x v="0"/>
    <n v="5.93"/>
    <n v="5.93"/>
    <n v="0"/>
    <n v="1.25"/>
    <n v="1.25"/>
    <n v="1.25"/>
    <n v="1.25"/>
    <s v="Internal"/>
    <s v="SCE Gen"/>
    <s v="WIND"/>
    <x v="2"/>
  </r>
  <r>
    <s v="GATES_2_SOLAR"/>
    <s v="Gates Solar Station"/>
    <x v="0"/>
    <n v="20"/>
    <n v="2"/>
    <n v="18"/>
    <n v="5.4"/>
    <n v="0"/>
    <n v="5.4"/>
    <n v="0"/>
    <s v="Internal"/>
    <s v="PGAE South"/>
    <s v="PHOTO VOLTAIC"/>
    <x v="3"/>
  </r>
  <r>
    <s v="GATEWY_2_GESBT1"/>
    <s v="Gateway Energy Stroage"/>
    <x v="0"/>
    <n v="250"/>
    <n v="50"/>
    <n v="200"/>
    <n v="30"/>
    <n v="0"/>
    <n v="30"/>
    <n v="0"/>
    <s v="Internal"/>
    <s v="SDGE Gen"/>
    <s v="OTHER"/>
    <x v="8"/>
  </r>
  <r>
    <s v="GATWAY_2_PL1X3"/>
    <s v="GATEWAY GENERATING STATION"/>
    <x v="0"/>
    <n v="585"/>
    <n v="76.77"/>
    <n v="508.23"/>
    <n v="523.12"/>
    <n v="14.889999999999986"/>
    <n v="523.12"/>
    <n v="14.889999999999986"/>
    <s v="Internal"/>
    <s v="PGAE South"/>
    <s v="COMBINED CYCLE"/>
    <x v="1"/>
  </r>
  <r>
    <s v="GEYS11_7_UNIT11"/>
    <s v="GEYSERS UNIT 11 (HEALDSBURG)"/>
    <x v="0"/>
    <n v="74.400000000000006"/>
    <n v="0.4"/>
    <n v="74"/>
    <n v="68"/>
    <n v="0"/>
    <n v="68"/>
    <n v="0"/>
    <s v="Internal"/>
    <s v="PGAE Gen"/>
    <s v="STEAM"/>
    <x v="0"/>
  </r>
  <r>
    <s v="GEYS12_7_UNIT12"/>
    <s v="GEYSERS UNIT 12 (HEALDSBURG)"/>
    <x v="0"/>
    <n v="57"/>
    <n v="16"/>
    <n v="41"/>
    <n v="50"/>
    <n v="9"/>
    <n v="50"/>
    <n v="9"/>
    <s v="Internal"/>
    <s v="PGAE Gen"/>
    <s v="STEAM"/>
    <x v="0"/>
  </r>
  <r>
    <s v="GEYS13_7_UNIT13"/>
    <s v="GEYSERS UNIT 13 (HEALDSBURG)"/>
    <x v="0"/>
    <n v="95"/>
    <n v="46"/>
    <n v="49"/>
    <n v="56"/>
    <n v="7"/>
    <n v="56"/>
    <n v="7"/>
    <s v="Internal"/>
    <s v="PGAE Gen"/>
    <s v="STEAM"/>
    <x v="0"/>
  </r>
  <r>
    <s v="GEYS14_7_UNIT14"/>
    <s v="GEYSERS UNIT 14 (HEALDSBURG)"/>
    <x v="0"/>
    <n v="70"/>
    <n v="13"/>
    <n v="57"/>
    <n v="50"/>
    <n v="0"/>
    <n v="50"/>
    <n v="0"/>
    <s v="Internal"/>
    <s v="PGAE Gen"/>
    <s v="STEAM"/>
    <x v="0"/>
  </r>
  <r>
    <s v="GEYS16_7_UNIT16"/>
    <s v="GEYSERS UNIT 16 (HEALDSBURG)"/>
    <x v="0"/>
    <n v="85"/>
    <n v="42"/>
    <n v="43"/>
    <n v="49"/>
    <n v="6"/>
    <n v="49"/>
    <n v="6"/>
    <s v="Internal"/>
    <s v="PGAE Gen"/>
    <s v="STEAM"/>
    <x v="0"/>
  </r>
  <r>
    <s v="GEYS17_2_BOTRCK"/>
    <s v="Bottle Rock Geothermal"/>
    <x v="0"/>
    <n v="10.01"/>
    <n v="10.01"/>
    <n v="0"/>
    <n v="8.23"/>
    <n v="8.23"/>
    <n v="8.23"/>
    <n v="8.23"/>
    <s v="Internal"/>
    <s v="PGAE North"/>
    <s v="STEAM"/>
    <x v="0"/>
  </r>
  <r>
    <s v="GEYS17_7_UNIT17"/>
    <s v="GEYSERS UNIT 17 (HEALDSBURG)"/>
    <x v="0"/>
    <n v="60"/>
    <n v="0"/>
    <n v="60"/>
    <n v="56"/>
    <n v="0"/>
    <n v="56"/>
    <n v="0"/>
    <s v="Internal"/>
    <s v="PGAE Gen"/>
    <s v="STEAM"/>
    <x v="0"/>
  </r>
  <r>
    <s v="GEYS18_7_UNIT18"/>
    <s v="GEYSERS UNIT 18 (HEALDSBURG)"/>
    <x v="0"/>
    <n v="72"/>
    <n v="26"/>
    <n v="46"/>
    <n v="45"/>
    <n v="0"/>
    <n v="45"/>
    <n v="0"/>
    <s v="Internal"/>
    <s v="PGAE Gen"/>
    <s v="STEAM"/>
    <x v="0"/>
  </r>
  <r>
    <s v="GEYS20_7_UNIT20"/>
    <s v="GEYSERS UNIT 20 (HEALDSBURG)"/>
    <x v="0"/>
    <n v="62"/>
    <n v="26"/>
    <n v="36"/>
    <n v="40"/>
    <n v="4"/>
    <n v="40"/>
    <n v="4"/>
    <s v="Internal"/>
    <s v="PGAE Gen"/>
    <s v="STEAM"/>
    <x v="0"/>
  </r>
  <r>
    <s v="GILROY_1_UNIT"/>
    <s v="GILROY COGEN AGGREGATE"/>
    <x v="0"/>
    <n v="120"/>
    <n v="5"/>
    <n v="115"/>
    <n v="105"/>
    <n v="0"/>
    <n v="105"/>
    <n v="0"/>
    <s v="Internal"/>
    <s v="PGAE South"/>
    <s v="COMBINED CYCLE"/>
    <x v="1"/>
  </r>
  <r>
    <s v="GLNARM_7_UNIT 1"/>
    <s v="GLEN ARM UNIT 1"/>
    <x v="1"/>
    <n v="22.07"/>
    <n v="0"/>
    <n v="22.07"/>
    <n v="22.07"/>
    <n v="0"/>
    <n v="22.07"/>
    <n v="0"/>
    <s v="Internal"/>
    <s v="SCE Gen"/>
    <s v="COMBUSTION TURBINE"/>
    <x v="1"/>
  </r>
  <r>
    <s v="GLNARM_7_UNIT 2"/>
    <s v="GLEN ARM UNIT 2"/>
    <x v="0"/>
    <n v="22.3"/>
    <n v="22.3"/>
    <n v="0"/>
    <n v="22.3"/>
    <n v="22.3"/>
    <n v="22.3"/>
    <n v="22.3"/>
    <s v="Internal"/>
    <s v="SCE Gen"/>
    <s v="COMBUSTION TURBINE"/>
    <x v="1"/>
  </r>
  <r>
    <s v="GLOW_6_SOLAR"/>
    <s v="Antelope Power Plant"/>
    <x v="0"/>
    <n v="20"/>
    <n v="0"/>
    <n v="20"/>
    <n v="0"/>
    <n v="0"/>
    <n v="0"/>
    <n v="0"/>
    <s v="Internal"/>
    <s v="SCE Gen"/>
    <s v="PHOTO VOLTAIC"/>
    <x v="3"/>
  </r>
  <r>
    <s v="GOLETA_6_EXGEN"/>
    <s v="EXXON COMPANY USA"/>
    <x v="0"/>
    <n v="48.2"/>
    <n v="48.2"/>
    <n v="0"/>
    <n v="0"/>
    <n v="0"/>
    <n v="0"/>
    <n v="0"/>
    <s v="Internal"/>
    <s v="SCE Gen"/>
    <n v="0"/>
    <x v="6"/>
  </r>
  <r>
    <s v="GRIZLY_1_UNIT 1"/>
    <s v="GRIZZLY HYDRO"/>
    <x v="2"/>
    <n v="20"/>
    <n v="20"/>
    <n v="0"/>
    <n v="20"/>
    <n v="20"/>
    <n v="20"/>
    <n v="20"/>
    <s v="Internal"/>
    <s v="PGAE North"/>
    <s v="HYDRO"/>
    <x v="4"/>
  </r>
  <r>
    <s v="GRNLF2_1_UNIT"/>
    <s v="GREENLEAF II COGEN"/>
    <x v="0"/>
    <n v="49.2"/>
    <n v="2.2000000000000002"/>
    <n v="47"/>
    <n v="49.2"/>
    <n v="2.2000000000000028"/>
    <n v="49.2"/>
    <n v="2.2000000000000028"/>
    <s v="Internal"/>
    <s v="PGAE North"/>
    <s v="COMBUSTION TURBINE"/>
    <x v="1"/>
  </r>
  <r>
    <s v="GRSCRK_6_BGCKWW"/>
    <s v="BIG CREEK WATER WORKS - CEDAR FLAT"/>
    <x v="0"/>
    <n v="5"/>
    <n v="5"/>
    <n v="0"/>
    <n v="0"/>
    <n v="0"/>
    <n v="0"/>
    <n v="0"/>
    <s v="Internal"/>
    <s v="PGAE Gen"/>
    <s v="HYDRO"/>
    <x v="4"/>
  </r>
  <r>
    <s v="GUERNS_6_HD3BM3"/>
    <s v="Hanford Digester Genset 3"/>
    <x v="0"/>
    <n v="1"/>
    <n v="0"/>
    <n v="1"/>
    <n v="0"/>
    <n v="0"/>
    <n v="0"/>
    <n v="0"/>
    <s v="Internal"/>
    <s v="PGAE Gen"/>
    <s v="RECIPROCATING ENGINE"/>
    <x v="5"/>
  </r>
  <r>
    <s v="GUERNS_6_VH2BM1"/>
    <s v="Hanford Digester Genset 2"/>
    <x v="0"/>
    <n v="1"/>
    <n v="0"/>
    <n v="1"/>
    <n v="0"/>
    <n v="0"/>
    <n v="0"/>
    <n v="0"/>
    <s v="Internal"/>
    <s v="PGAE Gen"/>
    <s v="RECIPROCATING ENGINE"/>
    <x v="5"/>
  </r>
  <r>
    <s v="GWFPWR_1_UNITS"/>
    <s v="Hanford Peaker Plant"/>
    <x v="0"/>
    <n v="98.46"/>
    <n v="8.23"/>
    <n v="90.22999999999999"/>
    <n v="90.59"/>
    <n v="0.36000000000001364"/>
    <n v="90.59"/>
    <n v="0.36000000000001364"/>
    <s v="Internal"/>
    <s v="PGAE Gen"/>
    <s v="COMBUSTION TURBINE"/>
    <x v="1"/>
  </r>
  <r>
    <s v="GYS5X6_7_UNITS"/>
    <s v="GEYSERS UNITS 5 &amp; 6 AGGREGATE"/>
    <x v="0"/>
    <n v="85"/>
    <n v="1"/>
    <n v="84"/>
    <n v="85"/>
    <n v="1"/>
    <n v="85"/>
    <n v="1"/>
    <s v="Internal"/>
    <s v="PGAE Gen"/>
    <s v="STEAM"/>
    <x v="0"/>
  </r>
  <r>
    <s v="GYS7X8_7_UNITS"/>
    <s v="GEYSERS UNITS 7 &amp; 8 AGGREGATE"/>
    <x v="0"/>
    <n v="82"/>
    <n v="5"/>
    <n v="77"/>
    <n v="76"/>
    <n v="0"/>
    <n v="76"/>
    <n v="0"/>
    <s v="Internal"/>
    <s v="PGAE Gen"/>
    <s v="STEAM"/>
    <x v="0"/>
  </r>
  <r>
    <s v="HARBGN_7_UNITS"/>
    <s v="HARBOR COGEN COMBINED CYCLE"/>
    <x v="0"/>
    <n v="109.01"/>
    <n v="29.01"/>
    <n v="80"/>
    <n v="100"/>
    <n v="20"/>
    <n v="100"/>
    <n v="20"/>
    <s v="Internal"/>
    <s v="SCE Gen"/>
    <s v="COMBINED CYCLE"/>
    <x v="1"/>
  </r>
  <r>
    <s v="HATLOS_6_BWDHY1"/>
    <s v="Bidwell Ditch"/>
    <x v="0"/>
    <n v="2"/>
    <n v="0.5"/>
    <n v="1.5"/>
    <n v="1.34"/>
    <n v="0"/>
    <n v="1.34"/>
    <n v="0"/>
    <s v="Internal"/>
    <s v="PGAE Gen"/>
    <s v="HYDRO"/>
    <x v="4"/>
  </r>
  <r>
    <s v="HATLOS_6_LSCRK"/>
    <s v="Lost Creek 1 &amp; 2 Hydro Conversion"/>
    <x v="0"/>
    <n v="1.7"/>
    <n v="0.72"/>
    <n v="0.98"/>
    <n v="0.79"/>
    <n v="0"/>
    <n v="0.79"/>
    <n v="0"/>
    <s v="Internal"/>
    <s v="PGAE Gen"/>
    <s v="HYDRO"/>
    <x v="4"/>
  </r>
  <r>
    <s v="HATRDG_2_WIND"/>
    <s v="Hatchet Ridge Wind Farm"/>
    <x v="0"/>
    <n v="102"/>
    <n v="0"/>
    <n v="102"/>
    <n v="21.42"/>
    <n v="0"/>
    <n v="21.42"/>
    <n v="0"/>
    <s v="Internal"/>
    <s v="PGAE Gen"/>
    <s v="WIND"/>
    <x v="2"/>
  </r>
  <r>
    <s v="HAYPRS_6_QFUNTS"/>
    <s v="HAYPRESS HYDRO QF UNITS"/>
    <x v="0"/>
    <n v="14.8"/>
    <n v="14.8"/>
    <n v="0"/>
    <n v="0.09"/>
    <n v="0.09"/>
    <n v="0.09"/>
    <n v="0.09"/>
    <s v="Internal"/>
    <s v="PGAE North"/>
    <s v="HYDRO"/>
    <x v="4"/>
  </r>
  <r>
    <s v="HELMPG_7_UNIT 1"/>
    <s v="HELMS PUMP-GEN UNIT 1"/>
    <x v="0"/>
    <n v="407"/>
    <n v="0"/>
    <n v="407"/>
    <n v="407"/>
    <n v="0"/>
    <n v="407"/>
    <n v="0"/>
    <s v="Internal"/>
    <s v="PGAE South"/>
    <s v="PUMPED STORAGE"/>
    <x v="4"/>
  </r>
  <r>
    <s v="HENRTA_6_UNITA1"/>
    <s v="GWF HENRIETTA PEAKER PLANT UNIT 1"/>
    <x v="0"/>
    <n v="49.98"/>
    <n v="5.83"/>
    <n v="44.15"/>
    <n v="44.99"/>
    <n v="0.84000000000000341"/>
    <n v="44.99"/>
    <n v="0.84000000000000341"/>
    <s v="Internal"/>
    <s v="PGAE South"/>
    <s v="COMBUSTION TURBINE"/>
    <x v="1"/>
  </r>
  <r>
    <s v="HENRTA_6_UNITA2"/>
    <s v="GWF HENRIETTA PEAKER PLANT UNIT 2"/>
    <x v="0"/>
    <n v="49.42"/>
    <n v="4.71"/>
    <n v="44.71"/>
    <n v="44.89"/>
    <n v="0.17999999999999972"/>
    <n v="44.89"/>
    <n v="0.17999999999999972"/>
    <s v="Internal"/>
    <s v="PGAE South"/>
    <s v="COMBUSTION TURBINE"/>
    <x v="1"/>
  </r>
  <r>
    <s v="HIDSRT_2_UNITS"/>
    <s v="HIGH DESERT POWER PROJECT AGGREGATE"/>
    <x v="0"/>
    <n v="830"/>
    <n v="82"/>
    <n v="748"/>
    <n v="830"/>
    <n v="82"/>
    <n v="830"/>
    <n v="82"/>
    <s v="Internal"/>
    <s v="SCE Gen"/>
    <s v="COMBINED CYCLE"/>
    <x v="1"/>
  </r>
  <r>
    <s v="HMLTBR_6_UNITS"/>
    <s v="HAMILTON BRANCH PH (AGGREGATE)"/>
    <x v="0"/>
    <n v="4.9000000000000004"/>
    <n v="4.9000000000000004"/>
    <n v="0"/>
    <n v="0.77"/>
    <n v="0.77"/>
    <n v="0.77"/>
    <n v="0.77"/>
    <s v="Internal"/>
    <s v="PGAE Gen"/>
    <s v="HYDRO"/>
    <x v="4"/>
  </r>
  <r>
    <s v="HNTGBH_2_PL1X3"/>
    <s v="Huntington Beach Energy"/>
    <x v="0"/>
    <n v="673.8"/>
    <n v="4.8"/>
    <n v="669"/>
    <n v="673.8"/>
    <n v="4.7999999999999545"/>
    <n v="673.8"/>
    <n v="4.7999999999999545"/>
    <s v="Internal"/>
    <s v="SCE Gen"/>
    <s v="COMBINED CYCLE"/>
    <x v="1"/>
  </r>
  <r>
    <s v="HOOVER_2_VEADYN"/>
    <s v="HOOVER"/>
    <x v="0"/>
    <n v="16"/>
    <n v="3"/>
    <n v="13"/>
    <n v="0"/>
    <n v="0"/>
    <n v="16"/>
    <n v="3"/>
    <s v="Dynamic"/>
    <s v="SCE Gen"/>
    <s v="HYDRO"/>
    <x v="4"/>
  </r>
  <r>
    <s v="HURON_6_SOLAR"/>
    <s v="Huron Solar Station"/>
    <x v="0"/>
    <n v="20"/>
    <n v="2"/>
    <n v="18"/>
    <n v="5.4"/>
    <n v="0"/>
    <n v="5.4"/>
    <n v="0"/>
    <s v="Internal"/>
    <s v="PGAE South"/>
    <s v="PHOTO VOLTAIC"/>
    <x v="3"/>
  </r>
  <r>
    <s v="HYTTHM_2_UNITS"/>
    <s v="HYATT-THERMALITO PUMP-GEN (AGGREGATE)"/>
    <x v="2"/>
    <n v="933.1"/>
    <n v="117.1"/>
    <n v="816"/>
    <n v="757.44"/>
    <n v="0"/>
    <n v="757.44"/>
    <n v="0"/>
    <s v="Internal"/>
    <s v="PGAE Gen"/>
    <s v="HYDRO"/>
    <x v="4"/>
  </r>
  <r>
    <s v="INLDEM_5_UNIT 1"/>
    <s v="Inland Empire Energy Center, Unit 1"/>
    <x v="1"/>
    <n v="376.2"/>
    <n v="376.2"/>
    <n v="0"/>
    <n v="335"/>
    <n v="335"/>
    <n v="335"/>
    <n v="335"/>
    <s v="Internal"/>
    <s v="SCE Gen"/>
    <m/>
    <x v="1"/>
  </r>
  <r>
    <s v="INSKIP_2_UNIT"/>
    <s v="INSKIP HYDRO"/>
    <x v="0"/>
    <n v="8"/>
    <n v="8"/>
    <n v="0"/>
    <n v="1.38"/>
    <n v="1.38"/>
    <n v="1.38"/>
    <n v="1.38"/>
    <s v="Internal"/>
    <s v="PGAE North"/>
    <s v="HYDRO"/>
    <x v="4"/>
  </r>
  <r>
    <s v="INTKEP_2_UNITS"/>
    <s v="CCSF Hetch_Hetchy Hydro Aggregate"/>
    <x v="2"/>
    <n v="405"/>
    <n v="134"/>
    <n v="271"/>
    <n v="307"/>
    <n v="36"/>
    <n v="307"/>
    <n v="36"/>
    <s v="Internal"/>
    <s v="PGAE Gen"/>
    <s v="HYDRO"/>
    <x v="4"/>
  </r>
  <r>
    <s v="IVANPA_1_UNIT3"/>
    <s v="Ivanpah 3"/>
    <x v="0"/>
    <n v="133"/>
    <n v="6"/>
    <n v="127"/>
    <n v="35.909999999999997"/>
    <n v="0"/>
    <n v="35.909999999999997"/>
    <n v="0"/>
    <s v="Internal"/>
    <s v="SCE Gen"/>
    <s v="STEAM"/>
    <x v="3"/>
  </r>
  <r>
    <s v="IVSLR2_2_SM2SR1"/>
    <s v="Silver Ridge Mount Signal 2"/>
    <x v="0"/>
    <n v="150"/>
    <n v="0"/>
    <n v="150"/>
    <n v="40.5"/>
    <n v="0"/>
    <n v="40.5"/>
    <n v="0"/>
    <s v="Internal"/>
    <s v="SDGE Gen"/>
    <s v="PHOTO VOLTAIC"/>
    <x v="3"/>
  </r>
  <r>
    <s v="JACMSR_1_JACSR1"/>
    <s v="Jacumba Solar Farm"/>
    <x v="0"/>
    <n v="20"/>
    <n v="0"/>
    <n v="20"/>
    <n v="5.4"/>
    <n v="0"/>
    <n v="5.4"/>
    <n v="0"/>
    <s v="Internal"/>
    <s v="SDGE Gen"/>
    <s v="PHOTO VOLTAIC"/>
    <x v="3"/>
  </r>
  <r>
    <s v="JAWBNE_2_NSRWND"/>
    <s v="North Sky River Wind Project"/>
    <x v="0"/>
    <n v="160"/>
    <n v="6.4"/>
    <n v="153.6"/>
    <n v="33.6"/>
    <n v="0"/>
    <n v="33.6"/>
    <n v="0"/>
    <s v="Internal"/>
    <s v="SCE Gen"/>
    <s v="WIND"/>
    <x v="2"/>
  </r>
  <r>
    <s v="KANSAS_6_SOLAR"/>
    <s v="RE Kansas South"/>
    <x v="0"/>
    <n v="20"/>
    <n v="0"/>
    <n v="20"/>
    <n v="0"/>
    <n v="0"/>
    <n v="0"/>
    <n v="0"/>
    <s v="Internal"/>
    <s v="PGAE South"/>
    <s v="PHOTO VOLTAIC"/>
    <x v="3"/>
  </r>
  <r>
    <s v="KEKAWK_6_UNIT"/>
    <s v="STS HYDROPOWER LTD. (KEKAWAKA)"/>
    <x v="0"/>
    <n v="5.5"/>
    <n v="5.5"/>
    <n v="0"/>
    <n v="0"/>
    <n v="0"/>
    <n v="0"/>
    <n v="0"/>
    <s v="Internal"/>
    <s v="PGAE Gen"/>
    <s v="HYDRO"/>
    <x v="4"/>
  </r>
  <r>
    <s v="KERKH1_7_UNIT 1"/>
    <s v="KERKHOFF PH 1 UNIT #1"/>
    <x v="0"/>
    <n v="13"/>
    <n v="13"/>
    <n v="0"/>
    <n v="13"/>
    <n v="13"/>
    <n v="13"/>
    <n v="13"/>
    <s v="Internal"/>
    <s v="PGAE North"/>
    <s v="HYDRO"/>
    <x v="4"/>
  </r>
  <r>
    <s v="KERKH1_7_UNIT 1"/>
    <s v="KERKHOFF PH 1 UNIT #1"/>
    <x v="0"/>
    <n v="13"/>
    <n v="13"/>
    <n v="0"/>
    <n v="13"/>
    <n v="13"/>
    <n v="13"/>
    <n v="13"/>
    <s v="Internal"/>
    <s v="PGAE South"/>
    <s v="HYDRO"/>
    <x v="4"/>
  </r>
  <r>
    <s v="KERKH1_7_UNIT 3"/>
    <s v="KERKHOFF PH 1 UNIT #3"/>
    <x v="0"/>
    <n v="12.8"/>
    <n v="12.8"/>
    <n v="0"/>
    <n v="12.8"/>
    <n v="12.8"/>
    <n v="12.8"/>
    <n v="12.8"/>
    <s v="Internal"/>
    <s v="PGAE North"/>
    <s v="HYDRO"/>
    <x v="4"/>
  </r>
  <r>
    <s v="KERKH1_7_UNIT 3"/>
    <s v="KERKHOFF PH 1 UNIT #3"/>
    <x v="0"/>
    <n v="12.8"/>
    <n v="12.8"/>
    <n v="0"/>
    <n v="12.8"/>
    <n v="12.8"/>
    <n v="12.8"/>
    <n v="12.8"/>
    <s v="Internal"/>
    <s v="PGAE South"/>
    <s v="HYDRO"/>
    <x v="4"/>
  </r>
  <r>
    <s v="KERNFT_1_UNITS"/>
    <s v="KERN FRONT LIMITED"/>
    <x v="0"/>
    <n v="52.4"/>
    <n v="4.8"/>
    <n v="47.6"/>
    <n v="48.6"/>
    <n v="1"/>
    <n v="48.6"/>
    <n v="1"/>
    <s v="Internal"/>
    <s v="PGAE South"/>
    <s v="COMBUSTION TURBINE"/>
    <x v="1"/>
  </r>
  <r>
    <s v="KERRGN_1_UNIT 1"/>
    <s v="KERN RIVER HYDRO UNITS 1-4 AGGREGATE"/>
    <x v="0"/>
    <n v="25.6"/>
    <n v="0.1"/>
    <n v="25.5"/>
    <n v="23"/>
    <n v="0"/>
    <n v="23"/>
    <n v="0"/>
    <s v="Internal"/>
    <s v="SCE Gen"/>
    <s v="HYDRO"/>
    <x v="4"/>
  </r>
  <r>
    <s v="KILARC_2_UNIT 1"/>
    <s v="KILARC HYDRO"/>
    <x v="0"/>
    <n v="1.5"/>
    <n v="1.5"/>
    <n v="0"/>
    <n v="0.98"/>
    <n v="0.98"/>
    <n v="0.98"/>
    <n v="0.98"/>
    <s v="Internal"/>
    <s v="PGAE North"/>
    <s v="HYDRO"/>
    <x v="4"/>
  </r>
  <r>
    <s v="KNGCTY_6_UNITA1"/>
    <s v="King City Energy Center, Unit 1"/>
    <x v="0"/>
    <n v="44.6"/>
    <n v="1.6"/>
    <n v="43"/>
    <n v="44.6"/>
    <n v="1.6000000000000014"/>
    <n v="44.6"/>
    <n v="1.6000000000000014"/>
    <s v="Internal"/>
    <s v="PGAE Gen"/>
    <s v="COMBUSTION TURBINE"/>
    <x v="1"/>
  </r>
  <r>
    <s v="KRNCNY_6_UNIT"/>
    <s v="KERN CANYON"/>
    <x v="0"/>
    <n v="11.5"/>
    <n v="11.5"/>
    <n v="0"/>
    <n v="2.59"/>
    <n v="2.59"/>
    <n v="2.59"/>
    <n v="2.59"/>
    <s v="Internal"/>
    <s v="PGAE South"/>
    <s v="HYDRO"/>
    <x v="4"/>
  </r>
  <r>
    <s v="LACIEN_2_VENICE"/>
    <s v="MWD Venice Hydroelectric Recovery Plant"/>
    <x v="0"/>
    <n v="9.9499999999999993"/>
    <n v="9.9499999999999993"/>
    <n v="0"/>
    <n v="3"/>
    <n v="3"/>
    <n v="3"/>
    <n v="3"/>
    <s v="Internal"/>
    <s v="SCE Gen"/>
    <s v="HYDRO"/>
    <x v="4"/>
  </r>
  <r>
    <s v="LAMONT_1_SOLAR4"/>
    <s v="Hayworth Solar Farm"/>
    <x v="0"/>
    <n v="26.66"/>
    <n v="11.16"/>
    <n v="15.5"/>
    <n v="21.38"/>
    <n v="5.879999999999999"/>
    <n v="21.38"/>
    <n v="5.879999999999999"/>
    <s v="Internal"/>
    <s v="PGAE South"/>
    <s v="PHOTO VOLTAIC"/>
    <x v="3"/>
  </r>
  <r>
    <s v="LAPLMA_2_UNIT 1"/>
    <s v="La Paloma Generating Plant Unit #1"/>
    <x v="0"/>
    <n v="267"/>
    <n v="16"/>
    <n v="251"/>
    <n v="259.8"/>
    <n v="8.8000000000000114"/>
    <n v="259.8"/>
    <n v="8.8000000000000114"/>
    <s v="Internal"/>
    <s v="PGAE Gen"/>
    <s v="COMBINED CYCLE"/>
    <x v="1"/>
  </r>
  <r>
    <s v="LAPLMA_2_UNIT 2"/>
    <s v="La Paloma Generating Plant Unit #2"/>
    <x v="0"/>
    <n v="266"/>
    <n v="8"/>
    <n v="258"/>
    <n v="260.2"/>
    <n v="2.1999999999999886"/>
    <n v="260.2"/>
    <n v="2.1999999999999886"/>
    <s v="Internal"/>
    <s v="PGAE Gen"/>
    <s v="COMBINED CYCLE"/>
    <x v="1"/>
  </r>
  <r>
    <s v="LAPLMA_2_UNIT 3"/>
    <s v="La Paloma Generating Plant Unit #3"/>
    <x v="0"/>
    <n v="266"/>
    <n v="13"/>
    <n v="253"/>
    <n v="256.14999999999998"/>
    <n v="3.1499999999999773"/>
    <n v="256.14999999999998"/>
    <n v="3.1499999999999773"/>
    <s v="Internal"/>
    <s v="PGAE Gen"/>
    <s v="COMBINED CYCLE"/>
    <x v="1"/>
  </r>
  <r>
    <s v="LAPLMA_2_UNIT 4"/>
    <s v="LA PALOMA GENERATING PLANT, UNIT #4"/>
    <x v="0"/>
    <n v="253.29"/>
    <n v="8.2899999999999991"/>
    <n v="245"/>
    <n v="253.29"/>
    <n v="8.289999999999992"/>
    <n v="253.29"/>
    <n v="8.289999999999992"/>
    <s v="Internal"/>
    <s v="PGAE Gen"/>
    <s v="COMBINED CYCLE"/>
    <x v="1"/>
  </r>
  <r>
    <s v="LAROA2_2_UNITA1"/>
    <s v="LR2"/>
    <x v="0"/>
    <n v="322"/>
    <n v="32"/>
    <n v="290"/>
    <n v="322"/>
    <n v="32"/>
    <n v="322"/>
    <n v="32"/>
    <s v="Internal"/>
    <s v="SDGE Gen"/>
    <s v="COMBINED CYCLE"/>
    <x v="1"/>
  </r>
  <r>
    <s v="LEBECS_2_UNITS"/>
    <s v="Pastoria Energy Facility"/>
    <x v="0"/>
    <n v="799.47"/>
    <n v="30.47"/>
    <n v="769"/>
    <n v="765"/>
    <n v="0"/>
    <n v="765"/>
    <n v="0"/>
    <s v="Internal"/>
    <s v="SCE Gen"/>
    <s v="COMBINED CYCLE"/>
    <x v="1"/>
  </r>
  <r>
    <s v="LECEF_1_UNITS"/>
    <s v="LOS ESTEROS ENERGY FACILITY AGGREGATE"/>
    <x v="0"/>
    <n v="309.83999999999997"/>
    <n v="0"/>
    <n v="309.83999999999997"/>
    <n v="297.54000000000002"/>
    <n v="0"/>
    <n v="297.54000000000002"/>
    <n v="0"/>
    <s v="Internal"/>
    <s v="PGAE South"/>
    <s v="COMBUSTION TURBINE"/>
    <x v="1"/>
  </r>
  <r>
    <s v="LIVOAK_1_UNIT 1"/>
    <s v="LIVE OAK LIMITED"/>
    <x v="0"/>
    <n v="49.7"/>
    <n v="6.7"/>
    <n v="43"/>
    <n v="42.5"/>
    <n v="0"/>
    <n v="42.5"/>
    <n v="0"/>
    <s v="Internal"/>
    <s v="PGAE South"/>
    <s v="COMBUSTION TURBINE"/>
    <x v="1"/>
  </r>
  <r>
    <s v="LMBEPK_2_UNITA3"/>
    <s v="Goose Haven Energy Center, Unit #1"/>
    <x v="0"/>
    <n v="47.4"/>
    <n v="0"/>
    <n v="47.4"/>
    <n v="47.4"/>
    <n v="0"/>
    <n v="47.4"/>
    <n v="0"/>
    <s v="Internal"/>
    <s v="PGAE Gen"/>
    <s v="COMBUSTION TURBINE"/>
    <x v="1"/>
  </r>
  <r>
    <s v="LMEC_1_PL1X3"/>
    <s v="Los Medanos Energy Center AGGREGATE"/>
    <x v="0"/>
    <n v="580"/>
    <n v="23"/>
    <n v="557"/>
    <n v="574.53"/>
    <n v="17.529999999999973"/>
    <n v="574.53"/>
    <n v="17.529999999999973"/>
    <s v="Internal"/>
    <s v="PGAE Gen"/>
    <s v="COMBINED CYCLE"/>
    <x v="1"/>
  </r>
  <r>
    <s v="LNCSTR_6_CREST"/>
    <s v="Lanacaster Aggregate Solar Resources"/>
    <x v="0"/>
    <n v="5.5"/>
    <n v="0"/>
    <n v="5.5"/>
    <n v="0"/>
    <n v="0"/>
    <n v="0"/>
    <n v="0"/>
    <s v="Internal"/>
    <s v="SCE Gen"/>
    <s v="PHOTO VOLTAIC"/>
    <x v="3"/>
  </r>
  <r>
    <s v="LNCSTR_6_SOLAR2"/>
    <s v="SEPV Sierra NGR"/>
    <x v="0"/>
    <n v="2.75"/>
    <n v="1.55"/>
    <n v="1.2"/>
    <n v="0.27"/>
    <n v="0"/>
    <n v="0.27"/>
    <n v="0"/>
    <s v="Internal"/>
    <s v="SCE Gen"/>
    <s v="OTHER"/>
    <x v="6"/>
  </r>
  <r>
    <s v="LOCKFD_1_BEARCK"/>
    <s v="Bear Creek Solar"/>
    <x v="0"/>
    <n v="1.5"/>
    <n v="0"/>
    <n v="1.5"/>
    <n v="0.41"/>
    <n v="0"/>
    <n v="0.41"/>
    <n v="0"/>
    <s v="Internal"/>
    <s v="PGAE Gen"/>
    <s v="PHOTO VOLTAIC"/>
    <x v="3"/>
  </r>
  <r>
    <s v="LOCKFD_1_KSOLAR"/>
    <s v="Kettleman Solar"/>
    <x v="0"/>
    <n v="1"/>
    <n v="0"/>
    <n v="1"/>
    <n v="0.27"/>
    <n v="0"/>
    <n v="0.27"/>
    <n v="0"/>
    <s v="Internal"/>
    <s v="PGAE South"/>
    <s v="PHOTO VOLTAIC"/>
    <x v="3"/>
  </r>
  <r>
    <s v="LODI25_2_UNIT 1"/>
    <s v="LODI GAS TURBINE"/>
    <x v="0"/>
    <n v="25"/>
    <n v="4"/>
    <n v="21"/>
    <n v="23.8"/>
    <n v="2.8000000000000007"/>
    <n v="23.8"/>
    <n v="2.8000000000000007"/>
    <s v="Internal"/>
    <s v="PGAE Gen"/>
    <s v="COMBUSTION TURBINE"/>
    <x v="1"/>
  </r>
  <r>
    <s v="LODIEC_2_PL1X2"/>
    <s v="Lodi Energy Center"/>
    <x v="0"/>
    <n v="302.58"/>
    <n v="14.58"/>
    <n v="288"/>
    <n v="302.58"/>
    <n v="14.579999999999984"/>
    <n v="302.58"/>
    <n v="14.579999999999984"/>
    <s v="Internal"/>
    <s v="PGAE Gen"/>
    <s v="COMBINED CYCLE"/>
    <x v="1"/>
  </r>
  <r>
    <s v="MAGNLA_6_CERRITOS"/>
    <s v="Magnolia Power Plant Cerritos"/>
    <x v="1"/>
    <n v="12"/>
    <n v="2"/>
    <n v="10"/>
    <n v="0"/>
    <n v="0"/>
    <n v="0"/>
    <n v="0"/>
    <s v="Internal"/>
    <s v="SCE Gen"/>
    <s v="COMBINED CYCLE"/>
    <x v="1"/>
  </r>
  <r>
    <s v="MAGNLA_6_COLTON"/>
    <s v="Magnolia Power Project"/>
    <x v="1"/>
    <n v="12"/>
    <n v="2"/>
    <n v="10"/>
    <n v="0"/>
    <n v="0"/>
    <n v="0"/>
    <n v="0"/>
    <s v="Internal"/>
    <s v="SCE Gen"/>
    <s v="COMBINED CYCLE"/>
    <x v="1"/>
  </r>
  <r>
    <s v="MAGNLA_6_PASADENA"/>
    <s v="Magnolia Power Plant - PASADENA"/>
    <x v="0"/>
    <n v="18"/>
    <n v="0"/>
    <n v="18"/>
    <n v="0"/>
    <n v="0"/>
    <n v="0"/>
    <n v="0"/>
    <s v="Internal"/>
    <s v="SCE Gen"/>
    <s v="COMBINED CYCLE"/>
    <x v="1"/>
  </r>
  <r>
    <s v="MALCHQ_7_UNIT 1"/>
    <s v="MALACHA HYDRO L.P."/>
    <x v="0"/>
    <n v="32.5"/>
    <n v="0"/>
    <n v="32.5"/>
    <n v="0"/>
    <n v="0"/>
    <n v="0"/>
    <n v="0"/>
    <s v="Internal"/>
    <s v="PGAE Gen"/>
    <s v="HYDRO"/>
    <x v="4"/>
  </r>
  <r>
    <s v="MALIN_5_GCPDDYN"/>
    <s v="Grant County Hydro Facilities"/>
    <x v="0"/>
    <n v="125"/>
    <n v="0"/>
    <n v="125"/>
    <n v="0"/>
    <n v="0"/>
    <n v="125"/>
    <n v="0"/>
    <s v="Dynamic"/>
    <s v="PGAE Gen"/>
    <s v="HYDRO"/>
    <x v="4"/>
  </r>
  <r>
    <s v="MARCPW_6_SOLAR1"/>
    <s v="Maricopa West Solar PV"/>
    <x v="0"/>
    <n v="20"/>
    <n v="2"/>
    <n v="18"/>
    <n v="5.4"/>
    <n v="0"/>
    <n v="5.4"/>
    <n v="0"/>
    <s v="Internal"/>
    <s v="PGAE Gen"/>
    <s v="PHOTO VOLTAIC"/>
    <x v="3"/>
  </r>
  <r>
    <s v="METEC_2_PL1X3"/>
    <s v="Metcalf Energy Center"/>
    <x v="0"/>
    <n v="593.16"/>
    <n v="29.16"/>
    <n v="564"/>
    <n v="570"/>
    <n v="6"/>
    <n v="570"/>
    <n v="6"/>
    <s v="Internal"/>
    <s v="PGAE Gen"/>
    <s v="COMBINED CYCLE"/>
    <x v="1"/>
  </r>
  <r>
    <s v="MIDWD_2_WIND2"/>
    <s v="Coram Energy"/>
    <x v="0"/>
    <n v="3"/>
    <n v="0"/>
    <n v="3"/>
    <n v="0.63"/>
    <n v="0"/>
    <n v="0.63"/>
    <n v="0"/>
    <s v="Internal"/>
    <s v="SCE Gen"/>
    <s v="WIND"/>
    <x v="2"/>
  </r>
  <r>
    <s v="MIRLOM_2_MLBBTA"/>
    <s v="Mira Loma BESS A"/>
    <x v="1"/>
    <n v="10"/>
    <n v="0"/>
    <n v="10"/>
    <n v="10"/>
    <n v="0"/>
    <n v="10"/>
    <n v="0"/>
    <s v="Internal"/>
    <s v="SCE Gen"/>
    <s v="OTHER"/>
    <x v="8"/>
  </r>
  <r>
    <s v="MIRLOM_2_MLBBTB"/>
    <s v="Mira Loma BESS B"/>
    <x v="1"/>
    <n v="10"/>
    <n v="0"/>
    <n v="10"/>
    <n v="10"/>
    <n v="0"/>
    <n v="10"/>
    <n v="0"/>
    <s v="Internal"/>
    <s v="SCE Gen"/>
    <s v="OTHER"/>
    <x v="8"/>
  </r>
  <r>
    <s v="MOJAVW_2_SOLAR"/>
    <s v="Mojave West"/>
    <x v="0"/>
    <n v="20"/>
    <n v="0"/>
    <n v="20"/>
    <n v="5.4"/>
    <n v="0"/>
    <n v="5.4"/>
    <n v="0"/>
    <s v="Internal"/>
    <s v="SCE Gen"/>
    <s v="PHOTO VOLTAIC"/>
    <x v="3"/>
  </r>
  <r>
    <s v="MONLTH_6_BATTRY"/>
    <s v="Tehachapi Storage Project"/>
    <x v="0"/>
    <n v="7.99"/>
    <n v="3.99"/>
    <n v="4"/>
    <n v="0"/>
    <n v="0"/>
    <n v="0"/>
    <n v="0"/>
    <s v="Internal"/>
    <s v="SCE Gen"/>
    <s v="OTHER"/>
    <x v="8"/>
  </r>
  <r>
    <s v="MONLTH_6_BOREL"/>
    <s v="BOREL HYDRO UNITS 1-3 AGGREGATE"/>
    <x v="0"/>
    <n v="11"/>
    <n v="11"/>
    <n v="0"/>
    <n v="0"/>
    <n v="0"/>
    <n v="0"/>
    <n v="0"/>
    <s v="Internal"/>
    <s v="SCE Gen"/>
    <s v="HYDRO"/>
    <x v="4"/>
  </r>
  <r>
    <s v="MOORPK_2_CALABS"/>
    <s v="Calabasas Gas-to-Energy Facility"/>
    <x v="0"/>
    <n v="6.96"/>
    <n v="4.46"/>
    <n v="2.5"/>
    <n v="4.57"/>
    <n v="2.0700000000000003"/>
    <n v="4.57"/>
    <n v="2.0700000000000003"/>
    <s v="Internal"/>
    <s v="SCE Gen"/>
    <s v="COMBUSTION TURBINE"/>
    <x v="5"/>
  </r>
  <r>
    <s v="MRCHNT_2_PL1X3"/>
    <s v="Desert Star Energy Center"/>
    <x v="0"/>
    <n v="494.58"/>
    <n v="264.58"/>
    <n v="230"/>
    <n v="419.25"/>
    <n v="189.25"/>
    <n v="419.25"/>
    <n v="189.25"/>
    <s v="Internal"/>
    <s v="SDGE Gen"/>
    <s v="COMBINED CYCLE"/>
    <x v="1"/>
  </r>
  <r>
    <s v="MSOLAR_2_SOLAR1"/>
    <s v="Mesquite Solar 1"/>
    <x v="0"/>
    <n v="165"/>
    <n v="10.5"/>
    <n v="154.5"/>
    <n v="44.55"/>
    <n v="0"/>
    <n v="44.55"/>
    <n v="0"/>
    <s v="Internal"/>
    <s v="SDGE Gen"/>
    <s v="PHOTO VOLTAIC"/>
    <x v="3"/>
  </r>
  <r>
    <s v="MTWIND_1_UNIT 1"/>
    <s v="Mountain View Power Project I"/>
    <x v="1"/>
    <n v="44.4"/>
    <n v="6"/>
    <n v="38.4"/>
    <n v="9.32"/>
    <n v="0"/>
    <n v="9.32"/>
    <n v="0"/>
    <s v="Internal"/>
    <s v="SCE Gen"/>
    <s v="WIND"/>
    <x v="2"/>
  </r>
  <r>
    <s v="MTWIND_1_UNIT 2"/>
    <s v="Mountain View Power Project II"/>
    <x v="1"/>
    <n v="22.2"/>
    <n v="3"/>
    <n v="19.2"/>
    <n v="4.66"/>
    <n v="0"/>
    <n v="4.66"/>
    <n v="0"/>
    <s v="Internal"/>
    <s v="SCE Gen"/>
    <s v="WIND"/>
    <x v="2"/>
  </r>
  <r>
    <s v="NAROW1_2_UNIT"/>
    <s v="NARROWS PH 1 UNIT"/>
    <x v="2"/>
    <n v="12"/>
    <n v="12"/>
    <n v="0"/>
    <n v="12"/>
    <n v="12"/>
    <n v="12"/>
    <n v="12"/>
    <s v="Internal"/>
    <s v="PGAE North"/>
    <s v="HYDRO"/>
    <x v="4"/>
  </r>
  <r>
    <s v="NAROW2_2_UNIT"/>
    <s v="Narrows Powerhouse Unit 2"/>
    <x v="1"/>
    <n v="55"/>
    <n v="30"/>
    <n v="25"/>
    <n v="28.51"/>
    <n v="3.5100000000000016"/>
    <n v="28.51"/>
    <n v="3.5100000000000016"/>
    <s v="Internal"/>
    <s v="PGAE North"/>
    <s v="HYDRO"/>
    <x v="4"/>
  </r>
  <r>
    <s v="NCPA_7_GP2UN3"/>
    <s v="NCPA GEO PLANT 2 UNIT 3"/>
    <x v="0"/>
    <n v="42.42"/>
    <n v="42.42"/>
    <n v="0"/>
    <n v="0"/>
    <n v="0"/>
    <n v="0"/>
    <n v="0"/>
    <s v="Internal"/>
    <s v="PGAE Gen"/>
    <s v="STEAM"/>
    <x v="0"/>
  </r>
  <r>
    <s v="NGILAA_5_SDGDYN"/>
    <s v="NGILAA_5_SDGDYN"/>
    <x v="0"/>
    <n v="57"/>
    <n v="6"/>
    <n v="51"/>
    <n v="0"/>
    <n v="0"/>
    <n v="57"/>
    <n v="6"/>
    <s v="Dynamic"/>
    <s v="APS Gen"/>
    <s v="COMBINED CYCLE"/>
    <x v="1"/>
  </r>
  <r>
    <s v="NGILAA_5_SDGDYN"/>
    <s v="NGILAA_5_SDGDYN"/>
    <x v="0"/>
    <n v="57"/>
    <n v="6"/>
    <n v="51"/>
    <n v="0"/>
    <n v="0"/>
    <n v="57"/>
    <n v="6"/>
    <s v="Dynamic"/>
    <s v="SDGE Gen"/>
    <s v="COMBINED CYCLE"/>
    <x v="1"/>
  </r>
  <r>
    <s v="NWCSTL_7_UNIT 1"/>
    <s v="NEWCASTLE HYDRO"/>
    <x v="1"/>
    <n v="12"/>
    <n v="12"/>
    <n v="0"/>
    <n v="0.51"/>
    <n v="0.51"/>
    <n v="0.51"/>
    <n v="0.51"/>
    <s v="Internal"/>
    <s v="PGAE Gen"/>
    <s v="HYDRO"/>
    <x v="4"/>
  </r>
  <r>
    <s v="OAK C_7_UNIT 1"/>
    <s v="OAKLAND STATION C GT UNIT 1"/>
    <x v="0"/>
    <n v="55"/>
    <n v="1.5"/>
    <n v="53.5"/>
    <n v="55"/>
    <n v="1.5"/>
    <n v="55"/>
    <n v="1.5"/>
    <s v="Internal"/>
    <s v="PGAE South"/>
    <s v="COMBUSTION TURBINE"/>
    <x v="10"/>
  </r>
  <r>
    <s v="OAK C_7_UNIT 3"/>
    <s v="OAKLAND STATION C GT UNIT 3"/>
    <x v="0"/>
    <n v="55"/>
    <n v="1"/>
    <n v="54"/>
    <n v="55"/>
    <n v="1"/>
    <n v="55"/>
    <n v="1"/>
    <s v="Internal"/>
    <s v="PGAE South"/>
    <s v="COMBUSTION TURBINE"/>
    <x v="10"/>
  </r>
  <r>
    <s v="OASIS_6_CREST"/>
    <s v="CREST Contracts"/>
    <x v="0"/>
    <n v="13.5"/>
    <n v="0"/>
    <n v="13.5"/>
    <n v="0"/>
    <n v="0"/>
    <n v="0"/>
    <n v="0"/>
    <s v="Internal"/>
    <s v="SCE Gen"/>
    <m/>
    <x v="3"/>
  </r>
  <r>
    <s v="OASIS_6_SOLAR2"/>
    <s v="Oasis Solar"/>
    <x v="0"/>
    <n v="20"/>
    <n v="0"/>
    <n v="20"/>
    <n v="5.4"/>
    <n v="0"/>
    <n v="5.4"/>
    <n v="0"/>
    <s v="Internal"/>
    <s v="SCE Gen"/>
    <s v="PHOTO VOLTAIC"/>
    <x v="3"/>
  </r>
  <r>
    <s v="OILFLD_7_QFUNTS"/>
    <s v="Nacimiento Hydroelectric Plant"/>
    <x v="1"/>
    <n v="3.8"/>
    <n v="1.29"/>
    <n v="2.5099999999999998"/>
    <n v="1.77"/>
    <n v="0"/>
    <n v="1.77"/>
    <n v="0"/>
    <s v="Internal"/>
    <s v="PGAE South"/>
    <s v="HYDRO"/>
    <x v="4"/>
  </r>
  <r>
    <s v="OLDRIV_6_CESDBM"/>
    <s v="Ces Dairy Biogas"/>
    <x v="0"/>
    <n v="1"/>
    <n v="0"/>
    <n v="1"/>
    <n v="0.9"/>
    <n v="0"/>
    <n v="0.9"/>
    <n v="0"/>
    <s v="Internal"/>
    <s v="PGAE Gen"/>
    <s v="RECIPROCATING ENGINE"/>
    <x v="5"/>
  </r>
  <r>
    <s v="OLDRIV_6_LKVBM1"/>
    <s v="Lakeview Dairy Biogas"/>
    <x v="0"/>
    <n v="1"/>
    <n v="0"/>
    <n v="1"/>
    <n v="0.91"/>
    <n v="0"/>
    <n v="0.91"/>
    <n v="0"/>
    <s v="Internal"/>
    <s v="PGAE Gen"/>
    <s v="RECIPROCATING ENGINE"/>
    <x v="5"/>
  </r>
  <r>
    <s v="OLINDA_2_COYCRK"/>
    <s v="MWD Coyote Creek Hydroelectric Recovery"/>
    <x v="0"/>
    <n v="3.13"/>
    <n v="3.13"/>
    <n v="0"/>
    <n v="3.13"/>
    <n v="3.13"/>
    <n v="3.13"/>
    <n v="3.13"/>
    <s v="Internal"/>
    <s v="SCE Gen"/>
    <s v="HYDRO"/>
    <x v="4"/>
  </r>
  <r>
    <s v="OLINDA_2_LNDFL2"/>
    <s v="Brea Power II"/>
    <x v="0"/>
    <n v="28.1"/>
    <n v="5.0999999999999996"/>
    <n v="23"/>
    <n v="23.17"/>
    <n v="0.17000000000000171"/>
    <n v="23.17"/>
    <n v="0.17000000000000171"/>
    <s v="Internal"/>
    <s v="SCE Gen"/>
    <s v="COMBINED CYCLE"/>
    <x v="5"/>
  </r>
  <r>
    <s v="OMAR_2_UNIT 1"/>
    <s v="KERN RIVER COGENERATION CO. UNIT 1"/>
    <x v="0"/>
    <n v="78"/>
    <n v="4.8"/>
    <n v="73.2"/>
    <n v="70.3"/>
    <n v="0"/>
    <n v="70.3"/>
    <n v="0"/>
    <s v="Internal"/>
    <s v="SCE Gen"/>
    <s v="COMBUSTION TURBINE"/>
    <x v="1"/>
  </r>
  <r>
    <s v="OMAR_2_UNIT 3"/>
    <s v="KERN RIVER COGENERATION CO. UNIT 3"/>
    <x v="0"/>
    <n v="81.41"/>
    <n v="8.01"/>
    <n v="73.399999999999991"/>
    <n v="74.03"/>
    <n v="0.63000000000000966"/>
    <n v="74.03"/>
    <n v="0.63000000000000966"/>
    <s v="Internal"/>
    <s v="SCE Gen"/>
    <s v="COMBUSTION TURBINE"/>
    <x v="1"/>
  </r>
  <r>
    <s v="OTMESA_2_PL1X3"/>
    <s v="OTAY MESA ENERGY CENTER"/>
    <x v="0"/>
    <n v="603.67999999999995"/>
    <n v="42.68"/>
    <n v="561"/>
    <n v="603.6"/>
    <n v="42.600000000000023"/>
    <n v="603.6"/>
    <n v="42.600000000000023"/>
    <s v="Internal"/>
    <s v="SDGE Gen"/>
    <s v="COMBINED CYCLE"/>
    <x v="1"/>
  </r>
  <r>
    <s v="OXMTN_6_LNDFIL"/>
    <s v="Ox Mountain Landfill Generating Plant"/>
    <x v="0"/>
    <n v="10.62"/>
    <n v="0"/>
    <n v="10.62"/>
    <n v="10.29"/>
    <n v="0"/>
    <n v="10.29"/>
    <n v="0"/>
    <s v="Internal"/>
    <s v="PGAE South"/>
    <s v="RECIPROCATING ENGINE"/>
    <x v="5"/>
  </r>
  <r>
    <s v="PACLUM_6_UNIT"/>
    <s v="Humboldt Redwood"/>
    <x v="0"/>
    <n v="28.8"/>
    <n v="6.8"/>
    <n v="22"/>
    <n v="15.13"/>
    <n v="0"/>
    <n v="15.13"/>
    <n v="0"/>
    <s v="Internal"/>
    <s v="PGAE North"/>
    <s v="STEAM"/>
    <x v="9"/>
  </r>
  <r>
    <s v="PADUA_2_ONTARO"/>
    <s v="ONTARIO/SIERRA HYDRO PSP"/>
    <x v="1"/>
    <n v="1.92"/>
    <n v="0.42"/>
    <n v="1.5"/>
    <n v="0.35"/>
    <n v="0"/>
    <n v="0.35"/>
    <n v="0"/>
    <s v="Internal"/>
    <s v="SCE Gen"/>
    <s v="HYDRO"/>
    <x v="4"/>
  </r>
  <r>
    <s v="PADUA_6_MWDSDM"/>
    <s v="San Dimas Hydroelectric Recovery Plant"/>
    <x v="0"/>
    <n v="9.9"/>
    <n v="9.9"/>
    <n v="0"/>
    <n v="2.6"/>
    <n v="2.6"/>
    <n v="2.6"/>
    <n v="2.6"/>
    <s v="Internal"/>
    <s v="SCE Gen"/>
    <s v="HYDRO"/>
    <x v="4"/>
  </r>
  <r>
    <s v="PALALT_7_COBUG"/>
    <s v="Cooperatively Owned Back Up Generator"/>
    <x v="0"/>
    <n v="4.5"/>
    <n v="3.29"/>
    <n v="1.21"/>
    <n v="4.5"/>
    <n v="3.29"/>
    <n v="4.5"/>
    <n v="3.29"/>
    <s v="Internal"/>
    <s v="PGAE Gen"/>
    <s v="COMBUSTION TURBINE"/>
    <x v="1"/>
  </r>
  <r>
    <s v="PANSEA_1_PANARO"/>
    <s v="Mesa Wind Project"/>
    <x v="2"/>
    <n v="30"/>
    <n v="30"/>
    <n v="0"/>
    <n v="6.3"/>
    <n v="6.3"/>
    <n v="6.3"/>
    <n v="6.3"/>
    <s v="Internal"/>
    <s v="SCE Gen"/>
    <s v="WIND"/>
    <x v="2"/>
  </r>
  <r>
    <s v="PARDEB_6_UNITS"/>
    <s v="Pardee Power House"/>
    <x v="0"/>
    <n v="30"/>
    <n v="30"/>
    <n v="0"/>
    <n v="14"/>
    <n v="14"/>
    <n v="14"/>
    <n v="14"/>
    <s v="Internal"/>
    <s v="PGAE Gen"/>
    <s v="HYDRO"/>
    <x v="4"/>
  </r>
  <r>
    <s v="PINFLT_7_UNITS"/>
    <s v="PINE FLAT HYDRO AGGREGATE"/>
    <x v="1"/>
    <n v="198.51"/>
    <n v="163.51"/>
    <n v="35"/>
    <n v="97.88"/>
    <n v="62.879999999999995"/>
    <n v="97.88"/>
    <n v="62.879999999999995"/>
    <s v="Internal"/>
    <s v="PGAE Gen"/>
    <s v="HYDRO"/>
    <x v="4"/>
  </r>
  <r>
    <s v="PIOPIC_2_CTG1"/>
    <s v="Pio Pico Unit 1"/>
    <x v="0"/>
    <n v="111.3"/>
    <n v="8.66"/>
    <n v="102.64"/>
    <n v="111.3"/>
    <n v="8.6599999999999966"/>
    <n v="111.3"/>
    <n v="8.6599999999999966"/>
    <s v="Internal"/>
    <s v="SDGE Gen"/>
    <s v="COMBUSTION TURBINE"/>
    <x v="1"/>
  </r>
  <r>
    <s v="PIOPIC_2_CTG2"/>
    <s v="Pio Pico Unit 2"/>
    <x v="0"/>
    <n v="112.7"/>
    <n v="7.52"/>
    <n v="105.18"/>
    <n v="112.7"/>
    <n v="7.519999999999996"/>
    <n v="112.7"/>
    <n v="7.519999999999996"/>
    <s v="Internal"/>
    <s v="SDGE Gen"/>
    <s v="COMBUSTION TURBINE"/>
    <x v="1"/>
  </r>
  <r>
    <s v="PIOPIC_2_CTG3"/>
    <s v="Pio Pico Unit 3"/>
    <x v="0"/>
    <n v="112"/>
    <n v="8.18"/>
    <n v="103.82"/>
    <n v="112"/>
    <n v="8.1800000000000068"/>
    <n v="112"/>
    <n v="8.1800000000000068"/>
    <s v="Internal"/>
    <s v="SDGE Gen"/>
    <s v="COMBUSTION TURBINE"/>
    <x v="1"/>
  </r>
  <r>
    <s v="PIT4_7_PL1X2"/>
    <s v="PIT PH 4 UNITS 1 &amp; 2 AGGREGATE"/>
    <x v="1"/>
    <n v="95"/>
    <n v="0"/>
    <n v="95"/>
    <n v="95"/>
    <n v="0"/>
    <n v="95"/>
    <n v="0"/>
    <s v="Internal"/>
    <s v="PGAE North"/>
    <s v="HYDRO"/>
    <x v="4"/>
  </r>
  <r>
    <s v="PIT6_7_UNIT 1"/>
    <s v="PIT PH 6 UNIT 1"/>
    <x v="1"/>
    <n v="39"/>
    <n v="39"/>
    <n v="0"/>
    <n v="39"/>
    <n v="39"/>
    <n v="39"/>
    <n v="39"/>
    <s v="Internal"/>
    <s v="PGAE North"/>
    <s v="HYDRO"/>
    <x v="4"/>
  </r>
  <r>
    <s v="PIT6_7_UNIT 2"/>
    <s v="PIT PH 6 UNIT 2"/>
    <x v="1"/>
    <n v="40"/>
    <n v="40"/>
    <n v="0"/>
    <n v="40"/>
    <n v="40"/>
    <n v="40"/>
    <n v="40"/>
    <s v="Internal"/>
    <s v="PGAE North"/>
    <s v="HYDRO"/>
    <x v="4"/>
  </r>
  <r>
    <s v="PIT7_7_UNIT 1"/>
    <s v="PIT PH 7 UNIT 1"/>
    <x v="1"/>
    <n v="55.7"/>
    <n v="0"/>
    <n v="55.7"/>
    <n v="55.7"/>
    <n v="0"/>
    <n v="55.7"/>
    <n v="0"/>
    <s v="Internal"/>
    <s v="PGAE North"/>
    <s v="HYDRO"/>
    <x v="4"/>
  </r>
  <r>
    <s v="PIT7_7_UNIT 2"/>
    <s v="PIT PH 7 UNIT 2"/>
    <x v="2"/>
    <n v="54.6"/>
    <n v="54.6"/>
    <n v="0"/>
    <n v="54.6"/>
    <n v="54.6"/>
    <n v="54.6"/>
    <n v="54.6"/>
    <s v="Internal"/>
    <s v="PGAE North"/>
    <s v="HYDRO"/>
    <x v="4"/>
  </r>
  <r>
    <s v="PNCHEG_2_PL1X4"/>
    <s v="PANOCHE ENERGY CENTER (Aggregated)"/>
    <x v="0"/>
    <n v="401"/>
    <n v="0"/>
    <n v="401"/>
    <n v="395.6"/>
    <n v="0"/>
    <n v="395.6"/>
    <n v="0"/>
    <s v="Internal"/>
    <s v="PGAE Gen"/>
    <s v="COMBUSTION TURBINE"/>
    <x v="1"/>
  </r>
  <r>
    <s v="PNCHPP_1_PL1X2"/>
    <s v="Midway Peaking Aggregate"/>
    <x v="0"/>
    <n v="119.91"/>
    <n v="0"/>
    <n v="119.91"/>
    <n v="108.35"/>
    <n v="0"/>
    <n v="108.35"/>
    <n v="0"/>
    <s v="Internal"/>
    <s v="PGAE Gen"/>
    <s v="COMBUSTION TURBINE"/>
    <x v="1"/>
  </r>
  <r>
    <s v="PNOCHE_1_PL1X2"/>
    <s v="Panoche Peaker"/>
    <x v="0"/>
    <n v="49.97"/>
    <n v="4.97"/>
    <n v="45"/>
    <n v="49.97"/>
    <n v="4.9699999999999989"/>
    <n v="49.97"/>
    <n v="4.9699999999999989"/>
    <s v="Internal"/>
    <s v="PGAE South"/>
    <s v="COMBUSTION TURBINE"/>
    <x v="1"/>
  </r>
  <r>
    <s v="POTTER_6_UNITS"/>
    <s v="Potter Valley"/>
    <x v="0"/>
    <n v="10.1"/>
    <n v="4.8"/>
    <n v="5.3"/>
    <n v="2.52"/>
    <n v="0"/>
    <n v="2.52"/>
    <n v="0"/>
    <s v="Internal"/>
    <s v="PGAE North"/>
    <s v="HYDRO"/>
    <x v="4"/>
  </r>
  <r>
    <s v="PRCTVY_1_MIGBT1"/>
    <s v="Miguel BESS"/>
    <x v="0"/>
    <n v="2"/>
    <n v="0"/>
    <n v="2"/>
    <n v="0"/>
    <n v="0"/>
    <n v="0"/>
    <n v="0"/>
    <s v="Internal"/>
    <s v="SDGE Gen"/>
    <s v="OTHER"/>
    <x v="8"/>
  </r>
  <r>
    <s v="PVERDE_5_SCEDYN"/>
    <s v="PVERDE_5_SCEDYN"/>
    <x v="0"/>
    <n v="635"/>
    <n v="5"/>
    <n v="630"/>
    <n v="0"/>
    <n v="0"/>
    <n v="635"/>
    <n v="5"/>
    <s v="Dynamic"/>
    <s v="SCE Gen"/>
    <n v="0"/>
    <x v="7"/>
  </r>
  <r>
    <s v="PWEST_1_UNIT"/>
    <s v="PACIFIC WEST 1 WIND GENERATION"/>
    <x v="0"/>
    <n v="2.1"/>
    <n v="2.1"/>
    <n v="0"/>
    <n v="0.44"/>
    <n v="0.44"/>
    <n v="0.44"/>
    <n v="0.44"/>
    <s v="Internal"/>
    <s v="SCE Gen"/>
    <s v="WIND"/>
    <x v="2"/>
  </r>
  <r>
    <s v="RAMON_2_SCEDYN"/>
    <s v="RAMON_2_SCEDYN"/>
    <x v="0"/>
    <n v="106.18"/>
    <n v="42.18"/>
    <n v="64"/>
    <n v="0"/>
    <n v="0"/>
    <n v="106.18"/>
    <n v="42.180000000000007"/>
    <s v="Dynamic"/>
    <s v="SCE Gen"/>
    <s v="OTHER"/>
    <x v="0"/>
  </r>
  <r>
    <s v="RDWAY_1_CREST"/>
    <s v="CREST Contracts"/>
    <x v="0"/>
    <n v="6.5"/>
    <n v="0"/>
    <n v="6.5"/>
    <n v="0"/>
    <n v="0"/>
    <n v="0"/>
    <n v="0"/>
    <s v="Internal"/>
    <s v="SCE Gen"/>
    <n v="0"/>
    <x v="3"/>
  </r>
  <r>
    <s v="RECTOR_2_CREST"/>
    <s v="Rector Aggregate Solar Resources"/>
    <x v="0"/>
    <n v="14"/>
    <n v="0"/>
    <n v="14"/>
    <n v="0"/>
    <n v="0"/>
    <n v="0"/>
    <n v="0"/>
    <s v="Internal"/>
    <s v="SCE Gen"/>
    <n v="0"/>
    <x v="3"/>
  </r>
  <r>
    <s v="RECTOR_2_KAWEAH"/>
    <s v="KAWEAH PH 2 &amp; 3 PSP AGGREGATE"/>
    <x v="0"/>
    <n v="6.55"/>
    <n v="4.55"/>
    <n v="2"/>
    <n v="1.74"/>
    <n v="0"/>
    <n v="1.74"/>
    <n v="0"/>
    <s v="Internal"/>
    <s v="SCE Gen"/>
    <s v="HYDRO"/>
    <x v="4"/>
  </r>
  <r>
    <s v="RECTOR_2_KAWH 1"/>
    <s v="KAWEAH PH 1 UNIT 1"/>
    <x v="0"/>
    <n v="2.25"/>
    <n v="2.25"/>
    <n v="0"/>
    <n v="0.52"/>
    <n v="0.52"/>
    <n v="0.52"/>
    <n v="0.52"/>
    <s v="Internal"/>
    <s v="SCE Gen"/>
    <s v="HYDRO"/>
    <x v="4"/>
  </r>
  <r>
    <s v="RECTOR_2_QF"/>
    <s v="Kaweah Unit 1"/>
    <x v="1"/>
    <n v="17"/>
    <n v="17"/>
    <n v="0"/>
    <n v="3.94"/>
    <n v="3.94"/>
    <n v="3.94"/>
    <n v="3.94"/>
    <s v="Internal"/>
    <s v="SCE Gen"/>
    <s v="HYDRO"/>
    <x v="4"/>
  </r>
  <r>
    <s v="REDBLF_6_UNIT"/>
    <s v="RED BLUFF PEAKER PLANT"/>
    <x v="0"/>
    <n v="44"/>
    <n v="11"/>
    <n v="33"/>
    <n v="44"/>
    <n v="11"/>
    <n v="44"/>
    <n v="11"/>
    <s v="Internal"/>
    <s v="PGAE Gen"/>
    <s v="RECIPROCATING ENGINE"/>
    <x v="1"/>
  </r>
  <r>
    <s v="REDMAN_6_AVSSR1"/>
    <s v="Antelope Valley Solar"/>
    <x v="0"/>
    <n v="3"/>
    <n v="0"/>
    <n v="3"/>
    <n v="0.81"/>
    <n v="0"/>
    <n v="0.81"/>
    <n v="0"/>
    <s v="Internal"/>
    <s v="SCE Gen"/>
    <s v="PHOTO VOLTAIC"/>
    <x v="3"/>
  </r>
  <r>
    <s v="REDOND_7_UNIT 5"/>
    <s v="REDONDO GEN STA. UNIT 5"/>
    <x v="0"/>
    <n v="178.87"/>
    <n v="178.87"/>
    <n v="0"/>
    <n v="178.87"/>
    <n v="178.87"/>
    <n v="178.87"/>
    <n v="178.87"/>
    <s v="Internal"/>
    <s v="SCE Gen"/>
    <s v="STEAM"/>
    <x v="1"/>
  </r>
  <r>
    <s v="REDOND_7_UNIT 8"/>
    <s v="REDONDO GEN STA. UNIT 8"/>
    <x v="0"/>
    <n v="480"/>
    <n v="20"/>
    <n v="460"/>
    <n v="495.9"/>
    <n v="35.899999999999977"/>
    <n v="495.9"/>
    <n v="35.899999999999977"/>
    <s v="Internal"/>
    <s v="SCE Gen"/>
    <s v="STEAM"/>
    <x v="1"/>
  </r>
  <r>
    <s v="RENWD_1_QF"/>
    <s v="Renwind re-powering project"/>
    <x v="0"/>
    <n v="10"/>
    <n v="1"/>
    <n v="9"/>
    <n v="2.1"/>
    <n v="0"/>
    <n v="2.1"/>
    <n v="0"/>
    <s v="Internal"/>
    <s v="SCE Gen"/>
    <s v="WIND"/>
    <x v="2"/>
  </r>
  <r>
    <s v="RIOBRV_6_UNIT 1"/>
    <s v="RIO BRAVO HYDRO"/>
    <x v="0"/>
    <n v="14"/>
    <n v="0"/>
    <n v="14"/>
    <n v="7"/>
    <n v="0"/>
    <n v="7"/>
    <n v="0"/>
    <s v="Internal"/>
    <s v="PGAE Gen"/>
    <s v="HYDRO"/>
    <x v="4"/>
  </r>
  <r>
    <s v="RNDSBG_1_HZASR1"/>
    <s v="Hazel A"/>
    <x v="0"/>
    <n v="2.99"/>
    <n v="0"/>
    <n v="2.99"/>
    <n v="0.81"/>
    <n v="0"/>
    <n v="0.81"/>
    <n v="0"/>
    <s v="Internal"/>
    <s v="SCE Gen"/>
    <s v="PHOTO VOLTAIC"/>
    <x v="3"/>
  </r>
  <r>
    <s v="ROSMDW_2_WIND1"/>
    <s v="Pacific Wind - Phase 1"/>
    <x v="1"/>
    <n v="140"/>
    <n v="0"/>
    <n v="140"/>
    <n v="29.4"/>
    <n v="0"/>
    <n v="29.4"/>
    <n v="0"/>
    <s v="Internal"/>
    <s v="SCE Gen"/>
    <s v="WIND"/>
    <x v="2"/>
  </r>
  <r>
    <s v="RTEDDY_2_SOLAR1"/>
    <s v="Rosamond West Solar 1"/>
    <x v="0"/>
    <n v="54"/>
    <n v="16"/>
    <n v="38"/>
    <n v="14.58"/>
    <n v="0"/>
    <n v="14.58"/>
    <n v="0"/>
    <s v="Internal"/>
    <s v="SCE Gen"/>
    <s v="PHOTO VOLTAIC"/>
    <x v="3"/>
  </r>
  <r>
    <s v="RTEDDY_2_SOLAR2"/>
    <s v="Rosamond West Solar 2"/>
    <x v="0"/>
    <n v="54"/>
    <n v="12"/>
    <n v="42"/>
    <n v="14.58"/>
    <n v="0"/>
    <n v="14.58"/>
    <n v="0"/>
    <s v="Internal"/>
    <s v="SCE Gen"/>
    <s v="PHOTO VOLTAIC"/>
    <x v="3"/>
  </r>
  <r>
    <s v="RTREE_2_WIND1"/>
    <s v="Rising Tree 1"/>
    <x v="0"/>
    <n v="79.2"/>
    <n v="0"/>
    <n v="79.2"/>
    <n v="16.63"/>
    <n v="0"/>
    <n v="16.63"/>
    <n v="0"/>
    <s v="Internal"/>
    <s v="SCE Gen"/>
    <s v="WIND"/>
    <x v="2"/>
  </r>
  <r>
    <s v="RTREE_2_WIND2"/>
    <s v="Rising Tree 2"/>
    <x v="0"/>
    <n v="19.8"/>
    <n v="3.3"/>
    <n v="16.5"/>
    <n v="4.16"/>
    <n v="0"/>
    <n v="4.16"/>
    <n v="0"/>
    <s v="Internal"/>
    <s v="SCE Gen"/>
    <s v="WIND"/>
    <x v="2"/>
  </r>
  <r>
    <s v="RTREE_2_WIND3"/>
    <s v="Rising Tree 3"/>
    <x v="0"/>
    <n v="99"/>
    <n v="0"/>
    <n v="99"/>
    <n v="20.79"/>
    <n v="0"/>
    <n v="20.79"/>
    <n v="0"/>
    <s v="Internal"/>
    <s v="SCE Gen"/>
    <s v="WIND"/>
    <x v="2"/>
  </r>
  <r>
    <s v="RVSIDE_2_RERCU3"/>
    <s v="Riverside Energy Res. Ctr Unit 3"/>
    <x v="0"/>
    <n v="49"/>
    <n v="0"/>
    <n v="49"/>
    <n v="49"/>
    <n v="0"/>
    <n v="49"/>
    <n v="0"/>
    <s v="Internal"/>
    <s v="SCE Gen"/>
    <s v="COMBUSTION TURBINE"/>
    <x v="1"/>
  </r>
  <r>
    <s v="RVSIDE_2_RERCU4"/>
    <s v="Riverside Energy Res. Ctr Unit 4"/>
    <x v="0"/>
    <n v="49"/>
    <n v="0"/>
    <n v="49"/>
    <n v="49"/>
    <n v="0"/>
    <n v="49"/>
    <n v="0"/>
    <s v="Internal"/>
    <s v="SCE Gen"/>
    <s v="COMBUSTION TURBINE"/>
    <x v="1"/>
  </r>
  <r>
    <s v="RVSIDE_6_RERCU1"/>
    <s v="Riverside Energy Res. Ctr Unit 1"/>
    <x v="0"/>
    <n v="48.35"/>
    <n v="0"/>
    <n v="48.35"/>
    <n v="48.35"/>
    <n v="0"/>
    <n v="48.35"/>
    <n v="0"/>
    <s v="Internal"/>
    <s v="SCE Gen"/>
    <s v="COMBUSTION TURBINE"/>
    <x v="1"/>
  </r>
  <r>
    <s v="RVSIDE_6_RERCU2"/>
    <s v="Riverside Energy Res. Ctr Unit 2"/>
    <x v="0"/>
    <n v="48.5"/>
    <n v="0"/>
    <n v="48.5"/>
    <n v="48.5"/>
    <n v="0"/>
    <n v="48.5"/>
    <n v="0"/>
    <s v="Internal"/>
    <s v="SCE Gen"/>
    <s v="COMBUSTION TURBINE"/>
    <x v="1"/>
  </r>
  <r>
    <s v="RVSIDE_6_SPRING"/>
    <s v="SPRINGS GENERATION PROJECT AGGREGATE"/>
    <x v="0"/>
    <n v="36"/>
    <n v="0"/>
    <n v="36"/>
    <n v="36"/>
    <n v="0"/>
    <n v="36"/>
    <n v="0"/>
    <s v="Internal"/>
    <s v="SCE Gen"/>
    <s v="COMBUSTION TURBINE"/>
    <x v="1"/>
  </r>
  <r>
    <s v="SANTFG_7_UNITS"/>
    <s v="GEYSERS CALISTOGA AGGREGATE"/>
    <x v="0"/>
    <n v="92.1"/>
    <n v="35.1"/>
    <n v="56.999999999999993"/>
    <n v="63"/>
    <n v="6.0000000000000071"/>
    <n v="63"/>
    <n v="6.0000000000000071"/>
    <s v="Internal"/>
    <s v="PGAE Gen"/>
    <s v="STEAM"/>
    <x v="0"/>
  </r>
  <r>
    <s v="SANWD_1_QF"/>
    <s v="San Gorgonio Farms Wind Farm"/>
    <x v="1"/>
    <n v="31"/>
    <n v="0"/>
    <n v="31"/>
    <n v="6.51"/>
    <n v="0"/>
    <n v="6.51"/>
    <n v="0"/>
    <s v="Internal"/>
    <s v="SCE Gen"/>
    <s v="WIND"/>
    <x v="2"/>
  </r>
  <r>
    <s v="SBERDO_2_PSP3"/>
    <s v="Mountainview Gen Sta. Unit 3"/>
    <x v="0"/>
    <n v="555"/>
    <n v="13"/>
    <n v="542"/>
    <n v="555"/>
    <n v="13"/>
    <n v="555"/>
    <n v="13"/>
    <s v="Internal"/>
    <s v="SCE Gen"/>
    <s v="COMBINED CYCLE"/>
    <x v="1"/>
  </r>
  <r>
    <s v="SBERDO_2_PSP4"/>
    <s v="Mountainview Gen Sta. Unit 4"/>
    <x v="0"/>
    <n v="555"/>
    <n v="13"/>
    <n v="542"/>
    <n v="555"/>
    <n v="13"/>
    <n v="555"/>
    <n v="13"/>
    <s v="Internal"/>
    <s v="SCE Gen"/>
    <s v="COMBINED CYCLE"/>
    <x v="1"/>
  </r>
  <r>
    <s v="SBERDO_2_SNTANA"/>
    <s v="SANTA ANA PSP"/>
    <x v="1"/>
    <n v="6.95"/>
    <n v="6.95"/>
    <n v="0"/>
    <n v="0.3"/>
    <n v="0.3"/>
    <n v="0.3"/>
    <n v="0.3"/>
    <s v="Internal"/>
    <s v="SCE Gen"/>
    <s v="HYDRO"/>
    <x v="4"/>
  </r>
  <r>
    <s v="SBERDO_6_MILLCK"/>
    <s v="MILL CREEK PSP"/>
    <x v="2"/>
    <n v="3.93"/>
    <n v="3.13"/>
    <n v="0.80000000000000027"/>
    <n v="1.0900000000000001"/>
    <n v="0.28999999999999981"/>
    <n v="1.0900000000000001"/>
    <n v="0.28999999999999981"/>
    <s v="Internal"/>
    <s v="SCE Gen"/>
    <s v="HYDRO"/>
    <x v="4"/>
  </r>
  <r>
    <s v="SCEHOV_2_HOOVER"/>
    <s v="SCEHOV_2_HOOVER"/>
    <x v="0"/>
    <n v="287.01"/>
    <n v="81.010000000000005"/>
    <n v="206"/>
    <n v="0"/>
    <n v="0"/>
    <n v="0"/>
    <n v="0"/>
    <s v="Internal"/>
    <s v="SCE Gen"/>
    <n v="0"/>
    <x v="4"/>
  </r>
  <r>
    <s v="SCHNDR_1_WSTSDE"/>
    <s v="Westside Solar Station"/>
    <x v="0"/>
    <n v="15"/>
    <n v="2"/>
    <n v="13"/>
    <n v="4.05"/>
    <n v="0"/>
    <n v="4.05"/>
    <n v="0"/>
    <s v="Internal"/>
    <s v="PGAE Gen"/>
    <s v="PHOTO VOLTAIC"/>
    <x v="3"/>
  </r>
  <r>
    <s v="SENTNL_2_CTG2"/>
    <s v="Sentinel Unit 2"/>
    <x v="0"/>
    <n v="95.34"/>
    <n v="3.34"/>
    <n v="92"/>
    <n v="95.34"/>
    <n v="3.3400000000000034"/>
    <n v="95.34"/>
    <n v="3.3400000000000034"/>
    <s v="Internal"/>
    <s v="SCE Gen"/>
    <s v="COMBUSTION TURBINE"/>
    <x v="1"/>
  </r>
  <r>
    <s v="SENTNL_2_CTG4"/>
    <s v="Sentinel Unit 4"/>
    <x v="0"/>
    <n v="102.47"/>
    <n v="10.47"/>
    <n v="92"/>
    <n v="102.47"/>
    <n v="10.469999999999999"/>
    <n v="102.47"/>
    <n v="10.469999999999999"/>
    <s v="Internal"/>
    <s v="SCE Gen"/>
    <s v="COMBUSTION TURBINE"/>
    <x v="1"/>
  </r>
  <r>
    <s v="SENTNL_2_CTG5"/>
    <s v="Sentinel Unit 5"/>
    <x v="0"/>
    <n v="103.81"/>
    <n v="11.81"/>
    <n v="92"/>
    <n v="103.81"/>
    <n v="11.810000000000002"/>
    <n v="103.81"/>
    <n v="11.810000000000002"/>
    <s v="Internal"/>
    <s v="SCE Gen"/>
    <s v="COMBUSTION TURBINE"/>
    <x v="1"/>
  </r>
  <r>
    <s v="SENTNL_2_CTG6"/>
    <s v="Sentinel Unit 6"/>
    <x v="0"/>
    <n v="100.99"/>
    <n v="6.99"/>
    <n v="94"/>
    <n v="100.99"/>
    <n v="6.9899999999999949"/>
    <n v="100.99"/>
    <n v="6.9899999999999949"/>
    <s v="Internal"/>
    <s v="SCE Gen"/>
    <s v="COMBUSTION TURBINE"/>
    <x v="1"/>
  </r>
  <r>
    <s v="SENTNL_2_CTG7"/>
    <s v="Sentinel Unit 7"/>
    <x v="0"/>
    <n v="97.06"/>
    <n v="5.0599999999999996"/>
    <n v="92"/>
    <n v="97.06"/>
    <n v="5.0600000000000023"/>
    <n v="97.06"/>
    <n v="5.0600000000000023"/>
    <s v="Internal"/>
    <s v="SCE Gen"/>
    <s v="COMBUSTION TURBINE"/>
    <x v="1"/>
  </r>
  <r>
    <s v="SENTNL_2_CTG8"/>
    <s v="Sentinel Unit 8"/>
    <x v="0"/>
    <n v="101.8"/>
    <n v="7.8"/>
    <n v="94"/>
    <n v="101.8"/>
    <n v="7.7999999999999972"/>
    <n v="101.8"/>
    <n v="7.7999999999999972"/>
    <s v="Internal"/>
    <s v="SCE Gen"/>
    <s v="COMBUSTION TURBINE"/>
    <x v="1"/>
  </r>
  <r>
    <s v="SHUTLE_6_CREST"/>
    <s v="CREST Contracts"/>
    <x v="0"/>
    <n v="4"/>
    <n v="0"/>
    <n v="4"/>
    <n v="0"/>
    <n v="0"/>
    <n v="0"/>
    <n v="0"/>
    <s v="Internal"/>
    <s v="SCE Gen"/>
    <n v="0"/>
    <x v="3"/>
  </r>
  <r>
    <s v="SLSTR1_2_SOLAR1"/>
    <s v="Solar Star 1"/>
    <x v="0"/>
    <n v="310"/>
    <n v="0"/>
    <n v="310"/>
    <n v="83.7"/>
    <n v="0"/>
    <n v="83.7"/>
    <n v="0"/>
    <s v="Internal"/>
    <s v="SCE Gen"/>
    <s v="PHOTO VOLTAIC"/>
    <x v="3"/>
  </r>
  <r>
    <s v="SLSTR2_2_SOLAR2"/>
    <s v="Solar Star 2"/>
    <x v="0"/>
    <n v="276"/>
    <n v="0"/>
    <n v="276"/>
    <n v="74.52"/>
    <n v="0"/>
    <n v="74.52"/>
    <n v="0"/>
    <s v="Internal"/>
    <s v="SCE Gen"/>
    <s v="PHOTO VOLTAIC"/>
    <x v="3"/>
  </r>
  <r>
    <s v="SLUISP_2_UNITS"/>
    <s v="SAN LUIS (GIANELLI) PUMP-GEN (AGGREGATE)"/>
    <x v="1"/>
    <n v="374.43"/>
    <n v="0"/>
    <n v="374.43"/>
    <n v="0"/>
    <n v="0"/>
    <n v="0"/>
    <n v="0"/>
    <s v="Internal"/>
    <s v="PGAE Gen"/>
    <s v="PUMPED STORAGE"/>
    <x v="4"/>
  </r>
  <r>
    <s v="SLYCRK_1_UNIT 1"/>
    <s v="SLY CREEK HYDRO"/>
    <x v="1"/>
    <n v="13"/>
    <n v="0"/>
    <n v="13"/>
    <n v="13"/>
    <n v="0"/>
    <n v="13"/>
    <n v="0"/>
    <s v="Internal"/>
    <s v="PGAE North"/>
    <s v="HYDRO"/>
    <x v="4"/>
  </r>
  <r>
    <s v="SMUDGO_7_UNIT 1"/>
    <s v="SONOMA POWER PLANT"/>
    <x v="0"/>
    <n v="53"/>
    <n v="1"/>
    <n v="52"/>
    <n v="47"/>
    <n v="0"/>
    <n v="47"/>
    <n v="0"/>
    <s v="Internal"/>
    <s v="PGAE Gen"/>
    <s v="STEAM"/>
    <x v="0"/>
  </r>
  <r>
    <s v="SNCLRA_2_UNIT1"/>
    <s v="New Indy Oxnard"/>
    <x v="2"/>
    <n v="27.8"/>
    <n v="16.8"/>
    <n v="11"/>
    <n v="15.63"/>
    <n v="4.6300000000000008"/>
    <n v="15.63"/>
    <n v="4.6300000000000008"/>
    <s v="Internal"/>
    <s v="SCE Gen"/>
    <s v="COMBUSTION TURBINE"/>
    <x v="1"/>
  </r>
  <r>
    <s v="SNDBAR_7_UNIT 1"/>
    <s v="SANDBAR"/>
    <x v="0"/>
    <n v="16.2"/>
    <n v="0"/>
    <n v="16.2"/>
    <n v="12.88"/>
    <n v="0"/>
    <n v="12.88"/>
    <n v="0"/>
    <s v="Internal"/>
    <s v="PGAE North"/>
    <s v="HYDRO"/>
    <x v="4"/>
  </r>
  <r>
    <s v="SOUTH_2_UNIT"/>
    <s v="SOUTH HYDRO"/>
    <x v="1"/>
    <n v="7.1"/>
    <n v="7.1"/>
    <n v="0"/>
    <n v="0.98"/>
    <n v="0.98"/>
    <n v="0.98"/>
    <n v="0.98"/>
    <s v="Internal"/>
    <s v="PGAE Gen"/>
    <s v="HYDRO"/>
    <x v="4"/>
  </r>
  <r>
    <s v="SPOINT_2_PARKERDYN"/>
    <s v="Southpoint Energy Center"/>
    <x v="0"/>
    <n v="200"/>
    <n v="200"/>
    <n v="0"/>
    <n v="0"/>
    <n v="0"/>
    <n v="200"/>
    <n v="200"/>
    <s v="Dynamic"/>
    <s v="SCE Gen"/>
    <s v="COMBINED CYCLE"/>
    <x v="1"/>
  </r>
  <r>
    <s v="SPRGAP_1_UNIT 1"/>
    <s v="SPRING GAP HYDRO"/>
    <x v="2"/>
    <n v="7"/>
    <n v="7"/>
    <n v="0"/>
    <n v="0.01"/>
    <n v="0.01"/>
    <n v="0.01"/>
    <n v="0.01"/>
    <s v="Internal"/>
    <s v="PGAE North"/>
    <s v="HYDRO"/>
    <x v="4"/>
  </r>
  <r>
    <s v="SPRGVL_2_TULE"/>
    <s v="TULE RIVER HYDRO PLANT (PG&amp;E)"/>
    <x v="0"/>
    <n v="6.4"/>
    <n v="6.4"/>
    <n v="0"/>
    <n v="0"/>
    <n v="0"/>
    <n v="0"/>
    <n v="0"/>
    <s v="Internal"/>
    <s v="SCE Gen"/>
    <s v="HYDRO"/>
    <x v="4"/>
  </r>
  <r>
    <s v="SPRGVL_2_TULESC"/>
    <s v="TULE RIVER HYDRO PLANT (SCE)"/>
    <x v="0"/>
    <n v="2.5"/>
    <n v="2.5"/>
    <n v="0"/>
    <n v="0"/>
    <n v="0"/>
    <n v="0"/>
    <n v="0"/>
    <s v="Internal"/>
    <s v="SCE Gen"/>
    <s v="HYDRO"/>
    <x v="4"/>
  </r>
  <r>
    <s v="STROUD_6_SOLAR"/>
    <s v="Stroud Solar Station"/>
    <x v="0"/>
    <n v="20"/>
    <n v="2"/>
    <n v="18"/>
    <n v="5.4"/>
    <n v="0"/>
    <n v="5.4"/>
    <n v="0"/>
    <s v="Internal"/>
    <s v="PGAE South"/>
    <s v="PHOTO VOLTAIC"/>
    <x v="3"/>
  </r>
  <r>
    <s v="STROUD_6_WWHSR1"/>
    <s v="Winter Wheat Solar Farm"/>
    <x v="0"/>
    <n v="1.5"/>
    <n v="0.3"/>
    <n v="1.2"/>
    <n v="0"/>
    <n v="0"/>
    <n v="0"/>
    <n v="0"/>
    <s v="Internal"/>
    <s v="PG&amp;E South"/>
    <s v="PHOTO VOLTAIC"/>
    <x v="3"/>
  </r>
  <r>
    <s v="SUMWHT_6_SWSSR1"/>
    <s v="Summer Wheat Solar Farm"/>
    <x v="0"/>
    <n v="18.5"/>
    <n v="1.9"/>
    <n v="16.600000000000001"/>
    <n v="5"/>
    <n v="0"/>
    <n v="5"/>
    <n v="0"/>
    <s v="Internal"/>
    <s v="PGAE Gen"/>
    <s v="PHOTO VOLTAIC"/>
    <x v="3"/>
  </r>
  <r>
    <s v="SUNRIS_2_PL1X3"/>
    <s v="Sunrise Power Project AGGREGATE II"/>
    <x v="0"/>
    <n v="586.02"/>
    <n v="35.020000000000003"/>
    <n v="551"/>
    <n v="586.02"/>
    <n v="35.019999999999982"/>
    <n v="586.02"/>
    <n v="35.019999999999982"/>
    <s v="Internal"/>
    <s v="PGAE Gen"/>
    <s v="COMBINED CYCLE"/>
    <x v="1"/>
  </r>
  <r>
    <s v="SUNSET_2_UNITS"/>
    <s v="MIDWAY SUNSET COGENERATION PLANT"/>
    <x v="0"/>
    <n v="248"/>
    <n v="31"/>
    <n v="217"/>
    <n v="229.5"/>
    <n v="12.5"/>
    <n v="229.5"/>
    <n v="12.5"/>
    <s v="Internal"/>
    <s v="PGAE South"/>
    <s v="COMBUSTION TURBINE"/>
    <x v="1"/>
  </r>
  <r>
    <s v="SWIFT_1_NAS"/>
    <s v="YERBA BUENA BATTERY"/>
    <x v="0"/>
    <n v="4.8"/>
    <n v="2.8"/>
    <n v="2"/>
    <n v="3"/>
    <n v="1"/>
    <n v="3"/>
    <n v="1"/>
    <s v="Internal"/>
    <s v="PGAE South"/>
    <s v="OTHER"/>
    <x v="8"/>
  </r>
  <r>
    <s v="SYCAMR_2_UNIT 1"/>
    <s v="Sycamore Cogeneration Unit 1"/>
    <x v="0"/>
    <n v="86"/>
    <n v="9.08"/>
    <n v="76.92"/>
    <n v="77.41"/>
    <n v="0.48999999999999488"/>
    <n v="77.41"/>
    <n v="0.48999999999999488"/>
    <s v="Internal"/>
    <s v="SCE Gen"/>
    <s v="COMBUSTION TURBINE"/>
    <x v="1"/>
  </r>
  <r>
    <s v="SYCAMR_2_UNIT 2"/>
    <s v="Sycamore Cogeneration Unit 2"/>
    <x v="0"/>
    <n v="78"/>
    <n v="6"/>
    <n v="72"/>
    <n v="80"/>
    <n v="8"/>
    <n v="80"/>
    <n v="8"/>
    <s v="Internal"/>
    <s v="SCE Gen"/>
    <s v="COMBUSTION TURBINE"/>
    <x v="1"/>
  </r>
  <r>
    <s v="SYCAMR_2_UNIT 3"/>
    <s v="Sycamore Cogeneration Unit 3"/>
    <x v="0"/>
    <n v="78"/>
    <n v="6"/>
    <n v="72"/>
    <n v="80"/>
    <n v="8"/>
    <n v="80"/>
    <n v="8"/>
    <s v="Internal"/>
    <s v="SCE Gen"/>
    <s v="COMBUSTION TURBINE"/>
    <x v="1"/>
  </r>
  <r>
    <s v="SYCAMR_2_UNIT 4"/>
    <s v="Sycamore Cogeneration Unit 4"/>
    <x v="0"/>
    <n v="78"/>
    <n v="7"/>
    <n v="71"/>
    <n v="80"/>
    <n v="9"/>
    <n v="80"/>
    <n v="9"/>
    <s v="Internal"/>
    <s v="SCE Gen"/>
    <s v="COMBUSTION TURBINE"/>
    <x v="1"/>
  </r>
  <r>
    <s v="TERMEX_2_PL1X3"/>
    <s v="TDM"/>
    <x v="0"/>
    <n v="625"/>
    <n v="24"/>
    <n v="601"/>
    <n v="593"/>
    <n v="0"/>
    <n v="593"/>
    <n v="0"/>
    <s v="Internal"/>
    <s v="SDGE Gen"/>
    <s v="COMBINED CYCLE"/>
    <x v="1"/>
  </r>
  <r>
    <s v="TKOPWR_6_HYDRO"/>
    <s v="Bear Creek Hydroelectric Project"/>
    <x v="2"/>
    <n v="2.83"/>
    <n v="2.83"/>
    <n v="0"/>
    <n v="0"/>
    <n v="0"/>
    <n v="0"/>
    <n v="0"/>
    <s v="Internal"/>
    <s v="PGAE Gen"/>
    <s v="HYDRO"/>
    <x v="4"/>
  </r>
  <r>
    <s v="UKIAH_7_LAKEMN"/>
    <s v="UKIAH LAKE MENDOCINO HYDRO"/>
    <x v="0"/>
    <n v="3.5"/>
    <n v="1"/>
    <n v="2.5"/>
    <n v="1.7"/>
    <n v="0"/>
    <n v="1.7"/>
    <n v="0"/>
    <s v="Internal"/>
    <s v="PGAE Gen"/>
    <s v="HYDRO"/>
    <x v="4"/>
  </r>
  <r>
    <s v="ULTRCK_2_UNIT"/>
    <s v="Rio Bravo Rocklin"/>
    <x v="0"/>
    <n v="24.4"/>
    <n v="8.39"/>
    <n v="16.009999999999998"/>
    <n v="22.83"/>
    <n v="6.82"/>
    <n v="22.83"/>
    <n v="6.82"/>
    <s v="Internal"/>
    <s v="PGAE North"/>
    <s v="STEAM"/>
    <x v="9"/>
  </r>
  <r>
    <s v="UNOCAL_1_UNITS"/>
    <s v="TOSCO (RODEO PLANT)"/>
    <x v="0"/>
    <n v="49.85"/>
    <n v="0"/>
    <n v="49.85"/>
    <n v="7.0000000000000007E-2"/>
    <n v="0"/>
    <n v="7.0000000000000007E-2"/>
    <n v="0"/>
    <s v="Internal"/>
    <s v="PGAE South"/>
    <s v="COMBUSTION TURBINE"/>
    <x v="1"/>
  </r>
  <r>
    <s v="USWND2_1_WIND1"/>
    <s v="Golden Hills A"/>
    <x v="0"/>
    <n v="42.96"/>
    <n v="0"/>
    <n v="42.96"/>
    <n v="9.02"/>
    <n v="0"/>
    <n v="9.02"/>
    <n v="0"/>
    <s v="Internal"/>
    <s v="PGAE Gen"/>
    <s v="WIND"/>
    <x v="2"/>
  </r>
  <r>
    <s v="USWND2_1_WIND2"/>
    <s v="Golden Hills B"/>
    <x v="0"/>
    <n v="42.96"/>
    <n v="0"/>
    <n v="42.96"/>
    <n v="9.02"/>
    <n v="0"/>
    <n v="9.02"/>
    <n v="0"/>
    <s v="Internal"/>
    <s v="PGAE Gen"/>
    <s v="WIND"/>
    <x v="2"/>
  </r>
  <r>
    <s v="USWND2_1_WIND3"/>
    <s v="Golden Hills C"/>
    <x v="0"/>
    <n v="46"/>
    <n v="0"/>
    <n v="46"/>
    <n v="9.66"/>
    <n v="0"/>
    <n v="9.66"/>
    <n v="0"/>
    <s v="Internal"/>
    <s v="PGAE Gen"/>
    <s v="WIND"/>
    <x v="2"/>
  </r>
  <r>
    <s v="USWNDR_2_LABWD1"/>
    <s v="LaBrisa Wind Project"/>
    <x v="0"/>
    <n v="9"/>
    <n v="0"/>
    <n v="9"/>
    <n v="1.89"/>
    <n v="0"/>
    <n v="1.89"/>
    <n v="0"/>
    <s v="Internal"/>
    <s v="PGAE Gen"/>
    <s v="WIND"/>
    <x v="2"/>
  </r>
  <r>
    <s v="USWNDR_2_SMUD"/>
    <s v="SOLANO WIND FARM"/>
    <x v="0"/>
    <n v="102.18"/>
    <n v="0.66"/>
    <n v="101.52000000000001"/>
    <n v="21.46"/>
    <n v="0"/>
    <n v="21.46"/>
    <n v="0"/>
    <s v="Internal"/>
    <s v="PGAE Gen"/>
    <s v="WIND"/>
    <x v="2"/>
  </r>
  <r>
    <s v="USWNDR_2_SMUD2"/>
    <s v="Solano Wind Project Phase 3"/>
    <x v="0"/>
    <n v="127.8"/>
    <n v="0"/>
    <n v="127.8"/>
    <n v="26.84"/>
    <n v="0"/>
    <n v="26.84"/>
    <n v="0"/>
    <s v="Internal"/>
    <s v="PGAE Gen"/>
    <s v="WIND"/>
    <x v="2"/>
  </r>
  <r>
    <s v="USWPJR_2_UNITS"/>
    <s v="Vasco Wind"/>
    <x v="0"/>
    <n v="78.2"/>
    <n v="3.2"/>
    <n v="75"/>
    <n v="16.420000000000002"/>
    <n v="0"/>
    <n v="16.420000000000002"/>
    <n v="0"/>
    <s v="Internal"/>
    <s v="PGAE Gen"/>
    <s v="WIND"/>
    <x v="2"/>
  </r>
  <r>
    <s v="VACADX_1_NAS"/>
    <s v="VACA-DIXON BATTERY"/>
    <x v="0"/>
    <n v="1.85"/>
    <n v="1.1499999999999999"/>
    <n v="0.70000000000000018"/>
    <n v="1"/>
    <n v="0.29999999999999982"/>
    <n v="1"/>
    <n v="0.29999999999999982"/>
    <s v="Internal"/>
    <s v="PGAE North"/>
    <s v="OTHER"/>
    <x v="8"/>
  </r>
  <r>
    <s v="VALLEY_5_PERRIS"/>
    <s v="MWD Perris Hydroelectric Recovery Plant"/>
    <x v="0"/>
    <n v="7.94"/>
    <n v="7.94"/>
    <n v="0"/>
    <n v="7.94"/>
    <n v="7.94"/>
    <n v="7.94"/>
    <n v="7.94"/>
    <s v="Internal"/>
    <s v="SCE Gen"/>
    <s v="HYDRO"/>
    <x v="4"/>
  </r>
  <r>
    <s v="VALLEY_5_REDMTN"/>
    <s v="MWD Red Mountain Hydroelectric Recovery"/>
    <x v="0"/>
    <n v="5.9"/>
    <n v="5.9"/>
    <n v="0"/>
    <n v="3.8"/>
    <n v="3.8"/>
    <n v="3.8"/>
    <n v="3.8"/>
    <s v="Internal"/>
    <s v="SCE Gen"/>
    <s v="HYDRO"/>
    <x v="4"/>
  </r>
  <r>
    <s v="VERNON_6_GONZL1"/>
    <s v="H. Gonzales Unit #1"/>
    <x v="0"/>
    <n v="5.75"/>
    <n v="5.75"/>
    <n v="0"/>
    <n v="5.75"/>
    <n v="5.75"/>
    <n v="5.75"/>
    <n v="5.75"/>
    <s v="Internal"/>
    <s v="SCE Gen"/>
    <s v="COMBUSTION TURBINE"/>
    <x v="1"/>
  </r>
  <r>
    <s v="VERNON_6_MALBRG"/>
    <s v="Malburg Generating Station"/>
    <x v="0"/>
    <n v="134"/>
    <n v="0"/>
    <n v="134"/>
    <n v="134"/>
    <n v="0"/>
    <n v="134"/>
    <n v="0"/>
    <s v="Internal"/>
    <s v="SCE Gen"/>
    <s v="COMBINED CYCLE"/>
    <x v="1"/>
  </r>
  <r>
    <s v="VESTAL_2_KERN"/>
    <s v="KERN RIVER PH 3 UNITS 1 &amp; 2 AGGREGATE"/>
    <x v="0"/>
    <n v="36.799999999999997"/>
    <n v="36.299999999999997"/>
    <n v="0.5"/>
    <n v="12.63"/>
    <n v="12.13"/>
    <n v="12.63"/>
    <n v="12.13"/>
    <s v="Internal"/>
    <s v="SCE Gen"/>
    <s v="HYDRO"/>
    <x v="4"/>
  </r>
  <r>
    <s v="VICTOR_1_CREST"/>
    <s v="Victor Aggregate Solar Resources"/>
    <x v="0"/>
    <n v="24.5"/>
    <n v="0"/>
    <n v="24.5"/>
    <n v="0"/>
    <n v="0"/>
    <n v="0"/>
    <n v="0"/>
    <s v="Internal"/>
    <s v="SCE Gen"/>
    <n v="0"/>
    <x v="3"/>
  </r>
  <r>
    <s v="VICTOR_1_LVSLR1"/>
    <s v="Lone Valley Solar Park 1"/>
    <x v="0"/>
    <n v="10"/>
    <n v="0"/>
    <n v="10"/>
    <n v="0"/>
    <n v="0"/>
    <n v="0"/>
    <n v="0"/>
    <s v="Internal"/>
    <s v="SCE Gen"/>
    <s v="PHOTO VOLTAIC"/>
    <x v="3"/>
  </r>
  <r>
    <s v="VICTOR_1_SOLAR2"/>
    <s v="Alamo Solar"/>
    <x v="0"/>
    <n v="20"/>
    <n v="0"/>
    <n v="20"/>
    <n v="0"/>
    <n v="0"/>
    <n v="0"/>
    <n v="0"/>
    <s v="Internal"/>
    <s v="SCE Gen"/>
    <s v="PHOTO VOLTAIC"/>
    <x v="3"/>
  </r>
  <r>
    <s v="VILLPK_2_VALLYV"/>
    <s v="MWD Valley View Hydroelectric Recovery P"/>
    <x v="0"/>
    <n v="4.0999999999999996"/>
    <n v="4.0999999999999996"/>
    <n v="0"/>
    <n v="4.0999999999999996"/>
    <n v="4.0999999999999996"/>
    <n v="4.0999999999999996"/>
    <n v="4.0999999999999996"/>
    <s v="Internal"/>
    <s v="SCE Gen"/>
    <s v="HYDRO"/>
    <x v="4"/>
  </r>
  <r>
    <s v="VOLTA_2_UNIT 1"/>
    <s v="VOLTA HYDRO UNIT 1"/>
    <x v="1"/>
    <n v="9.1"/>
    <n v="9.1"/>
    <n v="0"/>
    <n v="4.07"/>
    <n v="4.07"/>
    <n v="4.07"/>
    <n v="4.07"/>
    <s v="Internal"/>
    <s v="PGAE North"/>
    <s v="HYDRO"/>
    <x v="4"/>
  </r>
  <r>
    <s v="VOLTA_2_UNIT 2"/>
    <s v="Volta Hydro Unit 2"/>
    <x v="1"/>
    <n v="1"/>
    <n v="1"/>
    <n v="0"/>
    <n v="0.47"/>
    <n v="0.47"/>
    <n v="0.47"/>
    <n v="0.47"/>
    <s v="Internal"/>
    <s v="PGAE North"/>
    <s v="HYDRO"/>
    <x v="4"/>
  </r>
  <r>
    <s v="VOLTA_6_DIGHYD"/>
    <s v="Digger Creek Ranch Hydro"/>
    <x v="0"/>
    <n v="0.6"/>
    <n v="0.6"/>
    <n v="0"/>
    <n v="0.34"/>
    <n v="0.34"/>
    <n v="0.34"/>
    <n v="0.34"/>
    <s v="Internal"/>
    <s v="PGAE Gen"/>
    <s v="HYDRO"/>
    <x v="4"/>
  </r>
  <r>
    <s v="WALCRK_2_CTG1"/>
    <s v="Walnut Creek Energy Park Unit 1"/>
    <x v="0"/>
    <n v="96.43"/>
    <n v="0"/>
    <n v="96.43"/>
    <n v="96.43"/>
    <n v="0"/>
    <n v="96.43"/>
    <n v="0"/>
    <s v="Internal"/>
    <s v="SCE Gen"/>
    <s v="COMBUSTION TURBINE"/>
    <x v="1"/>
  </r>
  <r>
    <s v="WALCRK_2_CTG2"/>
    <s v="Walnut Creek Energy Park Unit 2"/>
    <x v="0"/>
    <n v="96.91"/>
    <n v="0"/>
    <n v="96.91"/>
    <n v="96.91"/>
    <n v="0"/>
    <n v="96.91"/>
    <n v="0"/>
    <s v="Internal"/>
    <s v="SCE Gen"/>
    <s v="COMBUSTION TURBINE"/>
    <x v="1"/>
  </r>
  <r>
    <s v="WALCRK_2_CTG3"/>
    <s v="Walnut Creek Energy Park Unit 3"/>
    <x v="0"/>
    <n v="96.65"/>
    <n v="0"/>
    <n v="96.65"/>
    <n v="96.65"/>
    <n v="0"/>
    <n v="96.65"/>
    <n v="0"/>
    <s v="Internal"/>
    <s v="SCE Gen"/>
    <s v="COMBUSTION TURBINE"/>
    <x v="1"/>
  </r>
  <r>
    <s v="WALCRK_2_CTG4"/>
    <s v="Walnut Creek Energy Park Unit 4"/>
    <x v="0"/>
    <n v="96.49"/>
    <n v="0"/>
    <n v="96.49"/>
    <n v="96.49"/>
    <n v="0"/>
    <n v="96.49"/>
    <n v="0"/>
    <s v="Internal"/>
    <s v="SCE Gen"/>
    <s v="COMBUSTION TURBINE"/>
    <x v="1"/>
  </r>
  <r>
    <s v="WALCRK_2_CTG5"/>
    <s v="Walnut Creek Energy Park Unit 5"/>
    <x v="0"/>
    <n v="96.65"/>
    <n v="0"/>
    <n v="96.65"/>
    <n v="96.65"/>
    <n v="0"/>
    <n v="96.65"/>
    <n v="0"/>
    <s v="Internal"/>
    <s v="SCE Gen"/>
    <s v="COMBUSTION TURBINE"/>
    <x v="1"/>
  </r>
  <r>
    <s v="WDLEAF_7_UNIT 1"/>
    <s v="WOODLEAF HYDRO"/>
    <x v="1"/>
    <n v="60"/>
    <n v="0"/>
    <n v="60"/>
    <n v="60"/>
    <n v="0"/>
    <n v="60"/>
    <n v="0"/>
    <s v="Internal"/>
    <s v="PGAE North"/>
    <s v="HYDRO"/>
    <x v="4"/>
  </r>
  <r>
    <s v="WHEATL_6_LNDFIL"/>
    <s v="G2 ENERGY, OSTROM ROAD LLC"/>
    <x v="0"/>
    <n v="3.55"/>
    <n v="0.45"/>
    <n v="3.0999999999999996"/>
    <n v="3.55"/>
    <n v="0.45000000000000018"/>
    <n v="3.55"/>
    <n v="0.45000000000000018"/>
    <s v="Internal"/>
    <s v="PGAE Gen"/>
    <s v="RECIPROCATING ENGINE"/>
    <x v="5"/>
  </r>
  <r>
    <s v="WHTWTR_1_WINDA1"/>
    <s v="Whitewater Hill Wind Project"/>
    <x v="0"/>
    <n v="61.5"/>
    <n v="26.5"/>
    <n v="35"/>
    <n v="12.92"/>
    <n v="0"/>
    <n v="12.92"/>
    <n v="0"/>
    <s v="Internal"/>
    <s v="SCE Gen"/>
    <s v="WIND"/>
    <x v="2"/>
  </r>
  <r>
    <s v="WISE_1_UNIT 2"/>
    <s v="WISE HYDRO UNIT 2"/>
    <x v="0"/>
    <n v="3.2"/>
    <n v="3.2"/>
    <n v="0"/>
    <n v="3.2"/>
    <n v="3.2"/>
    <n v="3.2"/>
    <n v="3.2"/>
    <s v="Internal"/>
    <s v="PGAE North"/>
    <s v="HYDRO"/>
    <x v="4"/>
  </r>
  <r>
    <s v="WISHON_6_UNITS"/>
    <s v="Wishon/San Joaquin #1-A AGGREGATE"/>
    <x v="1"/>
    <n v="18.399999999999999"/>
    <n v="18.399999999999999"/>
    <n v="0"/>
    <n v="18.399999999999999"/>
    <n v="18.399999999999999"/>
    <n v="18.399999999999999"/>
    <n v="18.399999999999999"/>
    <s v="Internal"/>
    <s v="PGAE Gen"/>
    <s v="HYDRO"/>
    <x v="4"/>
  </r>
  <r>
    <s v="WLDWD_1_SOLAR1"/>
    <s v="Wildwood Solar I"/>
    <x v="0"/>
    <n v="20"/>
    <n v="0"/>
    <n v="20"/>
    <n v="5.4"/>
    <n v="0"/>
    <n v="5.4"/>
    <n v="0"/>
    <s v="Internal"/>
    <s v="PGAE Gen"/>
    <s v="PHOTO VOLTAIC"/>
    <x v="3"/>
  </r>
  <r>
    <s v="WLDWD_1_SOLAR2"/>
    <s v="Wildwood Solar 2"/>
    <x v="0"/>
    <n v="15"/>
    <n v="0"/>
    <n v="15"/>
    <n v="4.05"/>
    <n v="0"/>
    <n v="4.05"/>
    <n v="0"/>
    <s v="Internal"/>
    <s v="PGAE Gen"/>
    <s v="PHOTO VOLTAIC"/>
    <x v="3"/>
  </r>
  <r>
    <s v="WNDMAS_2_UNIT 1"/>
    <s v="BUENA VISTA ENERGY, LLC"/>
    <x v="0"/>
    <n v="38"/>
    <n v="0"/>
    <n v="38"/>
    <n v="7.98"/>
    <n v="0"/>
    <n v="7.98"/>
    <n v="0"/>
    <s v="Internal"/>
    <s v="PGAE Gen"/>
    <s v="WIND"/>
    <x v="2"/>
  </r>
  <r>
    <s v="WOLFSK_1_UNITA1"/>
    <s v="Wolfskill Energy Center"/>
    <x v="0"/>
    <n v="46.9"/>
    <n v="0.9"/>
    <n v="46"/>
    <n v="46.9"/>
    <n v="0.89999999999999858"/>
    <n v="46.9"/>
    <n v="0.89999999999999858"/>
    <s v="Internal"/>
    <s v="PGAE Gen"/>
    <s v="COMBUSTION TURBINE"/>
    <x v="1"/>
  </r>
  <r>
    <s v="WRGHTP_7_AMENGY"/>
    <s v="SMALL QF AGGREGATION - LOS BANOS"/>
    <x v="0"/>
    <n v="2.5"/>
    <n v="1.5"/>
    <n v="1"/>
    <n v="0.53"/>
    <n v="0"/>
    <n v="0.53"/>
    <n v="0"/>
    <s v="Internal"/>
    <s v="PGAE Gen"/>
    <s v="HYDRO"/>
    <x v="4"/>
  </r>
  <r>
    <s v="YUBACT_6_UNITA1"/>
    <s v="Yuba City Energy Center (Calpine)"/>
    <x v="0"/>
    <n v="47.6"/>
    <n v="3.6"/>
    <n v="44"/>
    <n v="47.6"/>
    <n v="3.6000000000000014"/>
    <n v="47.6"/>
    <n v="3.6000000000000014"/>
    <s v="Internal"/>
    <s v="PGAE North"/>
    <s v="COMBUSTION TURBINE"/>
    <x v="1"/>
  </r>
  <r>
    <s v="ZOND_6_UNIT"/>
    <s v="ZOND WINDSYSTEMS INC."/>
    <x v="0"/>
    <n v="17.100000000000001"/>
    <n v="17.100000000000001"/>
    <n v="0"/>
    <n v="3.59"/>
    <n v="3.59"/>
    <n v="3.59"/>
    <n v="3.59"/>
    <s v="Internal"/>
    <s v="PGAE Gen"/>
    <s v="WIND"/>
    <x v="2"/>
  </r>
  <r>
    <s v="HARDWK_6_STWBM1"/>
    <s v="Still Water Ranch Dairy"/>
    <x v="0"/>
    <n v="1"/>
    <n v="0.2"/>
    <n v="0.8"/>
    <n v="0"/>
    <n v="0"/>
    <n v="0"/>
    <n v="0"/>
    <s v="Internal"/>
    <m/>
    <s v="RECIPROCATING ENGINE"/>
    <x v="5"/>
  </r>
  <r>
    <s v="MALIN_5_HERMDYN"/>
    <s v="MALIN_5_HERMDYN"/>
    <x v="0"/>
    <n v="308"/>
    <n v="308"/>
    <n v="0"/>
    <n v="0"/>
    <n v="0"/>
    <n v="308"/>
    <n v="308"/>
    <s v="Dynamic"/>
    <m/>
    <s v="COMBINED CYCLE"/>
    <x v="1"/>
  </r>
  <r>
    <s v="VOLTA_7_PONHY1"/>
    <s v="VOLTA_7_PONHY1"/>
    <x v="0"/>
    <n v="1.25"/>
    <n v="1.25"/>
    <n v="0"/>
    <n v="0.9"/>
    <n v="0.9"/>
    <n v="0.9"/>
    <n v="0.9"/>
    <s v="Internal"/>
    <m/>
    <s v="HYDRO"/>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EEA0FA-14A9-415C-95F8-06650884CA87}" name="PivotTable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6" firstHeaderRow="1" firstDataRow="2" firstDataCol="1"/>
  <pivotFields count="14">
    <pivotField showAll="0"/>
    <pivotField showAll="0"/>
    <pivotField axis="axisCol" showAll="0">
      <items count="4">
        <item x="0"/>
        <item x="1"/>
        <item x="2"/>
        <item t="default"/>
      </items>
    </pivotField>
    <pivotField showAll="0"/>
    <pivotField showAll="0"/>
    <pivotField showAll="0"/>
    <pivotField showAll="0"/>
    <pivotField showAll="0"/>
    <pivotField showAll="0"/>
    <pivotField dataField="1" showAll="0"/>
    <pivotField showAll="0"/>
    <pivotField showAll="0"/>
    <pivotField showAll="0"/>
    <pivotField axis="axisRow" showAll="0">
      <items count="12">
        <item x="3"/>
        <item x="5"/>
        <item x="9"/>
        <item x="10"/>
        <item x="0"/>
        <item x="8"/>
        <item x="1"/>
        <item x="6"/>
        <item x="7"/>
        <item x="4"/>
        <item x="2"/>
        <item t="default"/>
      </items>
    </pivotField>
  </pivotFields>
  <rowFields count="1">
    <field x="13"/>
  </rowFields>
  <rowItems count="12">
    <i>
      <x/>
    </i>
    <i>
      <x v="1"/>
    </i>
    <i>
      <x v="2"/>
    </i>
    <i>
      <x v="3"/>
    </i>
    <i>
      <x v="4"/>
    </i>
    <i>
      <x v="5"/>
    </i>
    <i>
      <x v="6"/>
    </i>
    <i>
      <x v="7"/>
    </i>
    <i>
      <x v="8"/>
    </i>
    <i>
      <x v="9"/>
    </i>
    <i>
      <x v="10"/>
    </i>
    <i t="grand">
      <x/>
    </i>
  </rowItems>
  <colFields count="1">
    <field x="2"/>
  </colFields>
  <colItems count="4">
    <i>
      <x/>
    </i>
    <i>
      <x v="1"/>
    </i>
    <i>
      <x v="2"/>
    </i>
    <i t="grand">
      <x/>
    </i>
  </colItems>
  <dataFields count="1">
    <dataField name="Sum of Max RA Curtailed"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528F1-859E-43D3-BC00-72F63D69CDC7}">
  <dimension ref="A1:J439"/>
  <sheetViews>
    <sheetView workbookViewId="0">
      <selection sqref="A1:F1048576"/>
    </sheetView>
  </sheetViews>
  <sheetFormatPr defaultRowHeight="14.5" x14ac:dyDescent="0.35"/>
  <cols>
    <col min="1" max="1" width="33" bestFit="1" customWidth="1"/>
  </cols>
  <sheetData>
    <row r="1" spans="1:6" ht="15" x14ac:dyDescent="0.35">
      <c r="A1" s="1" t="s">
        <v>0</v>
      </c>
      <c r="B1" s="1" t="s">
        <v>1</v>
      </c>
      <c r="C1" s="1" t="s">
        <v>2</v>
      </c>
      <c r="D1" s="1" t="s">
        <v>3</v>
      </c>
      <c r="E1" s="1" t="s">
        <v>4</v>
      </c>
      <c r="F1" s="1" t="s">
        <v>5</v>
      </c>
    </row>
    <row r="2" spans="1:6" ht="22.5" x14ac:dyDescent="0.35">
      <c r="A2" s="2" t="s">
        <v>6</v>
      </c>
      <c r="B2" s="2" t="s">
        <v>7</v>
      </c>
      <c r="C2" s="2" t="s">
        <v>8</v>
      </c>
      <c r="D2" s="3">
        <v>22</v>
      </c>
      <c r="E2" s="3">
        <v>10</v>
      </c>
      <c r="F2" s="2" t="s">
        <v>9</v>
      </c>
    </row>
    <row r="3" spans="1:6" ht="22.5" x14ac:dyDescent="0.35">
      <c r="A3" s="4" t="s">
        <v>10</v>
      </c>
      <c r="B3" s="4" t="s">
        <v>11</v>
      </c>
      <c r="C3" s="4" t="s">
        <v>8</v>
      </c>
      <c r="D3" s="5">
        <v>674.7</v>
      </c>
      <c r="E3" s="5">
        <v>6.7</v>
      </c>
      <c r="F3" s="4" t="s">
        <v>12</v>
      </c>
    </row>
    <row r="4" spans="1:6" ht="22.5" x14ac:dyDescent="0.35">
      <c r="A4" s="2" t="s">
        <v>15</v>
      </c>
      <c r="B4" s="2" t="s">
        <v>16</v>
      </c>
      <c r="C4" s="2" t="s">
        <v>17</v>
      </c>
      <c r="D4" s="3">
        <v>335.67</v>
      </c>
      <c r="E4" s="3">
        <v>335.67</v>
      </c>
      <c r="F4" s="2" t="s">
        <v>12</v>
      </c>
    </row>
    <row r="5" spans="1:6" ht="15" x14ac:dyDescent="0.35">
      <c r="A5" s="4" t="s">
        <v>18</v>
      </c>
      <c r="B5" s="4" t="s">
        <v>19</v>
      </c>
      <c r="C5" s="4" t="s">
        <v>8</v>
      </c>
      <c r="D5" s="5">
        <v>25</v>
      </c>
      <c r="E5" s="5">
        <v>4</v>
      </c>
      <c r="F5" s="4" t="s">
        <v>20</v>
      </c>
    </row>
    <row r="6" spans="1:6" ht="15" x14ac:dyDescent="0.35">
      <c r="A6" s="2" t="s">
        <v>21</v>
      </c>
      <c r="B6" s="2" t="s">
        <v>22</v>
      </c>
      <c r="C6" s="2" t="s">
        <v>8</v>
      </c>
      <c r="D6" s="3">
        <v>25</v>
      </c>
      <c r="E6" s="3">
        <v>4</v>
      </c>
      <c r="F6" s="2" t="s">
        <v>20</v>
      </c>
    </row>
    <row r="7" spans="1:6" x14ac:dyDescent="0.35">
      <c r="A7" s="4" t="s">
        <v>23</v>
      </c>
      <c r="B7" s="4" t="s">
        <v>24</v>
      </c>
      <c r="C7" s="4" t="s">
        <v>8</v>
      </c>
      <c r="D7" s="5">
        <v>102</v>
      </c>
      <c r="E7" s="5">
        <v>12</v>
      </c>
      <c r="F7" s="4" t="s">
        <v>12</v>
      </c>
    </row>
    <row r="8" spans="1:6" ht="15" customHeight="1" x14ac:dyDescent="0.35">
      <c r="A8" s="2" t="s">
        <v>25</v>
      </c>
      <c r="B8" s="2" t="s">
        <v>26</v>
      </c>
      <c r="C8" s="2" t="s">
        <v>8</v>
      </c>
      <c r="D8" s="3">
        <v>168</v>
      </c>
      <c r="E8" s="3">
        <v>15</v>
      </c>
      <c r="F8" s="2" t="s">
        <v>12</v>
      </c>
    </row>
    <row r="9" spans="1:6" ht="15" customHeight="1" x14ac:dyDescent="0.35">
      <c r="A9" s="4" t="s">
        <v>27</v>
      </c>
      <c r="B9" s="4" t="s">
        <v>28</v>
      </c>
      <c r="C9" s="4" t="s">
        <v>8</v>
      </c>
      <c r="D9" s="5">
        <v>150</v>
      </c>
      <c r="E9" s="5">
        <v>6</v>
      </c>
      <c r="F9" s="4" t="s">
        <v>12</v>
      </c>
    </row>
    <row r="10" spans="1:6" ht="15" customHeight="1" x14ac:dyDescent="0.35">
      <c r="A10" s="2" t="s">
        <v>29</v>
      </c>
      <c r="B10" s="2" t="s">
        <v>30</v>
      </c>
      <c r="C10" s="2" t="s">
        <v>8</v>
      </c>
      <c r="D10" s="3">
        <v>150</v>
      </c>
      <c r="E10" s="3">
        <v>0</v>
      </c>
      <c r="F10" s="2" t="s">
        <v>12</v>
      </c>
    </row>
    <row r="11" spans="1:6" ht="15" customHeight="1" x14ac:dyDescent="0.35">
      <c r="A11" s="4" t="s">
        <v>31</v>
      </c>
      <c r="B11" s="4" t="s">
        <v>32</v>
      </c>
      <c r="C11" s="4" t="s">
        <v>8</v>
      </c>
      <c r="D11" s="5">
        <v>150</v>
      </c>
      <c r="E11" s="5">
        <v>12</v>
      </c>
      <c r="F11" s="4" t="s">
        <v>12</v>
      </c>
    </row>
    <row r="12" spans="1:6" ht="15" customHeight="1" x14ac:dyDescent="0.35">
      <c r="A12" s="2" t="s">
        <v>33</v>
      </c>
      <c r="B12" s="2" t="s">
        <v>34</v>
      </c>
      <c r="C12" s="2" t="s">
        <v>8</v>
      </c>
      <c r="D12" s="3">
        <v>150</v>
      </c>
      <c r="E12" s="3">
        <v>6</v>
      </c>
      <c r="F12" s="2" t="s">
        <v>12</v>
      </c>
    </row>
    <row r="13" spans="1:6" ht="15" customHeight="1" x14ac:dyDescent="0.35">
      <c r="A13" s="4" t="s">
        <v>37</v>
      </c>
      <c r="B13" s="4" t="s">
        <v>38</v>
      </c>
      <c r="C13" s="4" t="s">
        <v>8</v>
      </c>
      <c r="D13" s="5">
        <v>90</v>
      </c>
      <c r="E13" s="5">
        <v>0</v>
      </c>
      <c r="F13" s="4" t="s">
        <v>12</v>
      </c>
    </row>
    <row r="14" spans="1:6" ht="15" customHeight="1" x14ac:dyDescent="0.35">
      <c r="A14" s="2" t="s">
        <v>39</v>
      </c>
      <c r="B14" s="2" t="s">
        <v>40</v>
      </c>
      <c r="C14" s="2" t="s">
        <v>8</v>
      </c>
      <c r="D14" s="3">
        <v>138</v>
      </c>
      <c r="E14" s="3">
        <v>9.75</v>
      </c>
      <c r="F14" s="2" t="s">
        <v>12</v>
      </c>
    </row>
    <row r="15" spans="1:6" ht="15" customHeight="1" x14ac:dyDescent="0.35">
      <c r="A15" s="4" t="s">
        <v>41</v>
      </c>
      <c r="B15" s="4" t="s">
        <v>42</v>
      </c>
      <c r="C15" s="4" t="s">
        <v>8</v>
      </c>
      <c r="D15" s="5">
        <v>20</v>
      </c>
      <c r="E15" s="5">
        <v>0</v>
      </c>
      <c r="F15" s="4" t="s">
        <v>43</v>
      </c>
    </row>
    <row r="16" spans="1:6" ht="15" customHeight="1" x14ac:dyDescent="0.35">
      <c r="A16" s="2" t="s">
        <v>46</v>
      </c>
      <c r="B16" s="2" t="s">
        <v>47</v>
      </c>
      <c r="C16" s="2" t="s">
        <v>8</v>
      </c>
      <c r="D16" s="3">
        <v>120</v>
      </c>
      <c r="E16" s="3">
        <v>3</v>
      </c>
      <c r="F16" s="2" t="s">
        <v>9</v>
      </c>
    </row>
    <row r="17" spans="1:6" ht="15" x14ac:dyDescent="0.35">
      <c r="A17" s="4" t="s">
        <v>48</v>
      </c>
      <c r="B17" s="4" t="s">
        <v>48</v>
      </c>
      <c r="C17" s="4" t="s">
        <v>8</v>
      </c>
      <c r="D17" s="5">
        <v>428</v>
      </c>
      <c r="E17" s="5">
        <v>428</v>
      </c>
      <c r="F17" s="4" t="s">
        <v>9</v>
      </c>
    </row>
    <row r="18" spans="1:6" ht="15" x14ac:dyDescent="0.35">
      <c r="A18" s="2" t="s">
        <v>53</v>
      </c>
      <c r="B18" s="2" t="s">
        <v>54</v>
      </c>
      <c r="C18" s="2" t="s">
        <v>8</v>
      </c>
      <c r="D18" s="3">
        <v>105</v>
      </c>
      <c r="E18" s="3">
        <v>0</v>
      </c>
      <c r="F18" s="2" t="s">
        <v>12</v>
      </c>
    </row>
    <row r="19" spans="1:6" ht="22.5" x14ac:dyDescent="0.35">
      <c r="A19" s="4" t="s">
        <v>55</v>
      </c>
      <c r="B19" s="4" t="s">
        <v>56</v>
      </c>
      <c r="C19" s="4" t="s">
        <v>8</v>
      </c>
      <c r="D19" s="5">
        <v>100</v>
      </c>
      <c r="E19" s="5">
        <v>0</v>
      </c>
      <c r="F19" s="4" t="s">
        <v>12</v>
      </c>
    </row>
    <row r="20" spans="1:6" ht="15" x14ac:dyDescent="0.35">
      <c r="A20" s="2" t="s">
        <v>57</v>
      </c>
      <c r="B20" s="2" t="s">
        <v>58</v>
      </c>
      <c r="C20" s="2" t="s">
        <v>8</v>
      </c>
      <c r="D20" s="3">
        <v>20</v>
      </c>
      <c r="E20" s="3">
        <v>0</v>
      </c>
      <c r="F20" s="2" t="s">
        <v>12</v>
      </c>
    </row>
    <row r="21" spans="1:6" ht="22.5" x14ac:dyDescent="0.35">
      <c r="A21" s="4" t="s">
        <v>59</v>
      </c>
      <c r="B21" s="4" t="s">
        <v>60</v>
      </c>
      <c r="C21" s="4" t="s">
        <v>8</v>
      </c>
      <c r="D21" s="5">
        <v>820</v>
      </c>
      <c r="E21" s="5">
        <v>100</v>
      </c>
      <c r="F21" s="4" t="s">
        <v>12</v>
      </c>
    </row>
    <row r="22" spans="1:6" ht="15" x14ac:dyDescent="0.35">
      <c r="A22" s="2" t="s">
        <v>61</v>
      </c>
      <c r="B22" s="2" t="s">
        <v>62</v>
      </c>
      <c r="C22" s="2" t="s">
        <v>8</v>
      </c>
      <c r="D22" s="3">
        <v>20</v>
      </c>
      <c r="E22" s="3">
        <v>0</v>
      </c>
      <c r="F22" s="2" t="s">
        <v>12</v>
      </c>
    </row>
    <row r="23" spans="1:6" ht="15" x14ac:dyDescent="0.35">
      <c r="A23" s="4" t="s">
        <v>63</v>
      </c>
      <c r="B23" s="4" t="s">
        <v>64</v>
      </c>
      <c r="C23" s="4" t="s">
        <v>8</v>
      </c>
      <c r="D23" s="5">
        <v>20</v>
      </c>
      <c r="E23" s="5">
        <v>0</v>
      </c>
      <c r="F23" s="4" t="s">
        <v>12</v>
      </c>
    </row>
    <row r="24" spans="1:6" ht="15" x14ac:dyDescent="0.35">
      <c r="A24" s="2" t="s">
        <v>65</v>
      </c>
      <c r="B24" s="2" t="s">
        <v>66</v>
      </c>
      <c r="C24" s="2" t="s">
        <v>8</v>
      </c>
      <c r="D24" s="3">
        <v>20</v>
      </c>
      <c r="E24" s="3">
        <v>0</v>
      </c>
      <c r="F24" s="2" t="s">
        <v>12</v>
      </c>
    </row>
    <row r="25" spans="1:6" ht="15" x14ac:dyDescent="0.35">
      <c r="A25" s="4" t="s">
        <v>68</v>
      </c>
      <c r="B25" s="4" t="s">
        <v>69</v>
      </c>
      <c r="C25" s="4" t="s">
        <v>8</v>
      </c>
      <c r="D25" s="5">
        <v>40</v>
      </c>
      <c r="E25" s="5">
        <v>0</v>
      </c>
      <c r="F25" s="4" t="s">
        <v>12</v>
      </c>
    </row>
    <row r="26" spans="1:6" ht="15" x14ac:dyDescent="0.35">
      <c r="A26" s="2" t="s">
        <v>70</v>
      </c>
      <c r="B26" s="2" t="s">
        <v>71</v>
      </c>
      <c r="C26" s="2" t="s">
        <v>8</v>
      </c>
      <c r="D26" s="3">
        <v>20</v>
      </c>
      <c r="E26" s="3">
        <v>0</v>
      </c>
      <c r="F26" s="2" t="s">
        <v>12</v>
      </c>
    </row>
    <row r="27" spans="1:6" ht="22.5" x14ac:dyDescent="0.35">
      <c r="A27" s="4" t="s">
        <v>72</v>
      </c>
      <c r="B27" s="4" t="s">
        <v>73</v>
      </c>
      <c r="C27" s="4" t="s">
        <v>8</v>
      </c>
      <c r="D27" s="5">
        <v>20</v>
      </c>
      <c r="E27" s="5">
        <v>0</v>
      </c>
      <c r="F27" s="4" t="s">
        <v>12</v>
      </c>
    </row>
    <row r="28" spans="1:6" ht="15" x14ac:dyDescent="0.35">
      <c r="A28" s="2" t="s">
        <v>74</v>
      </c>
      <c r="B28" s="2" t="s">
        <v>75</v>
      </c>
      <c r="C28" s="2" t="s">
        <v>8</v>
      </c>
      <c r="D28" s="3">
        <v>5</v>
      </c>
      <c r="E28" s="3">
        <v>0</v>
      </c>
      <c r="F28" s="2" t="s">
        <v>12</v>
      </c>
    </row>
    <row r="29" spans="1:6" x14ac:dyDescent="0.35">
      <c r="A29" s="4" t="s">
        <v>76</v>
      </c>
      <c r="B29" s="4" t="s">
        <v>77</v>
      </c>
      <c r="C29" s="4" t="s">
        <v>8</v>
      </c>
      <c r="D29" s="5">
        <v>85</v>
      </c>
      <c r="E29" s="5">
        <v>0</v>
      </c>
      <c r="F29" s="4" t="s">
        <v>12</v>
      </c>
    </row>
    <row r="30" spans="1:6" ht="15" x14ac:dyDescent="0.35">
      <c r="A30" s="2" t="s">
        <v>78</v>
      </c>
      <c r="B30" s="2" t="s">
        <v>79</v>
      </c>
      <c r="C30" s="2" t="s">
        <v>8</v>
      </c>
      <c r="D30" s="3">
        <v>50</v>
      </c>
      <c r="E30" s="3">
        <v>0</v>
      </c>
      <c r="F30" s="2" t="s">
        <v>12</v>
      </c>
    </row>
    <row r="31" spans="1:6" ht="22.5" x14ac:dyDescent="0.35">
      <c r="A31" s="4" t="s">
        <v>80</v>
      </c>
      <c r="B31" s="4" t="s">
        <v>81</v>
      </c>
      <c r="C31" s="4" t="s">
        <v>8</v>
      </c>
      <c r="D31" s="5">
        <v>13.4</v>
      </c>
      <c r="E31" s="5">
        <v>5.0999999999999996</v>
      </c>
      <c r="F31" s="4" t="s">
        <v>12</v>
      </c>
    </row>
    <row r="32" spans="1:6" ht="22.5" x14ac:dyDescent="0.35">
      <c r="A32" s="2" t="s">
        <v>82</v>
      </c>
      <c r="B32" s="2" t="s">
        <v>83</v>
      </c>
      <c r="C32" s="2" t="s">
        <v>8</v>
      </c>
      <c r="D32" s="3">
        <v>15.8</v>
      </c>
      <c r="E32" s="3">
        <v>4.8</v>
      </c>
      <c r="F32" s="2" t="s">
        <v>12</v>
      </c>
    </row>
    <row r="33" spans="1:6" ht="15" x14ac:dyDescent="0.35">
      <c r="A33" s="4" t="s">
        <v>84</v>
      </c>
      <c r="B33" s="4" t="s">
        <v>85</v>
      </c>
      <c r="C33" s="4" t="s">
        <v>8</v>
      </c>
      <c r="D33" s="5">
        <v>1.38</v>
      </c>
      <c r="E33" s="5">
        <v>0</v>
      </c>
      <c r="F33" s="4" t="s">
        <v>9</v>
      </c>
    </row>
    <row r="34" spans="1:6" ht="15" x14ac:dyDescent="0.35">
      <c r="A34" s="2" t="s">
        <v>86</v>
      </c>
      <c r="B34" s="2" t="s">
        <v>87</v>
      </c>
      <c r="C34" s="2" t="s">
        <v>88</v>
      </c>
      <c r="D34" s="3">
        <v>85</v>
      </c>
      <c r="E34" s="3">
        <v>0</v>
      </c>
      <c r="F34" s="2" t="s">
        <v>89</v>
      </c>
    </row>
    <row r="35" spans="1:6" ht="15" customHeight="1" x14ac:dyDescent="0.35">
      <c r="A35" s="4" t="s">
        <v>90</v>
      </c>
      <c r="B35" s="4" t="s">
        <v>91</v>
      </c>
      <c r="C35" s="4" t="s">
        <v>17</v>
      </c>
      <c r="D35" s="5">
        <v>84.1</v>
      </c>
      <c r="E35" s="5">
        <v>0</v>
      </c>
      <c r="F35" s="4" t="s">
        <v>89</v>
      </c>
    </row>
    <row r="36" spans="1:6" ht="15" x14ac:dyDescent="0.35">
      <c r="A36" s="2" t="s">
        <v>92</v>
      </c>
      <c r="B36" s="2" t="s">
        <v>93</v>
      </c>
      <c r="C36" s="2" t="s">
        <v>8</v>
      </c>
      <c r="D36" s="3">
        <v>21</v>
      </c>
      <c r="E36" s="3">
        <v>3</v>
      </c>
      <c r="F36" s="2" t="s">
        <v>12</v>
      </c>
    </row>
    <row r="37" spans="1:6" ht="22.5" x14ac:dyDescent="0.35">
      <c r="A37" s="4" t="s">
        <v>94</v>
      </c>
      <c r="B37" s="4" t="s">
        <v>95</v>
      </c>
      <c r="C37" s="4" t="s">
        <v>88</v>
      </c>
      <c r="D37" s="5">
        <v>51.25</v>
      </c>
      <c r="E37" s="5">
        <v>26.25</v>
      </c>
      <c r="F37" s="4" t="s">
        <v>43</v>
      </c>
    </row>
    <row r="38" spans="1:6" ht="22.5" x14ac:dyDescent="0.35">
      <c r="A38" s="2" t="s">
        <v>96</v>
      </c>
      <c r="B38" s="2" t="s">
        <v>97</v>
      </c>
      <c r="C38" s="2" t="s">
        <v>8</v>
      </c>
      <c r="D38" s="3">
        <v>162</v>
      </c>
      <c r="E38" s="3">
        <v>19.8</v>
      </c>
      <c r="F38" s="2" t="s">
        <v>9</v>
      </c>
    </row>
    <row r="39" spans="1:6" ht="30" x14ac:dyDescent="0.35">
      <c r="A39" s="4" t="s">
        <v>98</v>
      </c>
      <c r="B39" s="4" t="s">
        <v>99</v>
      </c>
      <c r="C39" s="4" t="s">
        <v>8</v>
      </c>
      <c r="D39" s="5">
        <v>78.2</v>
      </c>
      <c r="E39" s="5">
        <v>0</v>
      </c>
      <c r="F39" s="4" t="s">
        <v>9</v>
      </c>
    </row>
    <row r="40" spans="1:6" ht="22.5" x14ac:dyDescent="0.35">
      <c r="A40" s="2" t="s">
        <v>100</v>
      </c>
      <c r="B40" s="2" t="s">
        <v>101</v>
      </c>
      <c r="C40" s="2" t="s">
        <v>8</v>
      </c>
      <c r="D40" s="3">
        <v>36.799999999999997</v>
      </c>
      <c r="E40" s="3">
        <v>6.9</v>
      </c>
      <c r="F40" s="2" t="s">
        <v>9</v>
      </c>
    </row>
    <row r="41" spans="1:6" ht="15" x14ac:dyDescent="0.35">
      <c r="A41" s="4" t="s">
        <v>102</v>
      </c>
      <c r="B41" s="4" t="s">
        <v>103</v>
      </c>
      <c r="C41" s="4" t="s">
        <v>8</v>
      </c>
      <c r="D41" s="5">
        <v>150</v>
      </c>
      <c r="E41" s="5">
        <v>3</v>
      </c>
      <c r="F41" s="4" t="s">
        <v>9</v>
      </c>
    </row>
    <row r="42" spans="1:6" ht="15" x14ac:dyDescent="0.35">
      <c r="A42" s="2" t="s">
        <v>104</v>
      </c>
      <c r="B42" s="2" t="s">
        <v>105</v>
      </c>
      <c r="C42" s="2" t="s">
        <v>8</v>
      </c>
      <c r="D42" s="3">
        <v>150</v>
      </c>
      <c r="E42" s="3">
        <v>6</v>
      </c>
      <c r="F42" s="2" t="s">
        <v>9</v>
      </c>
    </row>
    <row r="43" spans="1:6" ht="22.5" x14ac:dyDescent="0.35">
      <c r="A43" s="4" t="s">
        <v>106</v>
      </c>
      <c r="B43" s="4" t="s">
        <v>107</v>
      </c>
      <c r="C43" s="4" t="s">
        <v>8</v>
      </c>
      <c r="D43" s="5">
        <v>102.5</v>
      </c>
      <c r="E43" s="5">
        <v>2.0499999999999998</v>
      </c>
      <c r="F43" s="4" t="s">
        <v>9</v>
      </c>
    </row>
    <row r="44" spans="1:6" ht="15" x14ac:dyDescent="0.35">
      <c r="A44" s="2" t="s">
        <v>108</v>
      </c>
      <c r="B44" s="2" t="s">
        <v>109</v>
      </c>
      <c r="C44" s="2" t="s">
        <v>8</v>
      </c>
      <c r="D44" s="3">
        <v>100</v>
      </c>
      <c r="E44" s="3">
        <v>1.6</v>
      </c>
      <c r="F44" s="2" t="s">
        <v>9</v>
      </c>
    </row>
    <row r="45" spans="1:6" ht="15" x14ac:dyDescent="0.35">
      <c r="A45" s="4" t="s">
        <v>110</v>
      </c>
      <c r="B45" s="4" t="s">
        <v>111</v>
      </c>
      <c r="C45" s="4" t="s">
        <v>8</v>
      </c>
      <c r="D45" s="5">
        <v>102</v>
      </c>
      <c r="E45" s="5">
        <v>0</v>
      </c>
      <c r="F45" s="4" t="s">
        <v>12</v>
      </c>
    </row>
    <row r="46" spans="1:6" ht="15" x14ac:dyDescent="0.35">
      <c r="A46" s="2" t="s">
        <v>112</v>
      </c>
      <c r="B46" s="2" t="s">
        <v>113</v>
      </c>
      <c r="C46" s="2" t="s">
        <v>17</v>
      </c>
      <c r="D46" s="3">
        <v>57.25</v>
      </c>
      <c r="E46" s="3">
        <v>57.25</v>
      </c>
      <c r="F46" s="2" t="s">
        <v>9</v>
      </c>
    </row>
    <row r="47" spans="1:6" ht="22.5" x14ac:dyDescent="0.35">
      <c r="A47" s="4" t="s">
        <v>114</v>
      </c>
      <c r="B47" s="4" t="s">
        <v>115</v>
      </c>
      <c r="C47" s="4" t="s">
        <v>8</v>
      </c>
      <c r="D47" s="5">
        <v>16.5</v>
      </c>
      <c r="E47" s="5">
        <v>1.5</v>
      </c>
      <c r="F47" s="4" t="s">
        <v>12</v>
      </c>
    </row>
    <row r="48" spans="1:6" ht="22.5" x14ac:dyDescent="0.35">
      <c r="A48" s="2" t="s">
        <v>116</v>
      </c>
      <c r="B48" s="2" t="s">
        <v>117</v>
      </c>
      <c r="C48" s="2" t="s">
        <v>8</v>
      </c>
      <c r="D48" s="3">
        <v>9.99</v>
      </c>
      <c r="E48" s="3">
        <v>9.09</v>
      </c>
      <c r="F48" s="2" t="s">
        <v>9</v>
      </c>
    </row>
    <row r="49" spans="1:6" ht="15" x14ac:dyDescent="0.35">
      <c r="A49" s="4" t="s">
        <v>118</v>
      </c>
      <c r="B49" s="4" t="s">
        <v>119</v>
      </c>
      <c r="C49" s="4" t="s">
        <v>17</v>
      </c>
      <c r="D49" s="5">
        <v>24</v>
      </c>
      <c r="E49" s="5">
        <v>0</v>
      </c>
      <c r="F49" s="4" t="s">
        <v>89</v>
      </c>
    </row>
    <row r="50" spans="1:6" x14ac:dyDescent="0.35">
      <c r="A50" s="2" t="s">
        <v>120</v>
      </c>
      <c r="B50" s="2" t="s">
        <v>121</v>
      </c>
      <c r="C50" s="2" t="s">
        <v>17</v>
      </c>
      <c r="D50" s="3">
        <v>422</v>
      </c>
      <c r="E50" s="3">
        <v>0</v>
      </c>
      <c r="F50" s="2" t="s">
        <v>43</v>
      </c>
    </row>
    <row r="51" spans="1:6" x14ac:dyDescent="0.35">
      <c r="A51" s="4" t="s">
        <v>122</v>
      </c>
      <c r="B51" s="4" t="s">
        <v>123</v>
      </c>
      <c r="C51" s="4" t="s">
        <v>17</v>
      </c>
      <c r="D51" s="5">
        <v>105.5</v>
      </c>
      <c r="E51" s="5">
        <v>0</v>
      </c>
      <c r="F51" s="4" t="s">
        <v>43</v>
      </c>
    </row>
    <row r="52" spans="1:6" ht="30" x14ac:dyDescent="0.35">
      <c r="A52" s="2" t="s">
        <v>124</v>
      </c>
      <c r="B52" s="2" t="s">
        <v>125</v>
      </c>
      <c r="C52" s="2" t="s">
        <v>8</v>
      </c>
      <c r="D52" s="3">
        <v>40</v>
      </c>
      <c r="E52" s="3">
        <v>0</v>
      </c>
      <c r="F52" s="2" t="s">
        <v>9</v>
      </c>
    </row>
    <row r="53" spans="1:6" ht="30" x14ac:dyDescent="0.35">
      <c r="A53" s="4" t="s">
        <v>126</v>
      </c>
      <c r="B53" s="4" t="s">
        <v>127</v>
      </c>
      <c r="C53" s="4" t="s">
        <v>8</v>
      </c>
      <c r="D53" s="5">
        <v>210</v>
      </c>
      <c r="E53" s="5">
        <v>0</v>
      </c>
      <c r="F53" s="4" t="s">
        <v>9</v>
      </c>
    </row>
    <row r="54" spans="1:6" ht="30" x14ac:dyDescent="0.35">
      <c r="A54" s="2" t="s">
        <v>128</v>
      </c>
      <c r="B54" s="2" t="s">
        <v>129</v>
      </c>
      <c r="C54" s="2" t="s">
        <v>8</v>
      </c>
      <c r="D54" s="3">
        <v>1.91</v>
      </c>
      <c r="E54" s="3">
        <v>1.91</v>
      </c>
      <c r="F54" s="2" t="s">
        <v>12</v>
      </c>
    </row>
    <row r="55" spans="1:6" ht="22.5" x14ac:dyDescent="0.35">
      <c r="A55" s="4" t="s">
        <v>132</v>
      </c>
      <c r="B55" s="4" t="s">
        <v>133</v>
      </c>
      <c r="C55" s="4" t="s">
        <v>8</v>
      </c>
      <c r="D55" s="5">
        <v>1.5</v>
      </c>
      <c r="E55" s="5">
        <v>0</v>
      </c>
      <c r="F55" s="4" t="s">
        <v>12</v>
      </c>
    </row>
    <row r="56" spans="1:6" ht="15" x14ac:dyDescent="0.35">
      <c r="A56" s="2" t="s">
        <v>134</v>
      </c>
      <c r="B56" s="2" t="s">
        <v>135</v>
      </c>
      <c r="C56" s="2" t="s">
        <v>17</v>
      </c>
      <c r="D56" s="3">
        <v>1.9</v>
      </c>
      <c r="E56" s="3">
        <v>1.9</v>
      </c>
      <c r="F56" s="2" t="s">
        <v>12</v>
      </c>
    </row>
    <row r="57" spans="1:6" ht="15" x14ac:dyDescent="0.35">
      <c r="A57" s="4" t="s">
        <v>136</v>
      </c>
      <c r="B57" s="4" t="s">
        <v>137</v>
      </c>
      <c r="C57" s="4" t="s">
        <v>8</v>
      </c>
      <c r="D57" s="5">
        <v>1.5</v>
      </c>
      <c r="E57" s="5">
        <v>0</v>
      </c>
      <c r="F57" s="4" t="s">
        <v>9</v>
      </c>
    </row>
    <row r="58" spans="1:6" x14ac:dyDescent="0.35">
      <c r="A58" s="2" t="s">
        <v>138</v>
      </c>
      <c r="B58" s="2" t="s">
        <v>139</v>
      </c>
      <c r="C58" s="2" t="s">
        <v>8</v>
      </c>
      <c r="D58" s="3">
        <v>0.99</v>
      </c>
      <c r="E58" s="3">
        <v>0.79</v>
      </c>
      <c r="F58" s="2" t="s">
        <v>9</v>
      </c>
    </row>
    <row r="59" spans="1:6" ht="15" x14ac:dyDescent="0.35">
      <c r="A59" s="4" t="s">
        <v>140</v>
      </c>
      <c r="B59" s="4" t="s">
        <v>141</v>
      </c>
      <c r="C59" s="4" t="s">
        <v>8</v>
      </c>
      <c r="D59" s="5">
        <v>2</v>
      </c>
      <c r="E59" s="5">
        <v>2</v>
      </c>
      <c r="F59" s="4" t="s">
        <v>9</v>
      </c>
    </row>
    <row r="60" spans="1:6" x14ac:dyDescent="0.35">
      <c r="A60" s="2" t="s">
        <v>142</v>
      </c>
      <c r="B60" s="2" t="s">
        <v>143</v>
      </c>
      <c r="C60" s="2" t="s">
        <v>8</v>
      </c>
      <c r="D60" s="3">
        <v>6.4</v>
      </c>
      <c r="E60" s="3">
        <v>6.4</v>
      </c>
      <c r="F60" s="2" t="s">
        <v>9</v>
      </c>
    </row>
    <row r="61" spans="1:6" ht="15" x14ac:dyDescent="0.35">
      <c r="A61" s="4" t="s">
        <v>144</v>
      </c>
      <c r="B61" s="4" t="s">
        <v>145</v>
      </c>
      <c r="C61" s="4" t="s">
        <v>8</v>
      </c>
      <c r="D61" s="5">
        <v>204.2</v>
      </c>
      <c r="E61" s="5">
        <v>9.85</v>
      </c>
      <c r="F61" s="4" t="s">
        <v>20</v>
      </c>
    </row>
    <row r="62" spans="1:6" ht="15" x14ac:dyDescent="0.35">
      <c r="A62" s="2" t="s">
        <v>146</v>
      </c>
      <c r="B62" s="2" t="s">
        <v>147</v>
      </c>
      <c r="C62" s="2" t="s">
        <v>8</v>
      </c>
      <c r="D62" s="3">
        <v>202.7</v>
      </c>
      <c r="E62" s="3">
        <v>9.1199999999999992</v>
      </c>
      <c r="F62" s="2" t="s">
        <v>20</v>
      </c>
    </row>
    <row r="63" spans="1:6" ht="15" x14ac:dyDescent="0.35">
      <c r="A63" s="4" t="s">
        <v>148</v>
      </c>
      <c r="B63" s="4" t="s">
        <v>149</v>
      </c>
      <c r="C63" s="4" t="s">
        <v>8</v>
      </c>
      <c r="D63" s="5">
        <v>208.96</v>
      </c>
      <c r="E63" s="5">
        <v>16.149999999999999</v>
      </c>
      <c r="F63" s="4" t="s">
        <v>20</v>
      </c>
    </row>
    <row r="64" spans="1:6" ht="15" x14ac:dyDescent="0.35">
      <c r="A64" s="2" t="s">
        <v>152</v>
      </c>
      <c r="B64" s="2" t="s">
        <v>153</v>
      </c>
      <c r="C64" s="2" t="s">
        <v>8</v>
      </c>
      <c r="D64" s="3">
        <v>1.5</v>
      </c>
      <c r="E64" s="3">
        <v>0</v>
      </c>
      <c r="F64" s="2" t="s">
        <v>9</v>
      </c>
    </row>
    <row r="65" spans="1:6" ht="15" customHeight="1" x14ac:dyDescent="0.35">
      <c r="A65" s="4" t="s">
        <v>154</v>
      </c>
      <c r="B65" s="4" t="s">
        <v>155</v>
      </c>
      <c r="C65" s="4" t="s">
        <v>17</v>
      </c>
      <c r="D65" s="5">
        <v>13</v>
      </c>
      <c r="E65" s="5">
        <v>13</v>
      </c>
      <c r="F65" s="4" t="s">
        <v>89</v>
      </c>
    </row>
    <row r="66" spans="1:6" ht="22.5" x14ac:dyDescent="0.35">
      <c r="A66" s="2" t="s">
        <v>156</v>
      </c>
      <c r="B66" s="2" t="s">
        <v>157</v>
      </c>
      <c r="C66" s="2" t="s">
        <v>17</v>
      </c>
      <c r="D66" s="3">
        <v>176.72</v>
      </c>
      <c r="E66" s="3">
        <v>20.72</v>
      </c>
      <c r="F66" s="2" t="s">
        <v>89</v>
      </c>
    </row>
    <row r="67" spans="1:6" ht="15" customHeight="1" x14ac:dyDescent="0.35">
      <c r="A67" s="4" t="s">
        <v>158</v>
      </c>
      <c r="B67" s="4" t="s">
        <v>159</v>
      </c>
      <c r="C67" s="4" t="s">
        <v>17</v>
      </c>
      <c r="D67" s="5">
        <v>175.67</v>
      </c>
      <c r="E67" s="5">
        <v>19.670000000000002</v>
      </c>
      <c r="F67" s="4" t="s">
        <v>89</v>
      </c>
    </row>
    <row r="68" spans="1:6" ht="22.5" x14ac:dyDescent="0.35">
      <c r="A68" s="2" t="s">
        <v>160</v>
      </c>
      <c r="B68" s="2" t="s">
        <v>161</v>
      </c>
      <c r="C68" s="2" t="s">
        <v>8</v>
      </c>
      <c r="D68" s="3">
        <v>43</v>
      </c>
      <c r="E68" s="3">
        <v>2</v>
      </c>
      <c r="F68" s="2" t="s">
        <v>12</v>
      </c>
    </row>
    <row r="69" spans="1:6" ht="30" x14ac:dyDescent="0.35">
      <c r="A69" s="4" t="s">
        <v>827</v>
      </c>
      <c r="B69" s="4" t="s">
        <v>828</v>
      </c>
      <c r="C69" s="4" t="s">
        <v>8</v>
      </c>
      <c r="D69" s="5">
        <v>246.86</v>
      </c>
      <c r="E69" s="5">
        <v>0</v>
      </c>
      <c r="F69" s="4" t="s">
        <v>9</v>
      </c>
    </row>
    <row r="70" spans="1:6" x14ac:dyDescent="0.35">
      <c r="A70" s="2" t="s">
        <v>164</v>
      </c>
      <c r="B70" s="2" t="s">
        <v>165</v>
      </c>
      <c r="C70" s="2" t="s">
        <v>8</v>
      </c>
      <c r="D70" s="3">
        <v>14</v>
      </c>
      <c r="E70" s="3">
        <v>0</v>
      </c>
      <c r="F70" s="2" t="s">
        <v>12</v>
      </c>
    </row>
    <row r="71" spans="1:6" x14ac:dyDescent="0.35">
      <c r="A71" s="4" t="s">
        <v>166</v>
      </c>
      <c r="B71" s="4" t="s">
        <v>167</v>
      </c>
      <c r="C71" s="4" t="s">
        <v>8</v>
      </c>
      <c r="D71" s="5">
        <v>3</v>
      </c>
      <c r="E71" s="5">
        <v>2.61</v>
      </c>
      <c r="F71" s="4" t="s">
        <v>12</v>
      </c>
    </row>
    <row r="72" spans="1:6" ht="15" x14ac:dyDescent="0.35">
      <c r="A72" s="2" t="s">
        <v>168</v>
      </c>
      <c r="B72" s="2" t="s">
        <v>169</v>
      </c>
      <c r="C72" s="2" t="s">
        <v>8</v>
      </c>
      <c r="D72" s="3">
        <v>60</v>
      </c>
      <c r="E72" s="3">
        <v>3.5</v>
      </c>
      <c r="F72" s="2" t="s">
        <v>12</v>
      </c>
    </row>
    <row r="73" spans="1:6" ht="15" customHeight="1" x14ac:dyDescent="0.35">
      <c r="A73" s="4" t="s">
        <v>170</v>
      </c>
      <c r="B73" s="4" t="s">
        <v>171</v>
      </c>
      <c r="C73" s="4" t="s">
        <v>8</v>
      </c>
      <c r="D73" s="5">
        <v>10.9</v>
      </c>
      <c r="E73" s="5">
        <v>9.9</v>
      </c>
      <c r="F73" s="4" t="s">
        <v>12</v>
      </c>
    </row>
    <row r="74" spans="1:6" x14ac:dyDescent="0.35">
      <c r="A74" s="2" t="s">
        <v>172</v>
      </c>
      <c r="B74" s="2" t="s">
        <v>173</v>
      </c>
      <c r="C74" s="2" t="s">
        <v>8</v>
      </c>
      <c r="D74" s="3">
        <v>11.94</v>
      </c>
      <c r="E74" s="3">
        <v>9.94</v>
      </c>
      <c r="F74" s="2" t="s">
        <v>12</v>
      </c>
    </row>
    <row r="75" spans="1:6" ht="22.5" x14ac:dyDescent="0.35">
      <c r="A75" s="4" t="s">
        <v>174</v>
      </c>
      <c r="B75" s="4" t="s">
        <v>175</v>
      </c>
      <c r="C75" s="4" t="s">
        <v>8</v>
      </c>
      <c r="D75" s="5">
        <v>92</v>
      </c>
      <c r="E75" s="5">
        <v>2</v>
      </c>
      <c r="F75" s="4" t="s">
        <v>12</v>
      </c>
    </row>
    <row r="76" spans="1:6" ht="15" x14ac:dyDescent="0.35">
      <c r="A76" s="2" t="s">
        <v>176</v>
      </c>
      <c r="B76" s="2" t="s">
        <v>177</v>
      </c>
      <c r="C76" s="2" t="s">
        <v>8</v>
      </c>
      <c r="D76" s="3">
        <v>28</v>
      </c>
      <c r="E76" s="3">
        <v>28</v>
      </c>
      <c r="F76" s="2" t="s">
        <v>12</v>
      </c>
    </row>
    <row r="77" spans="1:6" ht="15" x14ac:dyDescent="0.35">
      <c r="A77" s="4" t="s">
        <v>178</v>
      </c>
      <c r="B77" s="4" t="s">
        <v>179</v>
      </c>
      <c r="C77" s="4" t="s">
        <v>8</v>
      </c>
      <c r="D77" s="5">
        <v>6.89</v>
      </c>
      <c r="E77" s="5">
        <v>6.89</v>
      </c>
      <c r="F77" s="4" t="s">
        <v>9</v>
      </c>
    </row>
    <row r="78" spans="1:6" ht="15" customHeight="1" x14ac:dyDescent="0.35">
      <c r="A78" s="2" t="s">
        <v>180</v>
      </c>
      <c r="B78" s="2" t="s">
        <v>181</v>
      </c>
      <c r="C78" s="2" t="s">
        <v>8</v>
      </c>
      <c r="D78" s="3">
        <v>2.8</v>
      </c>
      <c r="E78" s="3">
        <v>2.8</v>
      </c>
      <c r="F78" s="2" t="s">
        <v>9</v>
      </c>
    </row>
    <row r="79" spans="1:6" ht="15" customHeight="1" x14ac:dyDescent="0.35">
      <c r="A79" s="4" t="s">
        <v>182</v>
      </c>
      <c r="B79" s="4" t="s">
        <v>183</v>
      </c>
      <c r="C79" s="4" t="s">
        <v>17</v>
      </c>
      <c r="D79" s="5">
        <v>5.5</v>
      </c>
      <c r="E79" s="5">
        <v>0</v>
      </c>
      <c r="F79" s="4" t="s">
        <v>89</v>
      </c>
    </row>
    <row r="80" spans="1:6" ht="15" x14ac:dyDescent="0.35">
      <c r="A80" s="2" t="s">
        <v>184</v>
      </c>
      <c r="B80" s="2" t="s">
        <v>185</v>
      </c>
      <c r="C80" s="2" t="s">
        <v>8</v>
      </c>
      <c r="D80" s="3">
        <v>2</v>
      </c>
      <c r="E80" s="3">
        <v>2</v>
      </c>
      <c r="F80" s="2" t="s">
        <v>9</v>
      </c>
    </row>
    <row r="81" spans="1:6" ht="15" x14ac:dyDescent="0.35">
      <c r="A81" s="4" t="s">
        <v>186</v>
      </c>
      <c r="B81" s="4" t="s">
        <v>187</v>
      </c>
      <c r="C81" s="4" t="s">
        <v>8</v>
      </c>
      <c r="D81" s="5">
        <v>139</v>
      </c>
      <c r="E81" s="5">
        <v>0</v>
      </c>
      <c r="F81" s="4" t="s">
        <v>43</v>
      </c>
    </row>
    <row r="82" spans="1:6" ht="15" customHeight="1" x14ac:dyDescent="0.35">
      <c r="A82" s="2" t="s">
        <v>188</v>
      </c>
      <c r="B82" s="2" t="s">
        <v>189</v>
      </c>
      <c r="C82" s="2" t="s">
        <v>17</v>
      </c>
      <c r="D82" s="3">
        <v>0.9</v>
      </c>
      <c r="E82" s="3">
        <v>0.9</v>
      </c>
      <c r="F82" s="2" t="s">
        <v>9</v>
      </c>
    </row>
    <row r="83" spans="1:6" ht="15" x14ac:dyDescent="0.35">
      <c r="A83" s="4" t="s">
        <v>190</v>
      </c>
      <c r="B83" s="4" t="s">
        <v>191</v>
      </c>
      <c r="C83" s="4" t="s">
        <v>88</v>
      </c>
      <c r="D83" s="5">
        <v>3.2</v>
      </c>
      <c r="E83" s="5">
        <v>3.2</v>
      </c>
      <c r="F83" s="4" t="s">
        <v>9</v>
      </c>
    </row>
    <row r="84" spans="1:6" ht="15" x14ac:dyDescent="0.35">
      <c r="A84" s="2" t="s">
        <v>192</v>
      </c>
      <c r="B84" s="2" t="s">
        <v>193</v>
      </c>
      <c r="C84" s="2" t="s">
        <v>88</v>
      </c>
      <c r="D84" s="3">
        <v>4.2</v>
      </c>
      <c r="E84" s="3">
        <v>4.2</v>
      </c>
      <c r="F84" s="2" t="s">
        <v>9</v>
      </c>
    </row>
    <row r="85" spans="1:6" ht="15" x14ac:dyDescent="0.35">
      <c r="A85" s="4" t="s">
        <v>194</v>
      </c>
      <c r="B85" s="4" t="s">
        <v>195</v>
      </c>
      <c r="C85" s="4" t="s">
        <v>8</v>
      </c>
      <c r="D85" s="5">
        <v>7</v>
      </c>
      <c r="E85" s="5">
        <v>0</v>
      </c>
      <c r="F85" s="4" t="s">
        <v>20</v>
      </c>
    </row>
    <row r="86" spans="1:6" ht="22.5" x14ac:dyDescent="0.35">
      <c r="A86" s="2" t="s">
        <v>196</v>
      </c>
      <c r="B86" s="2" t="s">
        <v>197</v>
      </c>
      <c r="C86" s="2" t="s">
        <v>8</v>
      </c>
      <c r="D86" s="3">
        <v>24.75</v>
      </c>
      <c r="E86" s="3">
        <v>2.15</v>
      </c>
      <c r="F86" s="2" t="s">
        <v>20</v>
      </c>
    </row>
    <row r="87" spans="1:6" ht="22.5" x14ac:dyDescent="0.35">
      <c r="A87" s="4" t="s">
        <v>198</v>
      </c>
      <c r="B87" s="4" t="s">
        <v>199</v>
      </c>
      <c r="C87" s="4" t="s">
        <v>8</v>
      </c>
      <c r="D87" s="5">
        <v>24.75</v>
      </c>
      <c r="E87" s="5">
        <v>2.15</v>
      </c>
      <c r="F87" s="4" t="s">
        <v>20</v>
      </c>
    </row>
    <row r="88" spans="1:6" ht="15" x14ac:dyDescent="0.35">
      <c r="A88" s="2" t="s">
        <v>200</v>
      </c>
      <c r="B88" s="2" t="s">
        <v>201</v>
      </c>
      <c r="C88" s="2" t="s">
        <v>8</v>
      </c>
      <c r="D88" s="3">
        <v>4.53</v>
      </c>
      <c r="E88" s="3">
        <v>0.13</v>
      </c>
      <c r="F88" s="2" t="s">
        <v>20</v>
      </c>
    </row>
    <row r="89" spans="1:6" x14ac:dyDescent="0.35">
      <c r="A89" s="4" t="s">
        <v>202</v>
      </c>
      <c r="B89" s="4" t="s">
        <v>203</v>
      </c>
      <c r="C89" s="4" t="s">
        <v>8</v>
      </c>
      <c r="D89" s="5">
        <v>4</v>
      </c>
      <c r="E89" s="5">
        <v>4</v>
      </c>
      <c r="F89" s="4" t="s">
        <v>12</v>
      </c>
    </row>
    <row r="90" spans="1:6" ht="15" customHeight="1" x14ac:dyDescent="0.35">
      <c r="A90" s="2" t="s">
        <v>204</v>
      </c>
      <c r="B90" s="2" t="s">
        <v>205</v>
      </c>
      <c r="C90" s="2" t="s">
        <v>8</v>
      </c>
      <c r="D90" s="3">
        <v>40</v>
      </c>
      <c r="E90" s="3">
        <v>0</v>
      </c>
      <c r="F90" s="2" t="s">
        <v>9</v>
      </c>
    </row>
    <row r="91" spans="1:6" ht="22.5" x14ac:dyDescent="0.35">
      <c r="A91" s="4" t="s">
        <v>206</v>
      </c>
      <c r="B91" s="4" t="s">
        <v>207</v>
      </c>
      <c r="C91" s="4" t="s">
        <v>8</v>
      </c>
      <c r="D91" s="5">
        <v>0.8</v>
      </c>
      <c r="E91" s="5">
        <v>0</v>
      </c>
      <c r="F91" s="4" t="s">
        <v>9</v>
      </c>
    </row>
    <row r="92" spans="1:6" ht="15" x14ac:dyDescent="0.35">
      <c r="A92" s="2" t="s">
        <v>829</v>
      </c>
      <c r="B92" s="2" t="s">
        <v>829</v>
      </c>
      <c r="C92" s="2" t="s">
        <v>17</v>
      </c>
      <c r="D92" s="3">
        <v>2</v>
      </c>
      <c r="E92" s="3">
        <v>0</v>
      </c>
      <c r="F92" s="2" t="s">
        <v>9</v>
      </c>
    </row>
    <row r="93" spans="1:6" ht="22.5" x14ac:dyDescent="0.35">
      <c r="A93" s="4" t="s">
        <v>208</v>
      </c>
      <c r="B93" s="4" t="s">
        <v>209</v>
      </c>
      <c r="C93" s="4" t="s">
        <v>8</v>
      </c>
      <c r="D93" s="5">
        <v>1.1599999999999999</v>
      </c>
      <c r="E93" s="5">
        <v>0</v>
      </c>
      <c r="F93" s="4" t="s">
        <v>12</v>
      </c>
    </row>
    <row r="94" spans="1:6" ht="15" x14ac:dyDescent="0.35">
      <c r="A94" s="2" t="s">
        <v>210</v>
      </c>
      <c r="B94" s="2" t="s">
        <v>211</v>
      </c>
      <c r="C94" s="2" t="s">
        <v>8</v>
      </c>
      <c r="D94" s="3">
        <v>1.25</v>
      </c>
      <c r="E94" s="3">
        <v>0</v>
      </c>
      <c r="F94" s="2" t="s">
        <v>12</v>
      </c>
    </row>
    <row r="95" spans="1:6" ht="30" x14ac:dyDescent="0.35">
      <c r="A95" s="4" t="s">
        <v>212</v>
      </c>
      <c r="B95" s="4" t="s">
        <v>213</v>
      </c>
      <c r="C95" s="4" t="s">
        <v>8</v>
      </c>
      <c r="D95" s="5">
        <v>10</v>
      </c>
      <c r="E95" s="5">
        <v>0</v>
      </c>
      <c r="F95" s="4" t="s">
        <v>12</v>
      </c>
    </row>
    <row r="96" spans="1:6" ht="15" x14ac:dyDescent="0.35">
      <c r="A96" s="2" t="s">
        <v>214</v>
      </c>
      <c r="B96" s="2" t="s">
        <v>215</v>
      </c>
      <c r="C96" s="2" t="s">
        <v>8</v>
      </c>
      <c r="D96" s="3">
        <v>1.5</v>
      </c>
      <c r="E96" s="3">
        <v>0</v>
      </c>
      <c r="F96" s="2" t="s">
        <v>12</v>
      </c>
    </row>
    <row r="97" spans="1:6" ht="15" customHeight="1" x14ac:dyDescent="0.35">
      <c r="A97" s="4" t="s">
        <v>216</v>
      </c>
      <c r="B97" s="4" t="s">
        <v>217</v>
      </c>
      <c r="C97" s="4" t="s">
        <v>8</v>
      </c>
      <c r="D97" s="5">
        <v>1.5</v>
      </c>
      <c r="E97" s="5">
        <v>0</v>
      </c>
      <c r="F97" s="4" t="s">
        <v>12</v>
      </c>
    </row>
    <row r="98" spans="1:6" ht="15" customHeight="1" x14ac:dyDescent="0.35">
      <c r="A98" s="2" t="s">
        <v>218</v>
      </c>
      <c r="B98" s="2" t="s">
        <v>219</v>
      </c>
      <c r="C98" s="2" t="s">
        <v>8</v>
      </c>
      <c r="D98" s="3">
        <v>880</v>
      </c>
      <c r="E98" s="3">
        <v>43</v>
      </c>
      <c r="F98" s="2" t="s">
        <v>9</v>
      </c>
    </row>
    <row r="99" spans="1:6" x14ac:dyDescent="0.35">
      <c r="A99" s="4" t="s">
        <v>220</v>
      </c>
      <c r="B99" s="4" t="s">
        <v>221</v>
      </c>
      <c r="C99" s="4" t="s">
        <v>8</v>
      </c>
      <c r="D99" s="5">
        <v>2</v>
      </c>
      <c r="E99" s="5">
        <v>0</v>
      </c>
      <c r="F99" s="4" t="s">
        <v>12</v>
      </c>
    </row>
    <row r="100" spans="1:6" x14ac:dyDescent="0.35">
      <c r="A100" s="2" t="s">
        <v>222</v>
      </c>
      <c r="B100" s="2" t="s">
        <v>223</v>
      </c>
      <c r="C100" s="2" t="s">
        <v>8</v>
      </c>
      <c r="D100" s="3">
        <v>12</v>
      </c>
      <c r="E100" s="3">
        <v>0</v>
      </c>
      <c r="F100" s="2" t="s">
        <v>12</v>
      </c>
    </row>
    <row r="101" spans="1:6" ht="15" x14ac:dyDescent="0.35">
      <c r="A101" s="4" t="s">
        <v>224</v>
      </c>
      <c r="B101" s="4" t="s">
        <v>225</v>
      </c>
      <c r="C101" s="4" t="s">
        <v>8</v>
      </c>
      <c r="D101" s="5">
        <v>0.91</v>
      </c>
      <c r="E101" s="5">
        <v>0</v>
      </c>
      <c r="F101" s="4" t="s">
        <v>12</v>
      </c>
    </row>
    <row r="102" spans="1:6" ht="15" x14ac:dyDescent="0.35">
      <c r="A102" s="2" t="s">
        <v>228</v>
      </c>
      <c r="B102" s="2" t="s">
        <v>229</v>
      </c>
      <c r="C102" s="2" t="s">
        <v>8</v>
      </c>
      <c r="D102" s="3">
        <v>1150</v>
      </c>
      <c r="E102" s="3">
        <v>0</v>
      </c>
      <c r="F102" s="2" t="s">
        <v>20</v>
      </c>
    </row>
    <row r="103" spans="1:6" ht="30" x14ac:dyDescent="0.35">
      <c r="A103" s="4" t="s">
        <v>230</v>
      </c>
      <c r="B103" s="4" t="s">
        <v>231</v>
      </c>
      <c r="C103" s="4" t="s">
        <v>8</v>
      </c>
      <c r="D103" s="5">
        <v>21</v>
      </c>
      <c r="E103" s="5">
        <v>21</v>
      </c>
      <c r="F103" s="4" t="s">
        <v>12</v>
      </c>
    </row>
    <row r="104" spans="1:6" ht="15" x14ac:dyDescent="0.35">
      <c r="A104" s="2" t="s">
        <v>232</v>
      </c>
      <c r="B104" s="2" t="s">
        <v>233</v>
      </c>
      <c r="C104" s="2" t="s">
        <v>8</v>
      </c>
      <c r="D104" s="3">
        <v>72</v>
      </c>
      <c r="E104" s="3">
        <v>4.5</v>
      </c>
      <c r="F104" s="2" t="s">
        <v>9</v>
      </c>
    </row>
    <row r="105" spans="1:6" ht="15" x14ac:dyDescent="0.35">
      <c r="A105" s="4" t="s">
        <v>234</v>
      </c>
      <c r="B105" s="4" t="s">
        <v>235</v>
      </c>
      <c r="C105" s="4" t="s">
        <v>8</v>
      </c>
      <c r="D105" s="5">
        <v>52.23</v>
      </c>
      <c r="E105" s="5">
        <v>3.23</v>
      </c>
      <c r="F105" s="4" t="s">
        <v>20</v>
      </c>
    </row>
    <row r="106" spans="1:6" ht="15" customHeight="1" x14ac:dyDescent="0.35">
      <c r="A106" s="2" t="s">
        <v>236</v>
      </c>
      <c r="B106" s="2" t="s">
        <v>237</v>
      </c>
      <c r="C106" s="2" t="s">
        <v>8</v>
      </c>
      <c r="D106" s="3">
        <v>125</v>
      </c>
      <c r="E106" s="3">
        <v>0</v>
      </c>
      <c r="F106" s="2" t="s">
        <v>12</v>
      </c>
    </row>
    <row r="107" spans="1:6" ht="15" customHeight="1" x14ac:dyDescent="0.35">
      <c r="A107" s="4" t="s">
        <v>238</v>
      </c>
      <c r="B107" s="4" t="s">
        <v>239</v>
      </c>
      <c r="C107" s="4" t="s">
        <v>8</v>
      </c>
      <c r="D107" s="5">
        <v>125</v>
      </c>
      <c r="E107" s="5">
        <v>62.5</v>
      </c>
      <c r="F107" s="4" t="s">
        <v>12</v>
      </c>
    </row>
    <row r="108" spans="1:6" ht="15" x14ac:dyDescent="0.35">
      <c r="A108" s="2" t="s">
        <v>240</v>
      </c>
      <c r="B108" s="2" t="s">
        <v>241</v>
      </c>
      <c r="C108" s="2" t="s">
        <v>8</v>
      </c>
      <c r="D108" s="3">
        <v>110</v>
      </c>
      <c r="E108" s="3">
        <v>0</v>
      </c>
      <c r="F108" s="2" t="s">
        <v>12</v>
      </c>
    </row>
    <row r="109" spans="1:6" ht="15" x14ac:dyDescent="0.35">
      <c r="A109" s="4" t="s">
        <v>242</v>
      </c>
      <c r="B109" s="4" t="s">
        <v>243</v>
      </c>
      <c r="C109" s="4" t="s">
        <v>88</v>
      </c>
      <c r="D109" s="5">
        <v>125</v>
      </c>
      <c r="E109" s="5">
        <v>0</v>
      </c>
      <c r="F109" s="4" t="s">
        <v>12</v>
      </c>
    </row>
    <row r="110" spans="1:6" ht="22.5" x14ac:dyDescent="0.35">
      <c r="A110" s="2" t="s">
        <v>244</v>
      </c>
      <c r="B110" s="2" t="s">
        <v>245</v>
      </c>
      <c r="C110" s="2" t="s">
        <v>8</v>
      </c>
      <c r="D110" s="3">
        <v>41.4</v>
      </c>
      <c r="E110" s="3">
        <v>20.7</v>
      </c>
      <c r="F110" s="2" t="s">
        <v>12</v>
      </c>
    </row>
    <row r="111" spans="1:6" ht="15" x14ac:dyDescent="0.35">
      <c r="A111" s="4" t="s">
        <v>246</v>
      </c>
      <c r="B111" s="4" t="s">
        <v>247</v>
      </c>
      <c r="C111" s="4" t="s">
        <v>8</v>
      </c>
      <c r="D111" s="5">
        <v>100</v>
      </c>
      <c r="E111" s="5">
        <v>32.799999999999997</v>
      </c>
      <c r="F111" s="4" t="s">
        <v>12</v>
      </c>
    </row>
    <row r="112" spans="1:6" ht="15" x14ac:dyDescent="0.35">
      <c r="A112" s="2" t="s">
        <v>248</v>
      </c>
      <c r="B112" s="2" t="s">
        <v>249</v>
      </c>
      <c r="C112" s="2" t="s">
        <v>17</v>
      </c>
      <c r="D112" s="3">
        <v>296.19</v>
      </c>
      <c r="E112" s="3">
        <v>4.1900000000000004</v>
      </c>
      <c r="F112" s="2" t="s">
        <v>12</v>
      </c>
    </row>
    <row r="113" spans="1:6" ht="30" x14ac:dyDescent="0.35">
      <c r="A113" s="4" t="s">
        <v>250</v>
      </c>
      <c r="B113" s="4" t="s">
        <v>251</v>
      </c>
      <c r="C113" s="4" t="s">
        <v>8</v>
      </c>
      <c r="D113" s="5">
        <v>147.80000000000001</v>
      </c>
      <c r="E113" s="5">
        <v>15.8</v>
      </c>
      <c r="F113" s="4" t="s">
        <v>20</v>
      </c>
    </row>
    <row r="114" spans="1:6" ht="37.5" x14ac:dyDescent="0.35">
      <c r="A114" s="2" t="s">
        <v>252</v>
      </c>
      <c r="B114" s="2" t="s">
        <v>253</v>
      </c>
      <c r="C114" s="2" t="s">
        <v>8</v>
      </c>
      <c r="D114" s="3">
        <v>235</v>
      </c>
      <c r="E114" s="3">
        <v>0</v>
      </c>
      <c r="F114" s="2" t="s">
        <v>12</v>
      </c>
    </row>
    <row r="115" spans="1:6" x14ac:dyDescent="0.35">
      <c r="A115" s="4" t="s">
        <v>254</v>
      </c>
      <c r="B115" s="4" t="s">
        <v>255</v>
      </c>
      <c r="C115" s="4" t="s">
        <v>8</v>
      </c>
      <c r="D115" s="5">
        <v>20</v>
      </c>
      <c r="E115" s="5">
        <v>0</v>
      </c>
      <c r="F115" s="4" t="s">
        <v>20</v>
      </c>
    </row>
    <row r="116" spans="1:6" ht="15" x14ac:dyDescent="0.35">
      <c r="A116" s="2" t="s">
        <v>259</v>
      </c>
      <c r="B116" s="2" t="s">
        <v>260</v>
      </c>
      <c r="C116" s="2" t="s">
        <v>17</v>
      </c>
      <c r="D116" s="3">
        <v>7.5</v>
      </c>
      <c r="E116" s="3">
        <v>0</v>
      </c>
      <c r="F116" s="2" t="s">
        <v>43</v>
      </c>
    </row>
    <row r="117" spans="1:6" ht="22.5" x14ac:dyDescent="0.35">
      <c r="A117" s="4" t="s">
        <v>261</v>
      </c>
      <c r="B117" s="4" t="s">
        <v>262</v>
      </c>
      <c r="C117" s="4" t="s">
        <v>8</v>
      </c>
      <c r="D117" s="5">
        <v>48.1</v>
      </c>
      <c r="E117" s="5">
        <v>0</v>
      </c>
      <c r="F117" s="4" t="s">
        <v>43</v>
      </c>
    </row>
    <row r="118" spans="1:6" ht="15" x14ac:dyDescent="0.35">
      <c r="A118" s="2" t="s">
        <v>263</v>
      </c>
      <c r="B118" s="2" t="s">
        <v>264</v>
      </c>
      <c r="C118" s="2" t="s">
        <v>8</v>
      </c>
      <c r="D118" s="3">
        <v>11</v>
      </c>
      <c r="E118" s="3">
        <v>11</v>
      </c>
      <c r="F118" s="2" t="s">
        <v>89</v>
      </c>
    </row>
    <row r="119" spans="1:6" ht="30" x14ac:dyDescent="0.35">
      <c r="A119" s="4" t="s">
        <v>267</v>
      </c>
      <c r="B119" s="4" t="s">
        <v>268</v>
      </c>
      <c r="C119" s="4" t="s">
        <v>8</v>
      </c>
      <c r="D119" s="5">
        <v>4.9000000000000004</v>
      </c>
      <c r="E119" s="5">
        <v>4.9000000000000004</v>
      </c>
      <c r="F119" s="4" t="s">
        <v>9</v>
      </c>
    </row>
    <row r="120" spans="1:6" ht="30" x14ac:dyDescent="0.35">
      <c r="A120" s="2" t="s">
        <v>269</v>
      </c>
      <c r="B120" s="2" t="s">
        <v>270</v>
      </c>
      <c r="C120" s="2" t="s">
        <v>8</v>
      </c>
      <c r="D120" s="3">
        <v>551.70000000000005</v>
      </c>
      <c r="E120" s="3">
        <v>46.7</v>
      </c>
      <c r="F120" s="2" t="s">
        <v>9</v>
      </c>
    </row>
    <row r="121" spans="1:6" ht="22.5" x14ac:dyDescent="0.35">
      <c r="A121" s="4" t="s">
        <v>271</v>
      </c>
      <c r="B121" s="4" t="s">
        <v>272</v>
      </c>
      <c r="C121" s="4" t="s">
        <v>8</v>
      </c>
      <c r="D121" s="5">
        <v>263</v>
      </c>
      <c r="E121" s="5">
        <v>0</v>
      </c>
      <c r="F121" s="4" t="s">
        <v>12</v>
      </c>
    </row>
    <row r="122" spans="1:6" ht="22.5" x14ac:dyDescent="0.35">
      <c r="A122" s="2" t="s">
        <v>273</v>
      </c>
      <c r="B122" s="2" t="s">
        <v>274</v>
      </c>
      <c r="C122" s="2" t="s">
        <v>8</v>
      </c>
      <c r="D122" s="3">
        <v>263.68</v>
      </c>
      <c r="E122" s="3">
        <v>0</v>
      </c>
      <c r="F122" s="2" t="s">
        <v>12</v>
      </c>
    </row>
    <row r="123" spans="1:6" ht="15" customHeight="1" x14ac:dyDescent="0.35">
      <c r="A123" s="4" t="s">
        <v>277</v>
      </c>
      <c r="B123" s="4" t="s">
        <v>278</v>
      </c>
      <c r="C123" s="4" t="s">
        <v>17</v>
      </c>
      <c r="D123" s="5">
        <v>10</v>
      </c>
      <c r="E123" s="5">
        <v>1.25</v>
      </c>
      <c r="F123" s="4" t="s">
        <v>43</v>
      </c>
    </row>
    <row r="124" spans="1:6" ht="15" customHeight="1" x14ac:dyDescent="0.35">
      <c r="A124" s="2" t="s">
        <v>279</v>
      </c>
      <c r="B124" s="2" t="s">
        <v>280</v>
      </c>
      <c r="C124" s="2" t="s">
        <v>8</v>
      </c>
      <c r="D124" s="3">
        <v>48.71</v>
      </c>
      <c r="E124" s="3">
        <v>0</v>
      </c>
      <c r="F124" s="2" t="s">
        <v>43</v>
      </c>
    </row>
    <row r="125" spans="1:6" ht="15" customHeight="1" x14ac:dyDescent="0.35">
      <c r="A125" s="4" t="s">
        <v>281</v>
      </c>
      <c r="B125" s="4" t="s">
        <v>282</v>
      </c>
      <c r="C125" s="4" t="s">
        <v>8</v>
      </c>
      <c r="D125" s="5">
        <v>2.1</v>
      </c>
      <c r="E125" s="5">
        <v>0.9</v>
      </c>
      <c r="F125" s="4" t="s">
        <v>9</v>
      </c>
    </row>
    <row r="126" spans="1:6" ht="30" x14ac:dyDescent="0.35">
      <c r="A126" s="2" t="s">
        <v>283</v>
      </c>
      <c r="B126" s="2" t="s">
        <v>284</v>
      </c>
      <c r="C126" s="2" t="s">
        <v>88</v>
      </c>
      <c r="D126" s="3">
        <v>2.56</v>
      </c>
      <c r="E126" s="3">
        <v>1.36</v>
      </c>
      <c r="F126" s="2" t="s">
        <v>12</v>
      </c>
    </row>
    <row r="127" spans="1:6" ht="15" x14ac:dyDescent="0.35">
      <c r="A127" s="4" t="s">
        <v>285</v>
      </c>
      <c r="B127" s="4" t="s">
        <v>285</v>
      </c>
      <c r="C127" s="4" t="s">
        <v>17</v>
      </c>
      <c r="D127" s="5">
        <v>33.6</v>
      </c>
      <c r="E127" s="5">
        <v>32.6</v>
      </c>
      <c r="F127" s="4" t="s">
        <v>12</v>
      </c>
    </row>
    <row r="128" spans="1:6" ht="22.5" x14ac:dyDescent="0.35">
      <c r="A128" s="2" t="s">
        <v>286</v>
      </c>
      <c r="B128" s="2" t="s">
        <v>287</v>
      </c>
      <c r="C128" s="2" t="s">
        <v>8</v>
      </c>
      <c r="D128" s="3">
        <v>24</v>
      </c>
      <c r="E128" s="3">
        <v>24</v>
      </c>
      <c r="F128" s="2" t="s">
        <v>12</v>
      </c>
    </row>
    <row r="129" spans="1:6" ht="15" x14ac:dyDescent="0.35">
      <c r="A129" s="4" t="s">
        <v>289</v>
      </c>
      <c r="B129" s="4" t="s">
        <v>290</v>
      </c>
      <c r="C129" s="4" t="s">
        <v>8</v>
      </c>
      <c r="D129" s="5">
        <v>18.75</v>
      </c>
      <c r="E129" s="5">
        <v>18.75</v>
      </c>
      <c r="F129" s="4" t="s">
        <v>89</v>
      </c>
    </row>
    <row r="130" spans="1:6" ht="15" x14ac:dyDescent="0.35">
      <c r="A130" s="2" t="s">
        <v>291</v>
      </c>
      <c r="B130" s="2" t="s">
        <v>292</v>
      </c>
      <c r="C130" s="2" t="s">
        <v>8</v>
      </c>
      <c r="D130" s="3">
        <v>18</v>
      </c>
      <c r="E130" s="3">
        <v>0.57999999999999996</v>
      </c>
      <c r="F130" s="2" t="s">
        <v>9</v>
      </c>
    </row>
    <row r="131" spans="1:6" ht="15" x14ac:dyDescent="0.35">
      <c r="A131" s="4" t="s">
        <v>830</v>
      </c>
      <c r="B131" s="4" t="s">
        <v>831</v>
      </c>
      <c r="C131" s="4" t="s">
        <v>17</v>
      </c>
      <c r="D131" s="5">
        <v>37.5</v>
      </c>
      <c r="E131" s="5">
        <v>0</v>
      </c>
      <c r="F131" s="4" t="s">
        <v>89</v>
      </c>
    </row>
    <row r="132" spans="1:6" ht="15" x14ac:dyDescent="0.35">
      <c r="A132" s="2" t="s">
        <v>293</v>
      </c>
      <c r="B132" s="2" t="s">
        <v>294</v>
      </c>
      <c r="C132" s="2" t="s">
        <v>8</v>
      </c>
      <c r="D132" s="3">
        <v>3.6</v>
      </c>
      <c r="E132" s="3">
        <v>1.9</v>
      </c>
      <c r="F132" s="2" t="s">
        <v>9</v>
      </c>
    </row>
    <row r="133" spans="1:6" ht="30" x14ac:dyDescent="0.35">
      <c r="A133" s="4" t="s">
        <v>295</v>
      </c>
      <c r="B133" s="4" t="s">
        <v>296</v>
      </c>
      <c r="C133" s="4" t="s">
        <v>8</v>
      </c>
      <c r="D133" s="5">
        <v>4</v>
      </c>
      <c r="E133" s="5">
        <v>0.5</v>
      </c>
      <c r="F133" s="4" t="s">
        <v>12</v>
      </c>
    </row>
    <row r="134" spans="1:6" ht="37.5" x14ac:dyDescent="0.35">
      <c r="A134" s="2" t="s">
        <v>297</v>
      </c>
      <c r="B134" s="2" t="s">
        <v>298</v>
      </c>
      <c r="C134" s="2" t="s">
        <v>8</v>
      </c>
      <c r="D134" s="3">
        <v>16.5</v>
      </c>
      <c r="E134" s="3">
        <v>10.5</v>
      </c>
      <c r="F134" s="2" t="s">
        <v>12</v>
      </c>
    </row>
    <row r="135" spans="1:6" ht="15" x14ac:dyDescent="0.35">
      <c r="A135" s="4" t="s">
        <v>299</v>
      </c>
      <c r="B135" s="4" t="s">
        <v>300</v>
      </c>
      <c r="C135" s="4" t="s">
        <v>8</v>
      </c>
      <c r="D135" s="5">
        <v>22.5</v>
      </c>
      <c r="E135" s="5">
        <v>4.5</v>
      </c>
      <c r="F135" s="4" t="s">
        <v>12</v>
      </c>
    </row>
    <row r="136" spans="1:6" x14ac:dyDescent="0.35">
      <c r="A136" s="2" t="s">
        <v>301</v>
      </c>
      <c r="B136" s="2" t="s">
        <v>302</v>
      </c>
      <c r="C136" s="2" t="s">
        <v>8</v>
      </c>
      <c r="D136" s="3">
        <v>7.88</v>
      </c>
      <c r="E136" s="3">
        <v>7.88</v>
      </c>
      <c r="F136" s="2" t="s">
        <v>12</v>
      </c>
    </row>
    <row r="137" spans="1:6" ht="15" x14ac:dyDescent="0.35">
      <c r="A137" s="4" t="s">
        <v>303</v>
      </c>
      <c r="B137" s="4" t="s">
        <v>304</v>
      </c>
      <c r="C137" s="4" t="s">
        <v>8</v>
      </c>
      <c r="D137" s="5">
        <v>1</v>
      </c>
      <c r="E137" s="5">
        <v>1</v>
      </c>
      <c r="F137" s="4" t="s">
        <v>12</v>
      </c>
    </row>
    <row r="138" spans="1:6" ht="15" x14ac:dyDescent="0.35">
      <c r="A138" s="2" t="s">
        <v>305</v>
      </c>
      <c r="B138" s="2" t="s">
        <v>306</v>
      </c>
      <c r="C138" s="2" t="s">
        <v>8</v>
      </c>
      <c r="D138" s="3">
        <v>11.7</v>
      </c>
      <c r="E138" s="3">
        <v>0</v>
      </c>
      <c r="F138" s="2" t="s">
        <v>12</v>
      </c>
    </row>
    <row r="139" spans="1:6" x14ac:dyDescent="0.35">
      <c r="A139" s="4" t="s">
        <v>307</v>
      </c>
      <c r="B139" s="4" t="s">
        <v>308</v>
      </c>
      <c r="C139" s="4" t="s">
        <v>8</v>
      </c>
      <c r="D139" s="5">
        <v>5.93</v>
      </c>
      <c r="E139" s="5">
        <v>5.93</v>
      </c>
      <c r="F139" s="4" t="s">
        <v>12</v>
      </c>
    </row>
    <row r="140" spans="1:6" ht="15" x14ac:dyDescent="0.35">
      <c r="A140" s="2" t="s">
        <v>309</v>
      </c>
      <c r="B140" s="2" t="s">
        <v>310</v>
      </c>
      <c r="C140" s="2" t="s">
        <v>8</v>
      </c>
      <c r="D140" s="3">
        <v>20</v>
      </c>
      <c r="E140" s="3">
        <v>2</v>
      </c>
      <c r="F140" s="2" t="s">
        <v>20</v>
      </c>
    </row>
    <row r="141" spans="1:6" ht="22.5" x14ac:dyDescent="0.35">
      <c r="A141" s="4" t="s">
        <v>311</v>
      </c>
      <c r="B141" s="4" t="s">
        <v>312</v>
      </c>
      <c r="C141" s="4" t="s">
        <v>8</v>
      </c>
      <c r="D141" s="5">
        <v>250</v>
      </c>
      <c r="E141" s="5">
        <v>50</v>
      </c>
      <c r="F141" s="4" t="s">
        <v>43</v>
      </c>
    </row>
    <row r="142" spans="1:6" ht="22.5" x14ac:dyDescent="0.35">
      <c r="A142" s="2" t="s">
        <v>313</v>
      </c>
      <c r="B142" s="2" t="s">
        <v>314</v>
      </c>
      <c r="C142" s="2" t="s">
        <v>8</v>
      </c>
      <c r="D142" s="3">
        <v>585</v>
      </c>
      <c r="E142" s="3">
        <v>76.77</v>
      </c>
      <c r="F142" s="2" t="s">
        <v>20</v>
      </c>
    </row>
    <row r="143" spans="1:6" ht="30" x14ac:dyDescent="0.35">
      <c r="A143" s="4" t="s">
        <v>315</v>
      </c>
      <c r="B143" s="4" t="s">
        <v>316</v>
      </c>
      <c r="C143" s="4" t="s">
        <v>8</v>
      </c>
      <c r="D143" s="5">
        <v>74.400000000000006</v>
      </c>
      <c r="E143" s="5">
        <v>0.4</v>
      </c>
      <c r="F143" s="4" t="s">
        <v>9</v>
      </c>
    </row>
    <row r="144" spans="1:6" ht="30" x14ac:dyDescent="0.35">
      <c r="A144" s="2" t="s">
        <v>317</v>
      </c>
      <c r="B144" s="2" t="s">
        <v>318</v>
      </c>
      <c r="C144" s="2" t="s">
        <v>8</v>
      </c>
      <c r="D144" s="3">
        <v>57</v>
      </c>
      <c r="E144" s="3">
        <v>16</v>
      </c>
      <c r="F144" s="2" t="s">
        <v>9</v>
      </c>
    </row>
    <row r="145" spans="1:6" ht="30" x14ac:dyDescent="0.35">
      <c r="A145" s="4" t="s">
        <v>319</v>
      </c>
      <c r="B145" s="4" t="s">
        <v>320</v>
      </c>
      <c r="C145" s="4" t="s">
        <v>8</v>
      </c>
      <c r="D145" s="5">
        <v>95</v>
      </c>
      <c r="E145" s="5">
        <v>46</v>
      </c>
      <c r="F145" s="4" t="s">
        <v>9</v>
      </c>
    </row>
    <row r="146" spans="1:6" ht="30" x14ac:dyDescent="0.35">
      <c r="A146" s="2" t="s">
        <v>321</v>
      </c>
      <c r="B146" s="2" t="s">
        <v>322</v>
      </c>
      <c r="C146" s="2" t="s">
        <v>8</v>
      </c>
      <c r="D146" s="3">
        <v>70</v>
      </c>
      <c r="E146" s="3">
        <v>13</v>
      </c>
      <c r="F146" s="2" t="s">
        <v>9</v>
      </c>
    </row>
    <row r="147" spans="1:6" ht="30" x14ac:dyDescent="0.35">
      <c r="A147" s="4" t="s">
        <v>323</v>
      </c>
      <c r="B147" s="4" t="s">
        <v>324</v>
      </c>
      <c r="C147" s="4" t="s">
        <v>8</v>
      </c>
      <c r="D147" s="5">
        <v>85</v>
      </c>
      <c r="E147" s="5">
        <v>42</v>
      </c>
      <c r="F147" s="4" t="s">
        <v>9</v>
      </c>
    </row>
    <row r="148" spans="1:6" ht="15" customHeight="1" x14ac:dyDescent="0.35">
      <c r="A148" s="2" t="s">
        <v>325</v>
      </c>
      <c r="B148" s="2" t="s">
        <v>326</v>
      </c>
      <c r="C148" s="2" t="s">
        <v>8</v>
      </c>
      <c r="D148" s="3">
        <v>10.01</v>
      </c>
      <c r="E148" s="3">
        <v>10.01</v>
      </c>
      <c r="F148" s="2" t="s">
        <v>89</v>
      </c>
    </row>
    <row r="149" spans="1:6" ht="30" x14ac:dyDescent="0.35">
      <c r="A149" s="4" t="s">
        <v>327</v>
      </c>
      <c r="B149" s="4" t="s">
        <v>328</v>
      </c>
      <c r="C149" s="4" t="s">
        <v>8</v>
      </c>
      <c r="D149" s="5">
        <v>60</v>
      </c>
      <c r="E149" s="5">
        <v>0</v>
      </c>
      <c r="F149" s="4" t="s">
        <v>9</v>
      </c>
    </row>
    <row r="150" spans="1:6" ht="30" x14ac:dyDescent="0.35">
      <c r="A150" s="2" t="s">
        <v>329</v>
      </c>
      <c r="B150" s="2" t="s">
        <v>330</v>
      </c>
      <c r="C150" s="2" t="s">
        <v>8</v>
      </c>
      <c r="D150" s="3">
        <v>72</v>
      </c>
      <c r="E150" s="3">
        <v>26</v>
      </c>
      <c r="F150" s="2" t="s">
        <v>9</v>
      </c>
    </row>
    <row r="151" spans="1:6" ht="15" customHeight="1" x14ac:dyDescent="0.35">
      <c r="A151" s="4" t="s">
        <v>331</v>
      </c>
      <c r="B151" s="4" t="s">
        <v>332</v>
      </c>
      <c r="C151" s="4" t="s">
        <v>8</v>
      </c>
      <c r="D151" s="5">
        <v>62</v>
      </c>
      <c r="E151" s="5">
        <v>26</v>
      </c>
      <c r="F151" s="4" t="s">
        <v>9</v>
      </c>
    </row>
    <row r="152" spans="1:6" ht="22.5" x14ac:dyDescent="0.35">
      <c r="A152" s="2" t="s">
        <v>333</v>
      </c>
      <c r="B152" s="2" t="s">
        <v>334</v>
      </c>
      <c r="C152" s="2" t="s">
        <v>8</v>
      </c>
      <c r="D152" s="3">
        <v>120</v>
      </c>
      <c r="E152" s="3">
        <v>5</v>
      </c>
      <c r="F152" s="2" t="s">
        <v>20</v>
      </c>
    </row>
    <row r="153" spans="1:6" ht="15" x14ac:dyDescent="0.35">
      <c r="A153" s="4" t="s">
        <v>335</v>
      </c>
      <c r="B153" s="4" t="s">
        <v>336</v>
      </c>
      <c r="C153" s="4" t="s">
        <v>17</v>
      </c>
      <c r="D153" s="5">
        <v>22.07</v>
      </c>
      <c r="E153" s="5">
        <v>0</v>
      </c>
      <c r="F153" s="4" t="s">
        <v>12</v>
      </c>
    </row>
    <row r="154" spans="1:6" ht="15" x14ac:dyDescent="0.35">
      <c r="A154" s="2" t="s">
        <v>337</v>
      </c>
      <c r="B154" s="2" t="s">
        <v>338</v>
      </c>
      <c r="C154" s="2" t="s">
        <v>8</v>
      </c>
      <c r="D154" s="3">
        <v>22.3</v>
      </c>
      <c r="E154" s="3">
        <v>22.3</v>
      </c>
      <c r="F154" s="2" t="s">
        <v>12</v>
      </c>
    </row>
    <row r="155" spans="1:6" ht="15" x14ac:dyDescent="0.35">
      <c r="A155" s="4" t="s">
        <v>339</v>
      </c>
      <c r="B155" s="4" t="s">
        <v>340</v>
      </c>
      <c r="C155" s="4" t="s">
        <v>8</v>
      </c>
      <c r="D155" s="5">
        <v>20</v>
      </c>
      <c r="E155" s="5">
        <v>0</v>
      </c>
      <c r="F155" s="4" t="s">
        <v>12</v>
      </c>
    </row>
    <row r="156" spans="1:6" ht="22.5" x14ac:dyDescent="0.35">
      <c r="A156" s="2" t="s">
        <v>341</v>
      </c>
      <c r="B156" s="2" t="s">
        <v>342</v>
      </c>
      <c r="C156" s="2" t="s">
        <v>8</v>
      </c>
      <c r="D156" s="3">
        <v>48.2</v>
      </c>
      <c r="E156" s="3">
        <v>48.2</v>
      </c>
      <c r="F156" s="2" t="s">
        <v>12</v>
      </c>
    </row>
    <row r="157" spans="1:6" ht="15" x14ac:dyDescent="0.35">
      <c r="A157" s="4" t="s">
        <v>343</v>
      </c>
      <c r="B157" s="4" t="s">
        <v>344</v>
      </c>
      <c r="C157" s="4" t="s">
        <v>88</v>
      </c>
      <c r="D157" s="5">
        <v>20</v>
      </c>
      <c r="E157" s="5">
        <v>20</v>
      </c>
      <c r="F157" s="4" t="s">
        <v>89</v>
      </c>
    </row>
    <row r="158" spans="1:6" ht="15" x14ac:dyDescent="0.35">
      <c r="A158" s="2" t="s">
        <v>345</v>
      </c>
      <c r="B158" s="2" t="s">
        <v>346</v>
      </c>
      <c r="C158" s="2" t="s">
        <v>8</v>
      </c>
      <c r="D158" s="3">
        <v>49.2</v>
      </c>
      <c r="E158" s="3">
        <v>2.2000000000000002</v>
      </c>
      <c r="F158" s="2" t="s">
        <v>89</v>
      </c>
    </row>
    <row r="159" spans="1:6" ht="30" x14ac:dyDescent="0.35">
      <c r="A159" s="4" t="s">
        <v>347</v>
      </c>
      <c r="B159" s="4" t="s">
        <v>348</v>
      </c>
      <c r="C159" s="4" t="s">
        <v>8</v>
      </c>
      <c r="D159" s="5">
        <v>5</v>
      </c>
      <c r="E159" s="5">
        <v>5</v>
      </c>
      <c r="F159" s="4" t="s">
        <v>9</v>
      </c>
    </row>
    <row r="160" spans="1:6" ht="22.5" x14ac:dyDescent="0.35">
      <c r="A160" s="2" t="s">
        <v>349</v>
      </c>
      <c r="B160" s="2" t="s">
        <v>350</v>
      </c>
      <c r="C160" s="2" t="s">
        <v>8</v>
      </c>
      <c r="D160" s="3">
        <v>1</v>
      </c>
      <c r="E160" s="3">
        <v>0</v>
      </c>
      <c r="F160" s="2" t="s">
        <v>9</v>
      </c>
    </row>
    <row r="161" spans="1:6" ht="22.5" x14ac:dyDescent="0.35">
      <c r="A161" s="4" t="s">
        <v>351</v>
      </c>
      <c r="B161" s="4" t="s">
        <v>352</v>
      </c>
      <c r="C161" s="4" t="s">
        <v>8</v>
      </c>
      <c r="D161" s="5">
        <v>1</v>
      </c>
      <c r="E161" s="5">
        <v>0</v>
      </c>
      <c r="F161" s="4" t="s">
        <v>9</v>
      </c>
    </row>
    <row r="162" spans="1:6" ht="15" x14ac:dyDescent="0.35">
      <c r="A162" s="2" t="s">
        <v>353</v>
      </c>
      <c r="B162" s="2" t="s">
        <v>354</v>
      </c>
      <c r="C162" s="2" t="s">
        <v>8</v>
      </c>
      <c r="D162" s="3">
        <v>98.46</v>
      </c>
      <c r="E162" s="3">
        <v>8.23</v>
      </c>
      <c r="F162" s="2" t="s">
        <v>9</v>
      </c>
    </row>
    <row r="163" spans="1:6" ht="22.5" x14ac:dyDescent="0.35">
      <c r="A163" s="4" t="s">
        <v>355</v>
      </c>
      <c r="B163" s="4" t="s">
        <v>356</v>
      </c>
      <c r="C163" s="4" t="s">
        <v>8</v>
      </c>
      <c r="D163" s="5">
        <v>85</v>
      </c>
      <c r="E163" s="5">
        <v>1</v>
      </c>
      <c r="F163" s="4" t="s">
        <v>9</v>
      </c>
    </row>
    <row r="164" spans="1:6" ht="22.5" x14ac:dyDescent="0.35">
      <c r="A164" s="2" t="s">
        <v>357</v>
      </c>
      <c r="B164" s="2" t="s">
        <v>358</v>
      </c>
      <c r="C164" s="2" t="s">
        <v>8</v>
      </c>
      <c r="D164" s="3">
        <v>82</v>
      </c>
      <c r="E164" s="3">
        <v>5</v>
      </c>
      <c r="F164" s="2" t="s">
        <v>9</v>
      </c>
    </row>
    <row r="165" spans="1:6" ht="30" x14ac:dyDescent="0.35">
      <c r="A165" s="4" t="s">
        <v>359</v>
      </c>
      <c r="B165" s="4" t="s">
        <v>360</v>
      </c>
      <c r="C165" s="4" t="s">
        <v>8</v>
      </c>
      <c r="D165" s="5">
        <v>109.01</v>
      </c>
      <c r="E165" s="5">
        <v>29.01</v>
      </c>
      <c r="F165" s="4" t="s">
        <v>12</v>
      </c>
    </row>
    <row r="166" spans="1:6" x14ac:dyDescent="0.35">
      <c r="A166" s="2" t="s">
        <v>361</v>
      </c>
      <c r="B166" s="2" t="s">
        <v>362</v>
      </c>
      <c r="C166" s="2" t="s">
        <v>8</v>
      </c>
      <c r="D166" s="3">
        <v>2</v>
      </c>
      <c r="E166" s="3">
        <v>0.5</v>
      </c>
      <c r="F166" s="2" t="s">
        <v>9</v>
      </c>
    </row>
    <row r="167" spans="1:6" ht="22.5" x14ac:dyDescent="0.35">
      <c r="A167" s="4" t="s">
        <v>363</v>
      </c>
      <c r="B167" s="4" t="s">
        <v>364</v>
      </c>
      <c r="C167" s="4" t="s">
        <v>8</v>
      </c>
      <c r="D167" s="5">
        <v>1.7</v>
      </c>
      <c r="E167" s="5">
        <v>0.72</v>
      </c>
      <c r="F167" s="4" t="s">
        <v>9</v>
      </c>
    </row>
    <row r="168" spans="1:6" ht="15" x14ac:dyDescent="0.35">
      <c r="A168" s="2" t="s">
        <v>365</v>
      </c>
      <c r="B168" s="2" t="s">
        <v>366</v>
      </c>
      <c r="C168" s="2" t="s">
        <v>8</v>
      </c>
      <c r="D168" s="3">
        <v>102</v>
      </c>
      <c r="E168" s="3">
        <v>0</v>
      </c>
      <c r="F168" s="2" t="s">
        <v>9</v>
      </c>
    </row>
    <row r="169" spans="1:6" ht="22.5" x14ac:dyDescent="0.35">
      <c r="A169" s="4" t="s">
        <v>367</v>
      </c>
      <c r="B169" s="4" t="s">
        <v>368</v>
      </c>
      <c r="C169" s="4" t="s">
        <v>8</v>
      </c>
      <c r="D169" s="5">
        <v>14.8</v>
      </c>
      <c r="E169" s="5">
        <v>14.8</v>
      </c>
      <c r="F169" s="4" t="s">
        <v>89</v>
      </c>
    </row>
    <row r="170" spans="1:6" ht="15" x14ac:dyDescent="0.35">
      <c r="A170" s="2" t="s">
        <v>369</v>
      </c>
      <c r="B170" s="2" t="s">
        <v>370</v>
      </c>
      <c r="C170" s="2" t="s">
        <v>8</v>
      </c>
      <c r="D170" s="3">
        <v>407</v>
      </c>
      <c r="E170" s="3">
        <v>0</v>
      </c>
      <c r="F170" s="2" t="s">
        <v>20</v>
      </c>
    </row>
    <row r="171" spans="1:6" ht="30" x14ac:dyDescent="0.35">
      <c r="A171" s="4" t="s">
        <v>373</v>
      </c>
      <c r="B171" s="4" t="s">
        <v>374</v>
      </c>
      <c r="C171" s="4" t="s">
        <v>8</v>
      </c>
      <c r="D171" s="5">
        <v>49.98</v>
      </c>
      <c r="E171" s="5">
        <v>5.83</v>
      </c>
      <c r="F171" s="4" t="s">
        <v>20</v>
      </c>
    </row>
    <row r="172" spans="1:6" ht="30" x14ac:dyDescent="0.35">
      <c r="A172" s="2" t="s">
        <v>375</v>
      </c>
      <c r="B172" s="2" t="s">
        <v>376</v>
      </c>
      <c r="C172" s="2" t="s">
        <v>8</v>
      </c>
      <c r="D172" s="3">
        <v>49.42</v>
      </c>
      <c r="E172" s="3">
        <v>4.71</v>
      </c>
      <c r="F172" s="2" t="s">
        <v>20</v>
      </c>
    </row>
    <row r="173" spans="1:6" ht="30" x14ac:dyDescent="0.35">
      <c r="A173" s="4" t="s">
        <v>377</v>
      </c>
      <c r="B173" s="4" t="s">
        <v>378</v>
      </c>
      <c r="C173" s="4" t="s">
        <v>8</v>
      </c>
      <c r="D173" s="5">
        <v>830</v>
      </c>
      <c r="E173" s="5">
        <v>82</v>
      </c>
      <c r="F173" s="4" t="s">
        <v>12</v>
      </c>
    </row>
    <row r="174" spans="1:6" ht="22.5" x14ac:dyDescent="0.35">
      <c r="A174" s="2" t="s">
        <v>379</v>
      </c>
      <c r="B174" s="2" t="s">
        <v>380</v>
      </c>
      <c r="C174" s="2" t="s">
        <v>8</v>
      </c>
      <c r="D174" s="3">
        <v>4.9000000000000004</v>
      </c>
      <c r="E174" s="3">
        <v>4.9000000000000004</v>
      </c>
      <c r="F174" s="2" t="s">
        <v>9</v>
      </c>
    </row>
    <row r="175" spans="1:6" ht="15" x14ac:dyDescent="0.35">
      <c r="A175" s="4" t="s">
        <v>381</v>
      </c>
      <c r="B175" s="4" t="s">
        <v>382</v>
      </c>
      <c r="C175" s="4" t="s">
        <v>8</v>
      </c>
      <c r="D175" s="5">
        <v>673.8</v>
      </c>
      <c r="E175" s="5">
        <v>4.8</v>
      </c>
      <c r="F175" s="4" t="s">
        <v>12</v>
      </c>
    </row>
    <row r="176" spans="1:6" x14ac:dyDescent="0.35">
      <c r="A176" s="2" t="s">
        <v>385</v>
      </c>
      <c r="B176" s="2" t="s">
        <v>384</v>
      </c>
      <c r="C176" s="2" t="s">
        <v>8</v>
      </c>
      <c r="D176" s="3">
        <v>16</v>
      </c>
      <c r="E176" s="3">
        <v>3</v>
      </c>
      <c r="F176" s="2" t="s">
        <v>12</v>
      </c>
    </row>
    <row r="177" spans="1:6" ht="15" x14ac:dyDescent="0.35">
      <c r="A177" s="4" t="s">
        <v>386</v>
      </c>
      <c r="B177" s="4" t="s">
        <v>387</v>
      </c>
      <c r="C177" s="4" t="s">
        <v>8</v>
      </c>
      <c r="D177" s="5">
        <v>20</v>
      </c>
      <c r="E177" s="5">
        <v>2</v>
      </c>
      <c r="F177" s="4" t="s">
        <v>20</v>
      </c>
    </row>
    <row r="178" spans="1:6" ht="15" customHeight="1" x14ac:dyDescent="0.35">
      <c r="A178" s="2" t="s">
        <v>388</v>
      </c>
      <c r="B178" s="2" t="s">
        <v>389</v>
      </c>
      <c r="C178" s="2" t="s">
        <v>88</v>
      </c>
      <c r="D178" s="3">
        <v>933.1</v>
      </c>
      <c r="E178" s="3">
        <v>117.1</v>
      </c>
      <c r="F178" s="2" t="s">
        <v>9</v>
      </c>
    </row>
    <row r="179" spans="1:6" ht="22.5" x14ac:dyDescent="0.35">
      <c r="A179" s="4" t="s">
        <v>390</v>
      </c>
      <c r="B179" s="4" t="s">
        <v>391</v>
      </c>
      <c r="C179" s="4" t="s">
        <v>17</v>
      </c>
      <c r="D179" s="5">
        <v>376.2</v>
      </c>
      <c r="E179" s="5">
        <v>376.2</v>
      </c>
      <c r="F179" s="4" t="s">
        <v>12</v>
      </c>
    </row>
    <row r="180" spans="1:6" ht="15" x14ac:dyDescent="0.35">
      <c r="A180" s="2" t="s">
        <v>392</v>
      </c>
      <c r="B180" s="2" t="s">
        <v>393</v>
      </c>
      <c r="C180" s="2" t="s">
        <v>8</v>
      </c>
      <c r="D180" s="3">
        <v>8</v>
      </c>
      <c r="E180" s="3">
        <v>8</v>
      </c>
      <c r="F180" s="2" t="s">
        <v>89</v>
      </c>
    </row>
    <row r="181" spans="1:6" ht="30" x14ac:dyDescent="0.35">
      <c r="A181" s="4" t="s">
        <v>394</v>
      </c>
      <c r="B181" s="4" t="s">
        <v>395</v>
      </c>
      <c r="C181" s="4" t="s">
        <v>88</v>
      </c>
      <c r="D181" s="5">
        <v>405</v>
      </c>
      <c r="E181" s="5">
        <v>134</v>
      </c>
      <c r="F181" s="4" t="s">
        <v>9</v>
      </c>
    </row>
    <row r="182" spans="1:6" x14ac:dyDescent="0.35">
      <c r="A182" s="2" t="s">
        <v>396</v>
      </c>
      <c r="B182" s="2" t="s">
        <v>397</v>
      </c>
      <c r="C182" s="2" t="s">
        <v>8</v>
      </c>
      <c r="D182" s="3">
        <v>133</v>
      </c>
      <c r="E182" s="3">
        <v>6</v>
      </c>
      <c r="F182" s="2" t="s">
        <v>12</v>
      </c>
    </row>
    <row r="183" spans="1:6" ht="15" customHeight="1" x14ac:dyDescent="0.35">
      <c r="A183" s="4" t="s">
        <v>832</v>
      </c>
      <c r="B183" s="4" t="s">
        <v>833</v>
      </c>
      <c r="C183" s="4" t="s">
        <v>8</v>
      </c>
      <c r="D183" s="5">
        <v>150</v>
      </c>
      <c r="E183" s="5">
        <v>0</v>
      </c>
      <c r="F183" s="4" t="s">
        <v>43</v>
      </c>
    </row>
    <row r="184" spans="1:6" ht="15" x14ac:dyDescent="0.35">
      <c r="A184" s="2" t="s">
        <v>398</v>
      </c>
      <c r="B184" s="2" t="s">
        <v>399</v>
      </c>
      <c r="C184" s="2" t="s">
        <v>8</v>
      </c>
      <c r="D184" s="3">
        <v>20</v>
      </c>
      <c r="E184" s="3">
        <v>0</v>
      </c>
      <c r="F184" s="2" t="s">
        <v>43</v>
      </c>
    </row>
    <row r="185" spans="1:6" ht="22.5" x14ac:dyDescent="0.35">
      <c r="A185" s="4" t="s">
        <v>400</v>
      </c>
      <c r="B185" s="4" t="s">
        <v>401</v>
      </c>
      <c r="C185" s="4" t="s">
        <v>8</v>
      </c>
      <c r="D185" s="5">
        <v>160</v>
      </c>
      <c r="E185" s="5">
        <v>6.4</v>
      </c>
      <c r="F185" s="4" t="s">
        <v>12</v>
      </c>
    </row>
    <row r="186" spans="1:6" ht="15" x14ac:dyDescent="0.35">
      <c r="A186" s="2" t="s">
        <v>402</v>
      </c>
      <c r="B186" s="2" t="s">
        <v>403</v>
      </c>
      <c r="C186" s="2" t="s">
        <v>8</v>
      </c>
      <c r="D186" s="3">
        <v>20</v>
      </c>
      <c r="E186" s="3">
        <v>0</v>
      </c>
      <c r="F186" s="2" t="s">
        <v>20</v>
      </c>
    </row>
    <row r="187" spans="1:6" ht="30" x14ac:dyDescent="0.35">
      <c r="A187" s="4" t="s">
        <v>404</v>
      </c>
      <c r="B187" s="4" t="s">
        <v>405</v>
      </c>
      <c r="C187" s="4" t="s">
        <v>8</v>
      </c>
      <c r="D187" s="5">
        <v>5.5</v>
      </c>
      <c r="E187" s="5">
        <v>5.5</v>
      </c>
      <c r="F187" s="4" t="s">
        <v>9</v>
      </c>
    </row>
    <row r="188" spans="1:6" ht="15" x14ac:dyDescent="0.35">
      <c r="A188" s="2" t="s">
        <v>408</v>
      </c>
      <c r="B188" s="2" t="s">
        <v>409</v>
      </c>
      <c r="C188" s="2" t="s">
        <v>8</v>
      </c>
      <c r="D188" s="3">
        <v>13</v>
      </c>
      <c r="E188" s="3">
        <v>13</v>
      </c>
      <c r="F188" s="2" t="s">
        <v>89</v>
      </c>
    </row>
    <row r="189" spans="1:6" ht="15" customHeight="1" x14ac:dyDescent="0.35">
      <c r="A189" s="4" t="s">
        <v>408</v>
      </c>
      <c r="B189" s="4" t="s">
        <v>409</v>
      </c>
      <c r="C189" s="4" t="s">
        <v>8</v>
      </c>
      <c r="D189" s="5">
        <v>13</v>
      </c>
      <c r="E189" s="5">
        <v>13</v>
      </c>
      <c r="F189" s="4" t="s">
        <v>20</v>
      </c>
    </row>
    <row r="190" spans="1:6" ht="15" customHeight="1" x14ac:dyDescent="0.35">
      <c r="A190" s="2" t="s">
        <v>410</v>
      </c>
      <c r="B190" s="2" t="s">
        <v>411</v>
      </c>
      <c r="C190" s="2" t="s">
        <v>8</v>
      </c>
      <c r="D190" s="3">
        <v>12.8</v>
      </c>
      <c r="E190" s="3">
        <v>12.8</v>
      </c>
      <c r="F190" s="2" t="s">
        <v>89</v>
      </c>
    </row>
    <row r="191" spans="1:6" ht="15" x14ac:dyDescent="0.35">
      <c r="A191" s="4" t="s">
        <v>410</v>
      </c>
      <c r="B191" s="4" t="s">
        <v>411</v>
      </c>
      <c r="C191" s="4" t="s">
        <v>8</v>
      </c>
      <c r="D191" s="5">
        <v>12.8</v>
      </c>
      <c r="E191" s="5">
        <v>12.8</v>
      </c>
      <c r="F191" s="4" t="s">
        <v>20</v>
      </c>
    </row>
    <row r="192" spans="1:6" ht="15" x14ac:dyDescent="0.35">
      <c r="A192" s="2" t="s">
        <v>412</v>
      </c>
      <c r="B192" s="2" t="s">
        <v>413</v>
      </c>
      <c r="C192" s="2" t="s">
        <v>8</v>
      </c>
      <c r="D192" s="3">
        <v>52.4</v>
      </c>
      <c r="E192" s="3">
        <v>4.8</v>
      </c>
      <c r="F192" s="2" t="s">
        <v>20</v>
      </c>
    </row>
    <row r="193" spans="1:6" ht="30" x14ac:dyDescent="0.35">
      <c r="A193" s="4" t="s">
        <v>414</v>
      </c>
      <c r="B193" s="4" t="s">
        <v>415</v>
      </c>
      <c r="C193" s="4" t="s">
        <v>8</v>
      </c>
      <c r="D193" s="5">
        <v>25.6</v>
      </c>
      <c r="E193" s="5">
        <v>0.1</v>
      </c>
      <c r="F193" s="4" t="s">
        <v>12</v>
      </c>
    </row>
    <row r="194" spans="1:6" ht="15" x14ac:dyDescent="0.35">
      <c r="A194" s="2" t="s">
        <v>416</v>
      </c>
      <c r="B194" s="2" t="s">
        <v>417</v>
      </c>
      <c r="C194" s="2" t="s">
        <v>8</v>
      </c>
      <c r="D194" s="3">
        <v>1.5</v>
      </c>
      <c r="E194" s="3">
        <v>1.5</v>
      </c>
      <c r="F194" s="2" t="s">
        <v>89</v>
      </c>
    </row>
    <row r="195" spans="1:6" ht="22.5" x14ac:dyDescent="0.35">
      <c r="A195" s="4" t="s">
        <v>418</v>
      </c>
      <c r="B195" s="4" t="s">
        <v>419</v>
      </c>
      <c r="C195" s="4" t="s">
        <v>8</v>
      </c>
      <c r="D195" s="5">
        <v>44.6</v>
      </c>
      <c r="E195" s="5">
        <v>1.6</v>
      </c>
      <c r="F195" s="4" t="s">
        <v>9</v>
      </c>
    </row>
    <row r="196" spans="1:6" ht="15" customHeight="1" x14ac:dyDescent="0.35">
      <c r="A196" s="2" t="s">
        <v>420</v>
      </c>
      <c r="B196" s="2" t="s">
        <v>421</v>
      </c>
      <c r="C196" s="2" t="s">
        <v>8</v>
      </c>
      <c r="D196" s="3">
        <v>11.5</v>
      </c>
      <c r="E196" s="3">
        <v>11.5</v>
      </c>
      <c r="F196" s="2" t="s">
        <v>20</v>
      </c>
    </row>
    <row r="197" spans="1:6" ht="30" x14ac:dyDescent="0.35">
      <c r="A197" s="4" t="s">
        <v>422</v>
      </c>
      <c r="B197" s="4" t="s">
        <v>423</v>
      </c>
      <c r="C197" s="4" t="s">
        <v>8</v>
      </c>
      <c r="D197" s="5">
        <v>9.9499999999999993</v>
      </c>
      <c r="E197" s="5">
        <v>9.9499999999999993</v>
      </c>
      <c r="F197" s="4" t="s">
        <v>12</v>
      </c>
    </row>
    <row r="198" spans="1:6" ht="15" x14ac:dyDescent="0.35">
      <c r="A198" s="2" t="s">
        <v>424</v>
      </c>
      <c r="B198" s="2" t="s">
        <v>425</v>
      </c>
      <c r="C198" s="2" t="s">
        <v>8</v>
      </c>
      <c r="D198" s="3">
        <v>26.66</v>
      </c>
      <c r="E198" s="3">
        <v>11.16</v>
      </c>
      <c r="F198" s="2" t="s">
        <v>20</v>
      </c>
    </row>
    <row r="199" spans="1:6" ht="22.5" x14ac:dyDescent="0.35">
      <c r="A199" s="4" t="s">
        <v>426</v>
      </c>
      <c r="B199" s="4" t="s">
        <v>427</v>
      </c>
      <c r="C199" s="4" t="s">
        <v>8</v>
      </c>
      <c r="D199" s="5">
        <v>267</v>
      </c>
      <c r="E199" s="5">
        <v>16</v>
      </c>
      <c r="F199" s="4" t="s">
        <v>9</v>
      </c>
    </row>
    <row r="200" spans="1:6" ht="22.5" x14ac:dyDescent="0.35">
      <c r="A200" s="2" t="s">
        <v>428</v>
      </c>
      <c r="B200" s="2" t="s">
        <v>429</v>
      </c>
      <c r="C200" s="2" t="s">
        <v>8</v>
      </c>
      <c r="D200" s="3">
        <v>266</v>
      </c>
      <c r="E200" s="3">
        <v>8</v>
      </c>
      <c r="F200" s="2" t="s">
        <v>9</v>
      </c>
    </row>
    <row r="201" spans="1:6" ht="22.5" x14ac:dyDescent="0.35">
      <c r="A201" s="4" t="s">
        <v>430</v>
      </c>
      <c r="B201" s="4" t="s">
        <v>431</v>
      </c>
      <c r="C201" s="4" t="s">
        <v>8</v>
      </c>
      <c r="D201" s="5">
        <v>266</v>
      </c>
      <c r="E201" s="5">
        <v>13</v>
      </c>
      <c r="F201" s="4" t="s">
        <v>9</v>
      </c>
    </row>
    <row r="202" spans="1:6" ht="30" x14ac:dyDescent="0.35">
      <c r="A202" s="2" t="s">
        <v>432</v>
      </c>
      <c r="B202" s="2" t="s">
        <v>433</v>
      </c>
      <c r="C202" s="2" t="s">
        <v>8</v>
      </c>
      <c r="D202" s="3">
        <v>253.29</v>
      </c>
      <c r="E202" s="3">
        <v>8.2899999999999991</v>
      </c>
      <c r="F202" s="2" t="s">
        <v>9</v>
      </c>
    </row>
    <row r="203" spans="1:6" x14ac:dyDescent="0.35">
      <c r="A203" s="4" t="s">
        <v>434</v>
      </c>
      <c r="B203" s="4" t="s">
        <v>435</v>
      </c>
      <c r="C203" s="4" t="s">
        <v>8</v>
      </c>
      <c r="D203" s="5">
        <v>322</v>
      </c>
      <c r="E203" s="5">
        <v>32</v>
      </c>
      <c r="F203" s="4" t="s">
        <v>43</v>
      </c>
    </row>
    <row r="204" spans="1:6" ht="22.5" x14ac:dyDescent="0.35">
      <c r="A204" s="2" t="s">
        <v>436</v>
      </c>
      <c r="B204" s="2" t="s">
        <v>437</v>
      </c>
      <c r="C204" s="2" t="s">
        <v>8</v>
      </c>
      <c r="D204" s="3">
        <v>799.47</v>
      </c>
      <c r="E204" s="3">
        <v>30.47</v>
      </c>
      <c r="F204" s="2" t="s">
        <v>12</v>
      </c>
    </row>
    <row r="205" spans="1:6" ht="30" x14ac:dyDescent="0.35">
      <c r="A205" s="4" t="s">
        <v>438</v>
      </c>
      <c r="B205" s="4" t="s">
        <v>439</v>
      </c>
      <c r="C205" s="4" t="s">
        <v>8</v>
      </c>
      <c r="D205" s="5">
        <v>309.83999999999997</v>
      </c>
      <c r="E205" s="5">
        <v>0</v>
      </c>
      <c r="F205" s="4" t="s">
        <v>20</v>
      </c>
    </row>
    <row r="206" spans="1:6" ht="15" x14ac:dyDescent="0.35">
      <c r="A206" s="2" t="s">
        <v>440</v>
      </c>
      <c r="B206" s="2" t="s">
        <v>441</v>
      </c>
      <c r="C206" s="2" t="s">
        <v>8</v>
      </c>
      <c r="D206" s="3">
        <v>49.7</v>
      </c>
      <c r="E206" s="3">
        <v>6.7</v>
      </c>
      <c r="F206" s="2" t="s">
        <v>20</v>
      </c>
    </row>
    <row r="207" spans="1:6" ht="30" x14ac:dyDescent="0.35">
      <c r="A207" s="4" t="s">
        <v>442</v>
      </c>
      <c r="B207" s="4" t="s">
        <v>443</v>
      </c>
      <c r="C207" s="4" t="s">
        <v>8</v>
      </c>
      <c r="D207" s="5">
        <v>47.4</v>
      </c>
      <c r="E207" s="5">
        <v>0</v>
      </c>
      <c r="F207" s="4" t="s">
        <v>9</v>
      </c>
    </row>
    <row r="208" spans="1:6" ht="30" x14ac:dyDescent="0.35">
      <c r="A208" s="2" t="s">
        <v>444</v>
      </c>
      <c r="B208" s="2" t="s">
        <v>445</v>
      </c>
      <c r="C208" s="2" t="s">
        <v>8</v>
      </c>
      <c r="D208" s="3">
        <v>580</v>
      </c>
      <c r="E208" s="3">
        <v>23</v>
      </c>
      <c r="F208" s="2" t="s">
        <v>9</v>
      </c>
    </row>
    <row r="209" spans="1:6" ht="30" x14ac:dyDescent="0.35">
      <c r="A209" s="4" t="s">
        <v>446</v>
      </c>
      <c r="B209" s="4" t="s">
        <v>447</v>
      </c>
      <c r="C209" s="4" t="s">
        <v>8</v>
      </c>
      <c r="D209" s="5">
        <v>5.5</v>
      </c>
      <c r="E209" s="5">
        <v>0</v>
      </c>
      <c r="F209" s="4" t="s">
        <v>12</v>
      </c>
    </row>
    <row r="210" spans="1:6" ht="15" customHeight="1" x14ac:dyDescent="0.35">
      <c r="A210" s="2" t="s">
        <v>448</v>
      </c>
      <c r="B210" s="2" t="s">
        <v>449</v>
      </c>
      <c r="C210" s="2" t="s">
        <v>8</v>
      </c>
      <c r="D210" s="3">
        <v>2.75</v>
      </c>
      <c r="E210" s="3">
        <v>1.55</v>
      </c>
      <c r="F210" s="2" t="s">
        <v>12</v>
      </c>
    </row>
    <row r="211" spans="1:6" ht="15" x14ac:dyDescent="0.35">
      <c r="A211" s="4" t="s">
        <v>450</v>
      </c>
      <c r="B211" s="4" t="s">
        <v>451</v>
      </c>
      <c r="C211" s="4" t="s">
        <v>8</v>
      </c>
      <c r="D211" s="5">
        <v>1.5</v>
      </c>
      <c r="E211" s="5">
        <v>0</v>
      </c>
      <c r="F211" s="4" t="s">
        <v>9</v>
      </c>
    </row>
    <row r="212" spans="1:6" ht="15" x14ac:dyDescent="0.35">
      <c r="A212" s="2" t="s">
        <v>452</v>
      </c>
      <c r="B212" s="2" t="s">
        <v>453</v>
      </c>
      <c r="C212" s="2" t="s">
        <v>8</v>
      </c>
      <c r="D212" s="3">
        <v>1</v>
      </c>
      <c r="E212" s="3">
        <v>0</v>
      </c>
      <c r="F212" s="2" t="s">
        <v>20</v>
      </c>
    </row>
    <row r="213" spans="1:6" ht="15" x14ac:dyDescent="0.35">
      <c r="A213" s="4" t="s">
        <v>454</v>
      </c>
      <c r="B213" s="4" t="s">
        <v>455</v>
      </c>
      <c r="C213" s="4" t="s">
        <v>8</v>
      </c>
      <c r="D213" s="5">
        <v>25</v>
      </c>
      <c r="E213" s="5">
        <v>4</v>
      </c>
      <c r="F213" s="4" t="s">
        <v>9</v>
      </c>
    </row>
    <row r="214" spans="1:6" ht="15" x14ac:dyDescent="0.35">
      <c r="A214" s="2" t="s">
        <v>456</v>
      </c>
      <c r="B214" s="2" t="s">
        <v>457</v>
      </c>
      <c r="C214" s="2" t="s">
        <v>8</v>
      </c>
      <c r="D214" s="3">
        <v>302.58</v>
      </c>
      <c r="E214" s="3">
        <v>14.58</v>
      </c>
      <c r="F214" s="2" t="s">
        <v>9</v>
      </c>
    </row>
    <row r="215" spans="1:6" ht="22.5" x14ac:dyDescent="0.35">
      <c r="A215" s="4" t="s">
        <v>460</v>
      </c>
      <c r="B215" s="4" t="s">
        <v>461</v>
      </c>
      <c r="C215" s="4" t="s">
        <v>17</v>
      </c>
      <c r="D215" s="5">
        <v>12</v>
      </c>
      <c r="E215" s="5">
        <v>2</v>
      </c>
      <c r="F215" s="4" t="s">
        <v>12</v>
      </c>
    </row>
    <row r="216" spans="1:6" ht="15" x14ac:dyDescent="0.35">
      <c r="A216" s="2" t="s">
        <v>462</v>
      </c>
      <c r="B216" s="2" t="s">
        <v>463</v>
      </c>
      <c r="C216" s="2" t="s">
        <v>17</v>
      </c>
      <c r="D216" s="3">
        <v>12</v>
      </c>
      <c r="E216" s="3">
        <v>2</v>
      </c>
      <c r="F216" s="2" t="s">
        <v>12</v>
      </c>
    </row>
    <row r="217" spans="1:6" ht="15" customHeight="1" x14ac:dyDescent="0.35">
      <c r="A217" s="4" t="s">
        <v>464</v>
      </c>
      <c r="B217" s="4" t="s">
        <v>465</v>
      </c>
      <c r="C217" s="4" t="s">
        <v>8</v>
      </c>
      <c r="D217" s="5">
        <v>18</v>
      </c>
      <c r="E217" s="5">
        <v>0</v>
      </c>
      <c r="F217" s="4" t="s">
        <v>12</v>
      </c>
    </row>
    <row r="218" spans="1:6" ht="15" x14ac:dyDescent="0.35">
      <c r="A218" s="2" t="s">
        <v>468</v>
      </c>
      <c r="B218" s="2" t="s">
        <v>469</v>
      </c>
      <c r="C218" s="2" t="s">
        <v>8</v>
      </c>
      <c r="D218" s="3">
        <v>32.5</v>
      </c>
      <c r="E218" s="3">
        <v>0</v>
      </c>
      <c r="F218" s="2" t="s">
        <v>9</v>
      </c>
    </row>
    <row r="219" spans="1:6" ht="22.5" x14ac:dyDescent="0.35">
      <c r="A219" s="4" t="s">
        <v>470</v>
      </c>
      <c r="B219" s="4" t="s">
        <v>471</v>
      </c>
      <c r="C219" s="4" t="s">
        <v>8</v>
      </c>
      <c r="D219" s="5">
        <v>125</v>
      </c>
      <c r="E219" s="5">
        <v>0</v>
      </c>
      <c r="F219" s="4" t="s">
        <v>9</v>
      </c>
    </row>
    <row r="220" spans="1:6" ht="15" x14ac:dyDescent="0.35">
      <c r="A220" s="2" t="s">
        <v>474</v>
      </c>
      <c r="B220" s="2" t="s">
        <v>475</v>
      </c>
      <c r="C220" s="2" t="s">
        <v>8</v>
      </c>
      <c r="D220" s="3">
        <v>20</v>
      </c>
      <c r="E220" s="3">
        <v>2</v>
      </c>
      <c r="F220" s="2" t="s">
        <v>9</v>
      </c>
    </row>
    <row r="221" spans="1:6" ht="22.5" x14ac:dyDescent="0.35">
      <c r="A221" s="4" t="s">
        <v>476</v>
      </c>
      <c r="B221" s="4" t="s">
        <v>477</v>
      </c>
      <c r="C221" s="4" t="s">
        <v>8</v>
      </c>
      <c r="D221" s="5">
        <v>593.16</v>
      </c>
      <c r="E221" s="5">
        <v>29.16</v>
      </c>
      <c r="F221" s="4" t="s">
        <v>9</v>
      </c>
    </row>
    <row r="222" spans="1:6" x14ac:dyDescent="0.35">
      <c r="A222" s="2" t="s">
        <v>478</v>
      </c>
      <c r="B222" s="2" t="s">
        <v>479</v>
      </c>
      <c r="C222" s="2" t="s">
        <v>8</v>
      </c>
      <c r="D222" s="3">
        <v>3</v>
      </c>
      <c r="E222" s="3">
        <v>0</v>
      </c>
      <c r="F222" s="2" t="s">
        <v>12</v>
      </c>
    </row>
    <row r="223" spans="1:6" ht="15" x14ac:dyDescent="0.35">
      <c r="A223" s="4" t="s">
        <v>482</v>
      </c>
      <c r="B223" s="4" t="s">
        <v>483</v>
      </c>
      <c r="C223" s="4" t="s">
        <v>17</v>
      </c>
      <c r="D223" s="5">
        <v>10</v>
      </c>
      <c r="E223" s="5">
        <v>0</v>
      </c>
      <c r="F223" s="4" t="s">
        <v>12</v>
      </c>
    </row>
    <row r="224" spans="1:6" ht="15" x14ac:dyDescent="0.35">
      <c r="A224" s="2" t="s">
        <v>484</v>
      </c>
      <c r="B224" s="2" t="s">
        <v>485</v>
      </c>
      <c r="C224" s="2" t="s">
        <v>17</v>
      </c>
      <c r="D224" s="3">
        <v>10</v>
      </c>
      <c r="E224" s="3">
        <v>0</v>
      </c>
      <c r="F224" s="2" t="s">
        <v>12</v>
      </c>
    </row>
    <row r="225" spans="1:6" x14ac:dyDescent="0.35">
      <c r="A225" s="4" t="s">
        <v>488</v>
      </c>
      <c r="B225" s="4" t="s">
        <v>489</v>
      </c>
      <c r="C225" s="4" t="s">
        <v>8</v>
      </c>
      <c r="D225" s="5">
        <v>20</v>
      </c>
      <c r="E225" s="5">
        <v>0</v>
      </c>
      <c r="F225" s="4" t="s">
        <v>12</v>
      </c>
    </row>
    <row r="226" spans="1:6" ht="22.5" x14ac:dyDescent="0.35">
      <c r="A226" s="2" t="s">
        <v>490</v>
      </c>
      <c r="B226" s="2" t="s">
        <v>491</v>
      </c>
      <c r="C226" s="2" t="s">
        <v>8</v>
      </c>
      <c r="D226" s="3">
        <v>7.99</v>
      </c>
      <c r="E226" s="3">
        <v>3.99</v>
      </c>
      <c r="F226" s="2" t="s">
        <v>12</v>
      </c>
    </row>
    <row r="227" spans="1:6" ht="22.5" x14ac:dyDescent="0.35">
      <c r="A227" s="4" t="s">
        <v>492</v>
      </c>
      <c r="B227" s="4" t="s">
        <v>493</v>
      </c>
      <c r="C227" s="4" t="s">
        <v>8</v>
      </c>
      <c r="D227" s="5">
        <v>11</v>
      </c>
      <c r="E227" s="5">
        <v>11</v>
      </c>
      <c r="F227" s="4" t="s">
        <v>12</v>
      </c>
    </row>
    <row r="228" spans="1:6" ht="30" x14ac:dyDescent="0.35">
      <c r="A228" s="2" t="s">
        <v>494</v>
      </c>
      <c r="B228" s="2" t="s">
        <v>495</v>
      </c>
      <c r="C228" s="2" t="s">
        <v>8</v>
      </c>
      <c r="D228" s="3">
        <v>6.96</v>
      </c>
      <c r="E228" s="3">
        <v>4.46</v>
      </c>
      <c r="F228" s="2" t="s">
        <v>12</v>
      </c>
    </row>
    <row r="229" spans="1:6" ht="22.5" x14ac:dyDescent="0.35">
      <c r="A229" s="4" t="s">
        <v>500</v>
      </c>
      <c r="B229" s="4" t="s">
        <v>501</v>
      </c>
      <c r="C229" s="4" t="s">
        <v>8</v>
      </c>
      <c r="D229" s="5">
        <v>494.58</v>
      </c>
      <c r="E229" s="5">
        <v>264.58</v>
      </c>
      <c r="F229" s="4" t="s">
        <v>43</v>
      </c>
    </row>
    <row r="230" spans="1:6" ht="15" x14ac:dyDescent="0.35">
      <c r="A230" s="2" t="s">
        <v>502</v>
      </c>
      <c r="B230" s="2" t="s">
        <v>503</v>
      </c>
      <c r="C230" s="2" t="s">
        <v>8</v>
      </c>
      <c r="D230" s="3">
        <v>165</v>
      </c>
      <c r="E230" s="3">
        <v>10.5</v>
      </c>
      <c r="F230" s="2" t="s">
        <v>43</v>
      </c>
    </row>
    <row r="231" spans="1:6" ht="22.5" x14ac:dyDescent="0.35">
      <c r="A231" s="4" t="s">
        <v>504</v>
      </c>
      <c r="B231" s="4" t="s">
        <v>505</v>
      </c>
      <c r="C231" s="4" t="s">
        <v>17</v>
      </c>
      <c r="D231" s="5">
        <v>44.4</v>
      </c>
      <c r="E231" s="5">
        <v>6</v>
      </c>
      <c r="F231" s="4" t="s">
        <v>12</v>
      </c>
    </row>
    <row r="232" spans="1:6" ht="22.5" x14ac:dyDescent="0.35">
      <c r="A232" s="2" t="s">
        <v>506</v>
      </c>
      <c r="B232" s="2" t="s">
        <v>507</v>
      </c>
      <c r="C232" s="2" t="s">
        <v>17</v>
      </c>
      <c r="D232" s="3">
        <v>22.2</v>
      </c>
      <c r="E232" s="3">
        <v>3</v>
      </c>
      <c r="F232" s="2" t="s">
        <v>12</v>
      </c>
    </row>
    <row r="233" spans="1:6" ht="15" x14ac:dyDescent="0.35">
      <c r="A233" s="4" t="s">
        <v>510</v>
      </c>
      <c r="B233" s="4" t="s">
        <v>511</v>
      </c>
      <c r="C233" s="4" t="s">
        <v>88</v>
      </c>
      <c r="D233" s="5">
        <v>12</v>
      </c>
      <c r="E233" s="5">
        <v>12</v>
      </c>
      <c r="F233" s="4" t="s">
        <v>89</v>
      </c>
    </row>
    <row r="234" spans="1:6" ht="22.5" x14ac:dyDescent="0.35">
      <c r="A234" s="2" t="s">
        <v>512</v>
      </c>
      <c r="B234" s="2" t="s">
        <v>513</v>
      </c>
      <c r="C234" s="2" t="s">
        <v>17</v>
      </c>
      <c r="D234" s="3">
        <v>55</v>
      </c>
      <c r="E234" s="3">
        <v>30</v>
      </c>
      <c r="F234" s="2" t="s">
        <v>89</v>
      </c>
    </row>
    <row r="235" spans="1:6" ht="22.5" x14ac:dyDescent="0.35">
      <c r="A235" s="4" t="s">
        <v>516</v>
      </c>
      <c r="B235" s="4" t="s">
        <v>517</v>
      </c>
      <c r="C235" s="4" t="s">
        <v>8</v>
      </c>
      <c r="D235" s="5">
        <v>42.42</v>
      </c>
      <c r="E235" s="5">
        <v>42.42</v>
      </c>
      <c r="F235" s="4" t="s">
        <v>9</v>
      </c>
    </row>
    <row r="236" spans="1:6" ht="15" x14ac:dyDescent="0.35">
      <c r="A236" s="2" t="s">
        <v>518</v>
      </c>
      <c r="B236" s="2" t="s">
        <v>518</v>
      </c>
      <c r="C236" s="2" t="s">
        <v>8</v>
      </c>
      <c r="D236" s="3">
        <v>57</v>
      </c>
      <c r="E236" s="3">
        <v>6</v>
      </c>
      <c r="F236" s="2" t="s">
        <v>258</v>
      </c>
    </row>
    <row r="237" spans="1:6" ht="15" x14ac:dyDescent="0.35">
      <c r="A237" s="4" t="s">
        <v>518</v>
      </c>
      <c r="B237" s="4" t="s">
        <v>518</v>
      </c>
      <c r="C237" s="4" t="s">
        <v>8</v>
      </c>
      <c r="D237" s="5">
        <v>57</v>
      </c>
      <c r="E237" s="5">
        <v>6</v>
      </c>
      <c r="F237" s="4" t="s">
        <v>43</v>
      </c>
    </row>
    <row r="238" spans="1:6" ht="15" x14ac:dyDescent="0.35">
      <c r="A238" s="2" t="s">
        <v>519</v>
      </c>
      <c r="B238" s="2" t="s">
        <v>520</v>
      </c>
      <c r="C238" s="2" t="s">
        <v>17</v>
      </c>
      <c r="D238" s="3">
        <v>12</v>
      </c>
      <c r="E238" s="3">
        <v>12</v>
      </c>
      <c r="F238" s="2" t="s">
        <v>9</v>
      </c>
    </row>
    <row r="239" spans="1:6" ht="15" customHeight="1" x14ac:dyDescent="0.35">
      <c r="A239" s="4" t="s">
        <v>521</v>
      </c>
      <c r="B239" s="4" t="s">
        <v>522</v>
      </c>
      <c r="C239" s="4" t="s">
        <v>8</v>
      </c>
      <c r="D239" s="5">
        <v>55</v>
      </c>
      <c r="E239" s="5">
        <v>1.5</v>
      </c>
      <c r="F239" s="4" t="s">
        <v>20</v>
      </c>
    </row>
    <row r="240" spans="1:6" ht="22.5" x14ac:dyDescent="0.35">
      <c r="A240" s="2" t="s">
        <v>523</v>
      </c>
      <c r="B240" s="2" t="s">
        <v>524</v>
      </c>
      <c r="C240" s="2" t="s">
        <v>8</v>
      </c>
      <c r="D240" s="3">
        <v>55</v>
      </c>
      <c r="E240" s="3">
        <v>1</v>
      </c>
      <c r="F240" s="2" t="s">
        <v>20</v>
      </c>
    </row>
    <row r="241" spans="1:6" ht="15" x14ac:dyDescent="0.35">
      <c r="A241" s="4" t="s">
        <v>525</v>
      </c>
      <c r="B241" s="4" t="s">
        <v>526</v>
      </c>
      <c r="C241" s="4" t="s">
        <v>8</v>
      </c>
      <c r="D241" s="5">
        <v>13.5</v>
      </c>
      <c r="E241" s="5">
        <v>0</v>
      </c>
      <c r="F241" s="4" t="s">
        <v>12</v>
      </c>
    </row>
    <row r="242" spans="1:6" x14ac:dyDescent="0.35">
      <c r="A242" s="2" t="s">
        <v>527</v>
      </c>
      <c r="B242" s="2" t="s">
        <v>528</v>
      </c>
      <c r="C242" s="2" t="s">
        <v>8</v>
      </c>
      <c r="D242" s="3">
        <v>20</v>
      </c>
      <c r="E242" s="3">
        <v>0</v>
      </c>
      <c r="F242" s="2" t="s">
        <v>12</v>
      </c>
    </row>
    <row r="243" spans="1:6" ht="22.5" x14ac:dyDescent="0.35">
      <c r="A243" s="4" t="s">
        <v>529</v>
      </c>
      <c r="B243" s="4" t="s">
        <v>530</v>
      </c>
      <c r="C243" s="4" t="s">
        <v>17</v>
      </c>
      <c r="D243" s="5">
        <v>3.8</v>
      </c>
      <c r="E243" s="5">
        <v>1.29</v>
      </c>
      <c r="F243" s="4" t="s">
        <v>20</v>
      </c>
    </row>
    <row r="244" spans="1:6" ht="15" customHeight="1" x14ac:dyDescent="0.35">
      <c r="A244" s="2" t="s">
        <v>531</v>
      </c>
      <c r="B244" s="2" t="s">
        <v>532</v>
      </c>
      <c r="C244" s="2" t="s">
        <v>8</v>
      </c>
      <c r="D244" s="3">
        <v>1</v>
      </c>
      <c r="E244" s="3">
        <v>0</v>
      </c>
      <c r="F244" s="2" t="s">
        <v>9</v>
      </c>
    </row>
    <row r="245" spans="1:6" ht="15" x14ac:dyDescent="0.35">
      <c r="A245" s="4" t="s">
        <v>533</v>
      </c>
      <c r="B245" s="4" t="s">
        <v>534</v>
      </c>
      <c r="C245" s="4" t="s">
        <v>8</v>
      </c>
      <c r="D245" s="5">
        <v>1</v>
      </c>
      <c r="E245" s="5">
        <v>0</v>
      </c>
      <c r="F245" s="4" t="s">
        <v>9</v>
      </c>
    </row>
    <row r="246" spans="1:6" ht="30" x14ac:dyDescent="0.35">
      <c r="A246" s="2" t="s">
        <v>535</v>
      </c>
      <c r="B246" s="2" t="s">
        <v>536</v>
      </c>
      <c r="C246" s="2" t="s">
        <v>8</v>
      </c>
      <c r="D246" s="3">
        <v>3.13</v>
      </c>
      <c r="E246" s="3">
        <v>3.13</v>
      </c>
      <c r="F246" s="2" t="s">
        <v>12</v>
      </c>
    </row>
    <row r="247" spans="1:6" x14ac:dyDescent="0.35">
      <c r="A247" s="4" t="s">
        <v>537</v>
      </c>
      <c r="B247" s="4" t="s">
        <v>538</v>
      </c>
      <c r="C247" s="4" t="s">
        <v>8</v>
      </c>
      <c r="D247" s="5">
        <v>28.1</v>
      </c>
      <c r="E247" s="5">
        <v>5.0999999999999996</v>
      </c>
      <c r="F247" s="4" t="s">
        <v>12</v>
      </c>
    </row>
    <row r="248" spans="1:6" ht="30" x14ac:dyDescent="0.35">
      <c r="A248" s="2" t="s">
        <v>539</v>
      </c>
      <c r="B248" s="2" t="s">
        <v>540</v>
      </c>
      <c r="C248" s="2" t="s">
        <v>8</v>
      </c>
      <c r="D248" s="3">
        <v>78</v>
      </c>
      <c r="E248" s="3">
        <v>4.8</v>
      </c>
      <c r="F248" s="2" t="s">
        <v>12</v>
      </c>
    </row>
    <row r="249" spans="1:6" ht="30" x14ac:dyDescent="0.35">
      <c r="A249" s="4" t="s">
        <v>543</v>
      </c>
      <c r="B249" s="4" t="s">
        <v>544</v>
      </c>
      <c r="C249" s="4" t="s">
        <v>8</v>
      </c>
      <c r="D249" s="5">
        <v>81.41</v>
      </c>
      <c r="E249" s="5">
        <v>8.01</v>
      </c>
      <c r="F249" s="4" t="s">
        <v>12</v>
      </c>
    </row>
    <row r="250" spans="1:6" ht="22.5" x14ac:dyDescent="0.35">
      <c r="A250" s="2" t="s">
        <v>545</v>
      </c>
      <c r="B250" s="2" t="s">
        <v>546</v>
      </c>
      <c r="C250" s="2" t="s">
        <v>8</v>
      </c>
      <c r="D250" s="3">
        <v>603.67999999999995</v>
      </c>
      <c r="E250" s="3">
        <v>42.68</v>
      </c>
      <c r="F250" s="2" t="s">
        <v>43</v>
      </c>
    </row>
    <row r="251" spans="1:6" ht="30" x14ac:dyDescent="0.35">
      <c r="A251" s="4" t="s">
        <v>834</v>
      </c>
      <c r="B251" s="4" t="s">
        <v>835</v>
      </c>
      <c r="C251" s="4" t="s">
        <v>8</v>
      </c>
      <c r="D251" s="5">
        <v>10.62</v>
      </c>
      <c r="E251" s="5">
        <v>0</v>
      </c>
      <c r="F251" s="4" t="s">
        <v>20</v>
      </c>
    </row>
    <row r="252" spans="1:6" ht="15" x14ac:dyDescent="0.35">
      <c r="A252" s="2" t="s">
        <v>547</v>
      </c>
      <c r="B252" s="2" t="s">
        <v>548</v>
      </c>
      <c r="C252" s="2" t="s">
        <v>8</v>
      </c>
      <c r="D252" s="3">
        <v>28.8</v>
      </c>
      <c r="E252" s="3">
        <v>6.8</v>
      </c>
      <c r="F252" s="2" t="s">
        <v>89</v>
      </c>
    </row>
    <row r="253" spans="1:6" ht="22.5" x14ac:dyDescent="0.35">
      <c r="A253" s="4" t="s">
        <v>549</v>
      </c>
      <c r="B253" s="4" t="s">
        <v>550</v>
      </c>
      <c r="C253" s="4" t="s">
        <v>17</v>
      </c>
      <c r="D253" s="5">
        <v>1.92</v>
      </c>
      <c r="E253" s="5">
        <v>0.42</v>
      </c>
      <c r="F253" s="4" t="s">
        <v>12</v>
      </c>
    </row>
    <row r="254" spans="1:6" ht="30" x14ac:dyDescent="0.35">
      <c r="A254" s="2" t="s">
        <v>551</v>
      </c>
      <c r="B254" s="2" t="s">
        <v>552</v>
      </c>
      <c r="C254" s="2" t="s">
        <v>8</v>
      </c>
      <c r="D254" s="3">
        <v>9.9</v>
      </c>
      <c r="E254" s="3">
        <v>9.9</v>
      </c>
      <c r="F254" s="2" t="s">
        <v>12</v>
      </c>
    </row>
    <row r="255" spans="1:6" ht="22.5" x14ac:dyDescent="0.35">
      <c r="A255" s="4" t="s">
        <v>553</v>
      </c>
      <c r="B255" s="4" t="s">
        <v>554</v>
      </c>
      <c r="C255" s="4" t="s">
        <v>8</v>
      </c>
      <c r="D255" s="5">
        <v>4.5</v>
      </c>
      <c r="E255" s="5">
        <v>3.29</v>
      </c>
      <c r="F255" s="4" t="s">
        <v>9</v>
      </c>
    </row>
    <row r="256" spans="1:6" ht="15" x14ac:dyDescent="0.35">
      <c r="A256" s="2" t="s">
        <v>555</v>
      </c>
      <c r="B256" s="2" t="s">
        <v>556</v>
      </c>
      <c r="C256" s="2" t="s">
        <v>88</v>
      </c>
      <c r="D256" s="3">
        <v>30</v>
      </c>
      <c r="E256" s="3">
        <v>30</v>
      </c>
      <c r="F256" s="2" t="s">
        <v>12</v>
      </c>
    </row>
    <row r="257" spans="1:6" ht="15" x14ac:dyDescent="0.35">
      <c r="A257" s="4" t="s">
        <v>836</v>
      </c>
      <c r="B257" s="4" t="s">
        <v>837</v>
      </c>
      <c r="C257" s="4" t="s">
        <v>8</v>
      </c>
      <c r="D257" s="5">
        <v>30</v>
      </c>
      <c r="E257" s="5">
        <v>30</v>
      </c>
      <c r="F257" s="4" t="s">
        <v>9</v>
      </c>
    </row>
    <row r="258" spans="1:6" ht="22.5" x14ac:dyDescent="0.35">
      <c r="A258" s="2" t="s">
        <v>557</v>
      </c>
      <c r="B258" s="2" t="s">
        <v>558</v>
      </c>
      <c r="C258" s="2" t="s">
        <v>17</v>
      </c>
      <c r="D258" s="3">
        <v>198.51</v>
      </c>
      <c r="E258" s="3">
        <v>163.51</v>
      </c>
      <c r="F258" s="2" t="s">
        <v>9</v>
      </c>
    </row>
    <row r="259" spans="1:6" x14ac:dyDescent="0.35">
      <c r="A259" s="4" t="s">
        <v>559</v>
      </c>
      <c r="B259" s="4" t="s">
        <v>560</v>
      </c>
      <c r="C259" s="4" t="s">
        <v>8</v>
      </c>
      <c r="D259" s="5">
        <v>111.3</v>
      </c>
      <c r="E259" s="5">
        <v>8.66</v>
      </c>
      <c r="F259" s="4" t="s">
        <v>43</v>
      </c>
    </row>
    <row r="260" spans="1:6" x14ac:dyDescent="0.35">
      <c r="A260" s="2" t="s">
        <v>561</v>
      </c>
      <c r="B260" s="2" t="s">
        <v>562</v>
      </c>
      <c r="C260" s="2" t="s">
        <v>8</v>
      </c>
      <c r="D260" s="3">
        <v>112.7</v>
      </c>
      <c r="E260" s="3">
        <v>7.52</v>
      </c>
      <c r="F260" s="2" t="s">
        <v>43</v>
      </c>
    </row>
    <row r="261" spans="1:6" x14ac:dyDescent="0.35">
      <c r="A261" s="4" t="s">
        <v>563</v>
      </c>
      <c r="B261" s="4" t="s">
        <v>564</v>
      </c>
      <c r="C261" s="4" t="s">
        <v>8</v>
      </c>
      <c r="D261" s="5">
        <v>112</v>
      </c>
      <c r="E261" s="5">
        <v>8.18</v>
      </c>
      <c r="F261" s="4" t="s">
        <v>43</v>
      </c>
    </row>
    <row r="262" spans="1:6" ht="22.5" x14ac:dyDescent="0.35">
      <c r="A262" s="2" t="s">
        <v>567</v>
      </c>
      <c r="B262" s="2" t="s">
        <v>568</v>
      </c>
      <c r="C262" s="2" t="s">
        <v>17</v>
      </c>
      <c r="D262" s="3">
        <v>95</v>
      </c>
      <c r="E262" s="3">
        <v>0</v>
      </c>
      <c r="F262" s="2" t="s">
        <v>89</v>
      </c>
    </row>
    <row r="263" spans="1:6" ht="15" x14ac:dyDescent="0.35">
      <c r="A263" s="4" t="s">
        <v>569</v>
      </c>
      <c r="B263" s="4" t="s">
        <v>570</v>
      </c>
      <c r="C263" s="4" t="s">
        <v>17</v>
      </c>
      <c r="D263" s="5">
        <v>39</v>
      </c>
      <c r="E263" s="5">
        <v>39</v>
      </c>
      <c r="F263" s="4" t="s">
        <v>89</v>
      </c>
    </row>
    <row r="264" spans="1:6" ht="15" x14ac:dyDescent="0.35">
      <c r="A264" s="2" t="s">
        <v>571</v>
      </c>
      <c r="B264" s="2" t="s">
        <v>572</v>
      </c>
      <c r="C264" s="2" t="s">
        <v>17</v>
      </c>
      <c r="D264" s="3">
        <v>40</v>
      </c>
      <c r="E264" s="3">
        <v>40</v>
      </c>
      <c r="F264" s="2" t="s">
        <v>89</v>
      </c>
    </row>
    <row r="265" spans="1:6" ht="15" customHeight="1" x14ac:dyDescent="0.35">
      <c r="A265" s="4" t="s">
        <v>573</v>
      </c>
      <c r="B265" s="4" t="s">
        <v>574</v>
      </c>
      <c r="C265" s="4" t="s">
        <v>17</v>
      </c>
      <c r="D265" s="5">
        <v>55.7</v>
      </c>
      <c r="E265" s="5">
        <v>0</v>
      </c>
      <c r="F265" s="4" t="s">
        <v>89</v>
      </c>
    </row>
    <row r="266" spans="1:6" ht="15" x14ac:dyDescent="0.35">
      <c r="A266" s="2" t="s">
        <v>575</v>
      </c>
      <c r="B266" s="2" t="s">
        <v>576</v>
      </c>
      <c r="C266" s="2" t="s">
        <v>88</v>
      </c>
      <c r="D266" s="3">
        <v>54.6</v>
      </c>
      <c r="E266" s="3">
        <v>54.6</v>
      </c>
      <c r="F266" s="2" t="s">
        <v>89</v>
      </c>
    </row>
    <row r="267" spans="1:6" ht="30" x14ac:dyDescent="0.35">
      <c r="A267" s="4" t="s">
        <v>580</v>
      </c>
      <c r="B267" s="4" t="s">
        <v>581</v>
      </c>
      <c r="C267" s="4" t="s">
        <v>8</v>
      </c>
      <c r="D267" s="5">
        <v>401</v>
      </c>
      <c r="E267" s="5">
        <v>0</v>
      </c>
      <c r="F267" s="4" t="s">
        <v>9</v>
      </c>
    </row>
    <row r="268" spans="1:6" ht="22.5" x14ac:dyDescent="0.35">
      <c r="A268" s="2" t="s">
        <v>582</v>
      </c>
      <c r="B268" s="2" t="s">
        <v>583</v>
      </c>
      <c r="C268" s="2" t="s">
        <v>8</v>
      </c>
      <c r="D268" s="3">
        <v>119.91</v>
      </c>
      <c r="E268" s="3">
        <v>0</v>
      </c>
      <c r="F268" s="2" t="s">
        <v>9</v>
      </c>
    </row>
    <row r="269" spans="1:6" ht="15" x14ac:dyDescent="0.35">
      <c r="A269" s="4" t="s">
        <v>584</v>
      </c>
      <c r="B269" s="4" t="s">
        <v>585</v>
      </c>
      <c r="C269" s="4" t="s">
        <v>8</v>
      </c>
      <c r="D269" s="5">
        <v>49.97</v>
      </c>
      <c r="E269" s="5">
        <v>4.97</v>
      </c>
      <c r="F269" s="4" t="s">
        <v>20</v>
      </c>
    </row>
    <row r="270" spans="1:6" ht="15" customHeight="1" x14ac:dyDescent="0.35">
      <c r="A270" s="2" t="s">
        <v>586</v>
      </c>
      <c r="B270" s="2" t="s">
        <v>587</v>
      </c>
      <c r="C270" s="2" t="s">
        <v>8</v>
      </c>
      <c r="D270" s="3">
        <v>10.1</v>
      </c>
      <c r="E270" s="3">
        <v>4.8</v>
      </c>
      <c r="F270" s="2" t="s">
        <v>89</v>
      </c>
    </row>
    <row r="271" spans="1:6" x14ac:dyDescent="0.35">
      <c r="A271" s="4" t="s">
        <v>588</v>
      </c>
      <c r="B271" s="4" t="s">
        <v>589</v>
      </c>
      <c r="C271" s="4" t="s">
        <v>8</v>
      </c>
      <c r="D271" s="5">
        <v>2</v>
      </c>
      <c r="E271" s="5">
        <v>0</v>
      </c>
      <c r="F271" s="4" t="s">
        <v>43</v>
      </c>
    </row>
    <row r="272" spans="1:6" ht="15" x14ac:dyDescent="0.35">
      <c r="A272" s="2" t="s">
        <v>590</v>
      </c>
      <c r="B272" s="2" t="s">
        <v>590</v>
      </c>
      <c r="C272" s="2" t="s">
        <v>8</v>
      </c>
      <c r="D272" s="3">
        <v>635</v>
      </c>
      <c r="E272" s="3">
        <v>5</v>
      </c>
      <c r="F272" s="2" t="s">
        <v>12</v>
      </c>
    </row>
    <row r="273" spans="1:6" ht="22.5" x14ac:dyDescent="0.35">
      <c r="A273" s="4" t="s">
        <v>591</v>
      </c>
      <c r="B273" s="4" t="s">
        <v>592</v>
      </c>
      <c r="C273" s="4" t="s">
        <v>8</v>
      </c>
      <c r="D273" s="5">
        <v>2.1</v>
      </c>
      <c r="E273" s="5">
        <v>2.1</v>
      </c>
      <c r="F273" s="4" t="s">
        <v>12</v>
      </c>
    </row>
    <row r="274" spans="1:6" ht="15" x14ac:dyDescent="0.35">
      <c r="A274" s="2" t="s">
        <v>593</v>
      </c>
      <c r="B274" s="2" t="s">
        <v>593</v>
      </c>
      <c r="C274" s="2" t="s">
        <v>8</v>
      </c>
      <c r="D274" s="3">
        <v>106.18</v>
      </c>
      <c r="E274" s="3">
        <v>42.18</v>
      </c>
      <c r="F274" s="2" t="s">
        <v>12</v>
      </c>
    </row>
    <row r="275" spans="1:6" ht="15" x14ac:dyDescent="0.35">
      <c r="A275" s="4" t="s">
        <v>594</v>
      </c>
      <c r="B275" s="4" t="s">
        <v>526</v>
      </c>
      <c r="C275" s="4" t="s">
        <v>8</v>
      </c>
      <c r="D275" s="5">
        <v>6.5</v>
      </c>
      <c r="E275" s="5">
        <v>0</v>
      </c>
      <c r="F275" s="4" t="s">
        <v>12</v>
      </c>
    </row>
    <row r="276" spans="1:6" ht="30" x14ac:dyDescent="0.35">
      <c r="A276" s="2" t="s">
        <v>595</v>
      </c>
      <c r="B276" s="2" t="s">
        <v>596</v>
      </c>
      <c r="C276" s="2" t="s">
        <v>8</v>
      </c>
      <c r="D276" s="3">
        <v>14</v>
      </c>
      <c r="E276" s="3">
        <v>0</v>
      </c>
      <c r="F276" s="2" t="s">
        <v>12</v>
      </c>
    </row>
    <row r="277" spans="1:6" ht="22.5" x14ac:dyDescent="0.35">
      <c r="A277" s="4" t="s">
        <v>597</v>
      </c>
      <c r="B277" s="4" t="s">
        <v>598</v>
      </c>
      <c r="C277" s="4" t="s">
        <v>8</v>
      </c>
      <c r="D277" s="5">
        <v>6.55</v>
      </c>
      <c r="E277" s="5">
        <v>4.55</v>
      </c>
      <c r="F277" s="4" t="s">
        <v>12</v>
      </c>
    </row>
    <row r="278" spans="1:6" ht="15" x14ac:dyDescent="0.35">
      <c r="A278" s="2" t="s">
        <v>599</v>
      </c>
      <c r="B278" s="2" t="s">
        <v>600</v>
      </c>
      <c r="C278" s="2" t="s">
        <v>8</v>
      </c>
      <c r="D278" s="3">
        <v>2.25</v>
      </c>
      <c r="E278" s="3">
        <v>2.25</v>
      </c>
      <c r="F278" s="2" t="s">
        <v>12</v>
      </c>
    </row>
    <row r="279" spans="1:6" ht="15" x14ac:dyDescent="0.35">
      <c r="A279" s="4" t="s">
        <v>601</v>
      </c>
      <c r="B279" s="4" t="s">
        <v>602</v>
      </c>
      <c r="C279" s="4" t="s">
        <v>17</v>
      </c>
      <c r="D279" s="5">
        <v>17</v>
      </c>
      <c r="E279" s="5">
        <v>17</v>
      </c>
      <c r="F279" s="4" t="s">
        <v>12</v>
      </c>
    </row>
    <row r="280" spans="1:6" ht="22.5" x14ac:dyDescent="0.35">
      <c r="A280" s="2" t="s">
        <v>603</v>
      </c>
      <c r="B280" s="2" t="s">
        <v>604</v>
      </c>
      <c r="C280" s="2" t="s">
        <v>8</v>
      </c>
      <c r="D280" s="3">
        <v>44</v>
      </c>
      <c r="E280" s="3">
        <v>11</v>
      </c>
      <c r="F280" s="2" t="s">
        <v>9</v>
      </c>
    </row>
    <row r="281" spans="1:6" ht="15" customHeight="1" x14ac:dyDescent="0.35">
      <c r="A281" s="4" t="s">
        <v>605</v>
      </c>
      <c r="B281" s="4" t="s">
        <v>606</v>
      </c>
      <c r="C281" s="4" t="s">
        <v>8</v>
      </c>
      <c r="D281" s="5">
        <v>3</v>
      </c>
      <c r="E281" s="5">
        <v>0</v>
      </c>
      <c r="F281" s="4" t="s">
        <v>12</v>
      </c>
    </row>
    <row r="282" spans="1:6" ht="15" customHeight="1" x14ac:dyDescent="0.35">
      <c r="A282" s="2" t="s">
        <v>607</v>
      </c>
      <c r="B282" s="2" t="s">
        <v>608</v>
      </c>
      <c r="C282" s="2" t="s">
        <v>8</v>
      </c>
      <c r="D282" s="3">
        <v>178.87</v>
      </c>
      <c r="E282" s="3">
        <v>178.87</v>
      </c>
      <c r="F282" s="2" t="s">
        <v>12</v>
      </c>
    </row>
    <row r="283" spans="1:6" ht="15" customHeight="1" x14ac:dyDescent="0.35">
      <c r="A283" s="4" t="s">
        <v>609</v>
      </c>
      <c r="B283" s="4" t="s">
        <v>610</v>
      </c>
      <c r="C283" s="4" t="s">
        <v>8</v>
      </c>
      <c r="D283" s="5">
        <v>480</v>
      </c>
      <c r="E283" s="5">
        <v>20</v>
      </c>
      <c r="F283" s="4" t="s">
        <v>12</v>
      </c>
    </row>
    <row r="284" spans="1:6" ht="22.5" x14ac:dyDescent="0.35">
      <c r="A284" s="2" t="s">
        <v>611</v>
      </c>
      <c r="B284" s="2" t="s">
        <v>612</v>
      </c>
      <c r="C284" s="2" t="s">
        <v>8</v>
      </c>
      <c r="D284" s="3">
        <v>10</v>
      </c>
      <c r="E284" s="3">
        <v>1</v>
      </c>
      <c r="F284" s="2" t="s">
        <v>12</v>
      </c>
    </row>
    <row r="285" spans="1:6" ht="15" x14ac:dyDescent="0.35">
      <c r="A285" s="4" t="s">
        <v>615</v>
      </c>
      <c r="B285" s="4" t="s">
        <v>616</v>
      </c>
      <c r="C285" s="4" t="s">
        <v>8</v>
      </c>
      <c r="D285" s="5">
        <v>14</v>
      </c>
      <c r="E285" s="5">
        <v>0</v>
      </c>
      <c r="F285" s="4" t="s">
        <v>9</v>
      </c>
    </row>
    <row r="286" spans="1:6" x14ac:dyDescent="0.35">
      <c r="A286" s="2" t="s">
        <v>617</v>
      </c>
      <c r="B286" s="2" t="s">
        <v>618</v>
      </c>
      <c r="C286" s="2" t="s">
        <v>8</v>
      </c>
      <c r="D286" s="3">
        <v>2.99</v>
      </c>
      <c r="E286" s="3">
        <v>0</v>
      </c>
      <c r="F286" s="2" t="s">
        <v>12</v>
      </c>
    </row>
    <row r="287" spans="1:6" ht="15" x14ac:dyDescent="0.35">
      <c r="A287" s="4" t="s">
        <v>619</v>
      </c>
      <c r="B287" s="4" t="s">
        <v>620</v>
      </c>
      <c r="C287" s="4" t="s">
        <v>17</v>
      </c>
      <c r="D287" s="5">
        <v>140</v>
      </c>
      <c r="E287" s="5">
        <v>0</v>
      </c>
      <c r="F287" s="4" t="s">
        <v>12</v>
      </c>
    </row>
    <row r="288" spans="1:6" ht="15" x14ac:dyDescent="0.35">
      <c r="A288" s="2" t="s">
        <v>621</v>
      </c>
      <c r="B288" s="2" t="s">
        <v>622</v>
      </c>
      <c r="C288" s="2" t="s">
        <v>8</v>
      </c>
      <c r="D288" s="3">
        <v>54</v>
      </c>
      <c r="E288" s="3">
        <v>16</v>
      </c>
      <c r="F288" s="2" t="s">
        <v>12</v>
      </c>
    </row>
    <row r="289" spans="1:6" ht="15" x14ac:dyDescent="0.35">
      <c r="A289" s="4" t="s">
        <v>623</v>
      </c>
      <c r="B289" s="4" t="s">
        <v>624</v>
      </c>
      <c r="C289" s="4" t="s">
        <v>8</v>
      </c>
      <c r="D289" s="5">
        <v>54</v>
      </c>
      <c r="E289" s="5">
        <v>12</v>
      </c>
      <c r="F289" s="4" t="s">
        <v>12</v>
      </c>
    </row>
    <row r="290" spans="1:6" x14ac:dyDescent="0.35">
      <c r="A290" s="2" t="s">
        <v>625</v>
      </c>
      <c r="B290" s="2" t="s">
        <v>626</v>
      </c>
      <c r="C290" s="2" t="s">
        <v>8</v>
      </c>
      <c r="D290" s="3">
        <v>79.2</v>
      </c>
      <c r="E290" s="3">
        <v>0</v>
      </c>
      <c r="F290" s="2" t="s">
        <v>12</v>
      </c>
    </row>
    <row r="291" spans="1:6" x14ac:dyDescent="0.35">
      <c r="A291" s="4" t="s">
        <v>627</v>
      </c>
      <c r="B291" s="4" t="s">
        <v>628</v>
      </c>
      <c r="C291" s="4" t="s">
        <v>8</v>
      </c>
      <c r="D291" s="5">
        <v>19.8</v>
      </c>
      <c r="E291" s="5">
        <v>3.3</v>
      </c>
      <c r="F291" s="4" t="s">
        <v>12</v>
      </c>
    </row>
    <row r="292" spans="1:6" x14ac:dyDescent="0.35">
      <c r="A292" s="2" t="s">
        <v>629</v>
      </c>
      <c r="B292" s="2" t="s">
        <v>630</v>
      </c>
      <c r="C292" s="2" t="s">
        <v>8</v>
      </c>
      <c r="D292" s="3">
        <v>99</v>
      </c>
      <c r="E292" s="3">
        <v>0</v>
      </c>
      <c r="F292" s="2" t="s">
        <v>12</v>
      </c>
    </row>
    <row r="293" spans="1:6" ht="22.5" x14ac:dyDescent="0.35">
      <c r="A293" s="4" t="s">
        <v>633</v>
      </c>
      <c r="B293" s="4" t="s">
        <v>634</v>
      </c>
      <c r="C293" s="4" t="s">
        <v>8</v>
      </c>
      <c r="D293" s="5">
        <v>49</v>
      </c>
      <c r="E293" s="5">
        <v>0</v>
      </c>
      <c r="F293" s="4" t="s">
        <v>12</v>
      </c>
    </row>
    <row r="294" spans="1:6" ht="22.5" x14ac:dyDescent="0.35">
      <c r="A294" s="2" t="s">
        <v>635</v>
      </c>
      <c r="B294" s="2" t="s">
        <v>636</v>
      </c>
      <c r="C294" s="2" t="s">
        <v>8</v>
      </c>
      <c r="D294" s="3">
        <v>49</v>
      </c>
      <c r="E294" s="3">
        <v>0</v>
      </c>
      <c r="F294" s="2" t="s">
        <v>12</v>
      </c>
    </row>
    <row r="295" spans="1:6" ht="15" customHeight="1" x14ac:dyDescent="0.35">
      <c r="A295" s="4" t="s">
        <v>637</v>
      </c>
      <c r="B295" s="4" t="s">
        <v>638</v>
      </c>
      <c r="C295" s="4" t="s">
        <v>8</v>
      </c>
      <c r="D295" s="5">
        <v>48.35</v>
      </c>
      <c r="E295" s="5">
        <v>0</v>
      </c>
      <c r="F295" s="4" t="s">
        <v>12</v>
      </c>
    </row>
    <row r="296" spans="1:6" ht="15" customHeight="1" x14ac:dyDescent="0.35">
      <c r="A296" s="2" t="s">
        <v>639</v>
      </c>
      <c r="B296" s="2" t="s">
        <v>640</v>
      </c>
      <c r="C296" s="2" t="s">
        <v>8</v>
      </c>
      <c r="D296" s="3">
        <v>48.5</v>
      </c>
      <c r="E296" s="3">
        <v>0</v>
      </c>
      <c r="F296" s="2" t="s">
        <v>12</v>
      </c>
    </row>
    <row r="297" spans="1:6" ht="30" x14ac:dyDescent="0.35">
      <c r="A297" s="4" t="s">
        <v>641</v>
      </c>
      <c r="B297" s="4" t="s">
        <v>642</v>
      </c>
      <c r="C297" s="4" t="s">
        <v>8</v>
      </c>
      <c r="D297" s="5">
        <v>36</v>
      </c>
      <c r="E297" s="5">
        <v>0</v>
      </c>
      <c r="F297" s="4" t="s">
        <v>12</v>
      </c>
    </row>
    <row r="298" spans="1:6" ht="22.5" x14ac:dyDescent="0.35">
      <c r="A298" s="2" t="s">
        <v>643</v>
      </c>
      <c r="B298" s="2" t="s">
        <v>644</v>
      </c>
      <c r="C298" s="2" t="s">
        <v>8</v>
      </c>
      <c r="D298" s="3">
        <v>92.1</v>
      </c>
      <c r="E298" s="3">
        <v>35.1</v>
      </c>
      <c r="F298" s="2" t="s">
        <v>9</v>
      </c>
    </row>
    <row r="299" spans="1:6" ht="22.5" x14ac:dyDescent="0.35">
      <c r="A299" s="4" t="s">
        <v>645</v>
      </c>
      <c r="B299" s="4" t="s">
        <v>646</v>
      </c>
      <c r="C299" s="4" t="s">
        <v>17</v>
      </c>
      <c r="D299" s="5">
        <v>31</v>
      </c>
      <c r="E299" s="5">
        <v>0</v>
      </c>
      <c r="F299" s="4" t="s">
        <v>12</v>
      </c>
    </row>
    <row r="300" spans="1:6" ht="22.5" x14ac:dyDescent="0.35">
      <c r="A300" s="2" t="s">
        <v>647</v>
      </c>
      <c r="B300" s="2" t="s">
        <v>648</v>
      </c>
      <c r="C300" s="2" t="s">
        <v>8</v>
      </c>
      <c r="D300" s="3">
        <v>555</v>
      </c>
      <c r="E300" s="3">
        <v>13</v>
      </c>
      <c r="F300" s="2" t="s">
        <v>12</v>
      </c>
    </row>
    <row r="301" spans="1:6" ht="22.5" x14ac:dyDescent="0.35">
      <c r="A301" s="4" t="s">
        <v>649</v>
      </c>
      <c r="B301" s="4" t="s">
        <v>650</v>
      </c>
      <c r="C301" s="4" t="s">
        <v>8</v>
      </c>
      <c r="D301" s="5">
        <v>555</v>
      </c>
      <c r="E301" s="5">
        <v>13</v>
      </c>
      <c r="F301" s="4" t="s">
        <v>12</v>
      </c>
    </row>
    <row r="302" spans="1:6" ht="15" x14ac:dyDescent="0.35">
      <c r="A302" s="2" t="s">
        <v>651</v>
      </c>
      <c r="B302" s="2" t="s">
        <v>652</v>
      </c>
      <c r="C302" s="2" t="s">
        <v>17</v>
      </c>
      <c r="D302" s="3">
        <v>6.95</v>
      </c>
      <c r="E302" s="3">
        <v>6.95</v>
      </c>
      <c r="F302" s="2" t="s">
        <v>12</v>
      </c>
    </row>
    <row r="303" spans="1:6" ht="15" x14ac:dyDescent="0.35">
      <c r="A303" s="4" t="s">
        <v>653</v>
      </c>
      <c r="B303" s="4" t="s">
        <v>654</v>
      </c>
      <c r="C303" s="4" t="s">
        <v>88</v>
      </c>
      <c r="D303" s="5">
        <v>3.93</v>
      </c>
      <c r="E303" s="5">
        <v>3.13</v>
      </c>
      <c r="F303" s="4" t="s">
        <v>12</v>
      </c>
    </row>
    <row r="304" spans="1:6" ht="15" x14ac:dyDescent="0.35">
      <c r="A304" s="2" t="s">
        <v>655</v>
      </c>
      <c r="B304" s="2" t="s">
        <v>655</v>
      </c>
      <c r="C304" s="2" t="s">
        <v>8</v>
      </c>
      <c r="D304" s="3">
        <v>287.01</v>
      </c>
      <c r="E304" s="3">
        <v>81.010000000000005</v>
      </c>
      <c r="F304" s="2" t="s">
        <v>12</v>
      </c>
    </row>
    <row r="305" spans="1:6" ht="15" x14ac:dyDescent="0.35">
      <c r="A305" s="4" t="s">
        <v>658</v>
      </c>
      <c r="B305" s="4" t="s">
        <v>659</v>
      </c>
      <c r="C305" s="4" t="s">
        <v>8</v>
      </c>
      <c r="D305" s="5">
        <v>15</v>
      </c>
      <c r="E305" s="5">
        <v>2</v>
      </c>
      <c r="F305" s="4" t="s">
        <v>9</v>
      </c>
    </row>
    <row r="306" spans="1:6" ht="15" x14ac:dyDescent="0.35">
      <c r="A306" s="2" t="s">
        <v>660</v>
      </c>
      <c r="B306" s="2" t="s">
        <v>661</v>
      </c>
      <c r="C306" s="2" t="s">
        <v>8</v>
      </c>
      <c r="D306" s="3">
        <v>95.34</v>
      </c>
      <c r="E306" s="3">
        <v>3.34</v>
      </c>
      <c r="F306" s="2" t="s">
        <v>12</v>
      </c>
    </row>
    <row r="307" spans="1:6" ht="15" x14ac:dyDescent="0.35">
      <c r="A307" s="4" t="s">
        <v>662</v>
      </c>
      <c r="B307" s="4" t="s">
        <v>663</v>
      </c>
      <c r="C307" s="4" t="s">
        <v>8</v>
      </c>
      <c r="D307" s="5">
        <v>102.47</v>
      </c>
      <c r="E307" s="5">
        <v>10.47</v>
      </c>
      <c r="F307" s="4" t="s">
        <v>12</v>
      </c>
    </row>
    <row r="308" spans="1:6" ht="15" x14ac:dyDescent="0.35">
      <c r="A308" s="2" t="s">
        <v>664</v>
      </c>
      <c r="B308" s="2" t="s">
        <v>665</v>
      </c>
      <c r="C308" s="2" t="s">
        <v>8</v>
      </c>
      <c r="D308" s="3">
        <v>103.81</v>
      </c>
      <c r="E308" s="3">
        <v>11.81</v>
      </c>
      <c r="F308" s="2" t="s">
        <v>12</v>
      </c>
    </row>
    <row r="309" spans="1:6" ht="15" x14ac:dyDescent="0.35">
      <c r="A309" s="4" t="s">
        <v>666</v>
      </c>
      <c r="B309" s="4" t="s">
        <v>667</v>
      </c>
      <c r="C309" s="4" t="s">
        <v>8</v>
      </c>
      <c r="D309" s="5">
        <v>100.99</v>
      </c>
      <c r="E309" s="5">
        <v>6.99</v>
      </c>
      <c r="F309" s="4" t="s">
        <v>12</v>
      </c>
    </row>
    <row r="310" spans="1:6" ht="15" x14ac:dyDescent="0.35">
      <c r="A310" s="2" t="s">
        <v>668</v>
      </c>
      <c r="B310" s="2" t="s">
        <v>669</v>
      </c>
      <c r="C310" s="2" t="s">
        <v>8</v>
      </c>
      <c r="D310" s="3">
        <v>97.06</v>
      </c>
      <c r="E310" s="3">
        <v>5.0599999999999996</v>
      </c>
      <c r="F310" s="2" t="s">
        <v>12</v>
      </c>
    </row>
    <row r="311" spans="1:6" ht="15" x14ac:dyDescent="0.35">
      <c r="A311" s="4" t="s">
        <v>670</v>
      </c>
      <c r="B311" s="4" t="s">
        <v>671</v>
      </c>
      <c r="C311" s="4" t="s">
        <v>8</v>
      </c>
      <c r="D311" s="5">
        <v>101.8</v>
      </c>
      <c r="E311" s="5">
        <v>7.8</v>
      </c>
      <c r="F311" s="4" t="s">
        <v>12</v>
      </c>
    </row>
    <row r="312" spans="1:6" ht="15" customHeight="1" x14ac:dyDescent="0.35">
      <c r="A312" s="2" t="s">
        <v>672</v>
      </c>
      <c r="B312" s="2" t="s">
        <v>526</v>
      </c>
      <c r="C312" s="2" t="s">
        <v>8</v>
      </c>
      <c r="D312" s="3">
        <v>4</v>
      </c>
      <c r="E312" s="3">
        <v>0</v>
      </c>
      <c r="F312" s="2" t="s">
        <v>12</v>
      </c>
    </row>
    <row r="313" spans="1:6" x14ac:dyDescent="0.35">
      <c r="A313" s="4" t="s">
        <v>675</v>
      </c>
      <c r="B313" s="4" t="s">
        <v>676</v>
      </c>
      <c r="C313" s="4" t="s">
        <v>8</v>
      </c>
      <c r="D313" s="5">
        <v>310</v>
      </c>
      <c r="E313" s="5">
        <v>0</v>
      </c>
      <c r="F313" s="4" t="s">
        <v>12</v>
      </c>
    </row>
    <row r="314" spans="1:6" x14ac:dyDescent="0.35">
      <c r="A314" s="2" t="s">
        <v>677</v>
      </c>
      <c r="B314" s="2" t="s">
        <v>678</v>
      </c>
      <c r="C314" s="2" t="s">
        <v>8</v>
      </c>
      <c r="D314" s="3">
        <v>276</v>
      </c>
      <c r="E314" s="3">
        <v>0</v>
      </c>
      <c r="F314" s="2" t="s">
        <v>12</v>
      </c>
    </row>
    <row r="315" spans="1:6" ht="30" x14ac:dyDescent="0.35">
      <c r="A315" s="4" t="s">
        <v>679</v>
      </c>
      <c r="B315" s="4" t="s">
        <v>680</v>
      </c>
      <c r="C315" s="4" t="s">
        <v>17</v>
      </c>
      <c r="D315" s="5">
        <v>374.43</v>
      </c>
      <c r="E315" s="5">
        <v>0</v>
      </c>
      <c r="F315" s="4" t="s">
        <v>9</v>
      </c>
    </row>
    <row r="316" spans="1:6" ht="15" customHeight="1" x14ac:dyDescent="0.35">
      <c r="A316" s="2" t="s">
        <v>838</v>
      </c>
      <c r="B316" s="2" t="s">
        <v>839</v>
      </c>
      <c r="C316" s="2" t="s">
        <v>17</v>
      </c>
      <c r="D316" s="3">
        <v>13</v>
      </c>
      <c r="E316" s="3">
        <v>0</v>
      </c>
      <c r="F316" s="2" t="s">
        <v>89</v>
      </c>
    </row>
    <row r="317" spans="1:6" ht="15" customHeight="1" x14ac:dyDescent="0.35">
      <c r="A317" s="4" t="s">
        <v>681</v>
      </c>
      <c r="B317" s="4" t="s">
        <v>682</v>
      </c>
      <c r="C317" s="4" t="s">
        <v>8</v>
      </c>
      <c r="D317" s="5">
        <v>53</v>
      </c>
      <c r="E317" s="5">
        <v>1</v>
      </c>
      <c r="F317" s="4" t="s">
        <v>9</v>
      </c>
    </row>
    <row r="318" spans="1:6" ht="15" customHeight="1" x14ac:dyDescent="0.35">
      <c r="A318" s="2" t="s">
        <v>683</v>
      </c>
      <c r="B318" s="2" t="s">
        <v>684</v>
      </c>
      <c r="C318" s="2" t="s">
        <v>88</v>
      </c>
      <c r="D318" s="3">
        <v>27.8</v>
      </c>
      <c r="E318" s="3">
        <v>16.8</v>
      </c>
      <c r="F318" s="2" t="s">
        <v>12</v>
      </c>
    </row>
    <row r="319" spans="1:6" x14ac:dyDescent="0.35">
      <c r="A319" s="4" t="s">
        <v>840</v>
      </c>
      <c r="B319" s="4" t="s">
        <v>841</v>
      </c>
      <c r="C319" s="4" t="s">
        <v>8</v>
      </c>
      <c r="D319" s="5">
        <v>16.2</v>
      </c>
      <c r="E319" s="5">
        <v>0</v>
      </c>
      <c r="F319" s="4" t="s">
        <v>89</v>
      </c>
    </row>
    <row r="320" spans="1:6" ht="15" x14ac:dyDescent="0.35">
      <c r="A320" s="2" t="s">
        <v>685</v>
      </c>
      <c r="B320" s="2" t="s">
        <v>686</v>
      </c>
      <c r="C320" s="2" t="s">
        <v>17</v>
      </c>
      <c r="D320" s="3">
        <v>7.1</v>
      </c>
      <c r="E320" s="3">
        <v>7.1</v>
      </c>
      <c r="F320" s="2" t="s">
        <v>9</v>
      </c>
    </row>
    <row r="321" spans="1:6" ht="22.5" x14ac:dyDescent="0.35">
      <c r="A321" s="4" t="s">
        <v>687</v>
      </c>
      <c r="B321" s="4" t="s">
        <v>688</v>
      </c>
      <c r="C321" s="4" t="s">
        <v>8</v>
      </c>
      <c r="D321" s="5">
        <v>200</v>
      </c>
      <c r="E321" s="5">
        <v>200</v>
      </c>
      <c r="F321" s="4" t="s">
        <v>12</v>
      </c>
    </row>
    <row r="322" spans="1:6" ht="15" x14ac:dyDescent="0.35">
      <c r="A322" s="2" t="s">
        <v>689</v>
      </c>
      <c r="B322" s="2" t="s">
        <v>690</v>
      </c>
      <c r="C322" s="2" t="s">
        <v>88</v>
      </c>
      <c r="D322" s="3">
        <v>7</v>
      </c>
      <c r="E322" s="3">
        <v>7</v>
      </c>
      <c r="F322" s="2" t="s">
        <v>89</v>
      </c>
    </row>
    <row r="323" spans="1:6" ht="22.5" x14ac:dyDescent="0.35">
      <c r="A323" s="4" t="s">
        <v>691</v>
      </c>
      <c r="B323" s="4" t="s">
        <v>692</v>
      </c>
      <c r="C323" s="4" t="s">
        <v>8</v>
      </c>
      <c r="D323" s="5">
        <v>6.4</v>
      </c>
      <c r="E323" s="5">
        <v>6.4</v>
      </c>
      <c r="F323" s="4" t="s">
        <v>12</v>
      </c>
    </row>
    <row r="324" spans="1:6" ht="22.5" x14ac:dyDescent="0.35">
      <c r="A324" s="2" t="s">
        <v>693</v>
      </c>
      <c r="B324" s="2" t="s">
        <v>694</v>
      </c>
      <c r="C324" s="2" t="s">
        <v>8</v>
      </c>
      <c r="D324" s="3">
        <v>2.5</v>
      </c>
      <c r="E324" s="3">
        <v>2.5</v>
      </c>
      <c r="F324" s="2" t="s">
        <v>12</v>
      </c>
    </row>
    <row r="325" spans="1:6" ht="15" x14ac:dyDescent="0.35">
      <c r="A325" s="4" t="s">
        <v>695</v>
      </c>
      <c r="B325" s="4" t="s">
        <v>696</v>
      </c>
      <c r="C325" s="4" t="s">
        <v>8</v>
      </c>
      <c r="D325" s="5">
        <v>20</v>
      </c>
      <c r="E325" s="5">
        <v>2</v>
      </c>
      <c r="F325" s="4" t="s">
        <v>20</v>
      </c>
    </row>
    <row r="326" spans="1:6" ht="15" x14ac:dyDescent="0.35">
      <c r="A326" s="2" t="s">
        <v>697</v>
      </c>
      <c r="B326" s="2" t="s">
        <v>698</v>
      </c>
      <c r="C326" s="2" t="s">
        <v>8</v>
      </c>
      <c r="D326" s="3">
        <v>1.5</v>
      </c>
      <c r="E326" s="3">
        <v>0.3</v>
      </c>
      <c r="F326" s="2" t="s">
        <v>699</v>
      </c>
    </row>
    <row r="327" spans="1:6" ht="22.5" x14ac:dyDescent="0.35">
      <c r="A327" s="4" t="s">
        <v>700</v>
      </c>
      <c r="B327" s="4" t="s">
        <v>701</v>
      </c>
      <c r="C327" s="4" t="s">
        <v>8</v>
      </c>
      <c r="D327" s="5">
        <v>18.5</v>
      </c>
      <c r="E327" s="5">
        <v>1.9</v>
      </c>
      <c r="F327" s="4" t="s">
        <v>9</v>
      </c>
    </row>
    <row r="328" spans="1:6" ht="22.5" x14ac:dyDescent="0.35">
      <c r="A328" s="2" t="s">
        <v>702</v>
      </c>
      <c r="B328" s="2" t="s">
        <v>703</v>
      </c>
      <c r="C328" s="2" t="s">
        <v>8</v>
      </c>
      <c r="D328" s="3">
        <v>586.02</v>
      </c>
      <c r="E328" s="3">
        <v>35.020000000000003</v>
      </c>
      <c r="F328" s="2" t="s">
        <v>9</v>
      </c>
    </row>
    <row r="329" spans="1:6" ht="30" x14ac:dyDescent="0.35">
      <c r="A329" s="4" t="s">
        <v>704</v>
      </c>
      <c r="B329" s="4" t="s">
        <v>705</v>
      </c>
      <c r="C329" s="4" t="s">
        <v>8</v>
      </c>
      <c r="D329" s="5">
        <v>248</v>
      </c>
      <c r="E329" s="5">
        <v>31</v>
      </c>
      <c r="F329" s="4" t="s">
        <v>20</v>
      </c>
    </row>
    <row r="330" spans="1:6" ht="15" x14ac:dyDescent="0.35">
      <c r="A330" s="2" t="s">
        <v>706</v>
      </c>
      <c r="B330" s="2" t="s">
        <v>707</v>
      </c>
      <c r="C330" s="2" t="s">
        <v>8</v>
      </c>
      <c r="D330" s="3">
        <v>4.8</v>
      </c>
      <c r="E330" s="3">
        <v>2.8</v>
      </c>
      <c r="F330" s="2" t="s">
        <v>20</v>
      </c>
    </row>
    <row r="331" spans="1:6" ht="22.5" x14ac:dyDescent="0.35">
      <c r="A331" s="4" t="s">
        <v>708</v>
      </c>
      <c r="B331" s="4" t="s">
        <v>709</v>
      </c>
      <c r="C331" s="4" t="s">
        <v>8</v>
      </c>
      <c r="D331" s="5">
        <v>86</v>
      </c>
      <c r="E331" s="5">
        <v>9.08</v>
      </c>
      <c r="F331" s="4" t="s">
        <v>12</v>
      </c>
    </row>
    <row r="332" spans="1:6" ht="22.5" x14ac:dyDescent="0.35">
      <c r="A332" s="2" t="s">
        <v>710</v>
      </c>
      <c r="B332" s="2" t="s">
        <v>711</v>
      </c>
      <c r="C332" s="2" t="s">
        <v>8</v>
      </c>
      <c r="D332" s="3">
        <v>78</v>
      </c>
      <c r="E332" s="3">
        <v>6</v>
      </c>
      <c r="F332" s="2" t="s">
        <v>12</v>
      </c>
    </row>
    <row r="333" spans="1:6" ht="22.5" x14ac:dyDescent="0.35">
      <c r="A333" s="4" t="s">
        <v>712</v>
      </c>
      <c r="B333" s="4" t="s">
        <v>713</v>
      </c>
      <c r="C333" s="4" t="s">
        <v>8</v>
      </c>
      <c r="D333" s="5">
        <v>78</v>
      </c>
      <c r="E333" s="5">
        <v>6</v>
      </c>
      <c r="F333" s="4" t="s">
        <v>12</v>
      </c>
    </row>
    <row r="334" spans="1:6" ht="22.5" x14ac:dyDescent="0.35">
      <c r="A334" s="2" t="s">
        <v>714</v>
      </c>
      <c r="B334" s="2" t="s">
        <v>715</v>
      </c>
      <c r="C334" s="2" t="s">
        <v>8</v>
      </c>
      <c r="D334" s="3">
        <v>78</v>
      </c>
      <c r="E334" s="3">
        <v>7</v>
      </c>
      <c r="F334" s="2" t="s">
        <v>12</v>
      </c>
    </row>
    <row r="335" spans="1:6" x14ac:dyDescent="0.35">
      <c r="A335" s="4" t="s">
        <v>718</v>
      </c>
      <c r="B335" s="4" t="s">
        <v>719</v>
      </c>
      <c r="C335" s="4" t="s">
        <v>8</v>
      </c>
      <c r="D335" s="5">
        <v>625</v>
      </c>
      <c r="E335" s="5">
        <v>24</v>
      </c>
      <c r="F335" s="4" t="s">
        <v>43</v>
      </c>
    </row>
    <row r="336" spans="1:6" ht="22.5" x14ac:dyDescent="0.35">
      <c r="A336" s="2" t="s">
        <v>721</v>
      </c>
      <c r="B336" s="2" t="s">
        <v>722</v>
      </c>
      <c r="C336" s="2" t="s">
        <v>88</v>
      </c>
      <c r="D336" s="3">
        <v>2.83</v>
      </c>
      <c r="E336" s="3">
        <v>2.83</v>
      </c>
      <c r="F336" s="2" t="s">
        <v>9</v>
      </c>
    </row>
    <row r="337" spans="1:6" ht="22.5" x14ac:dyDescent="0.35">
      <c r="A337" s="4" t="s">
        <v>725</v>
      </c>
      <c r="B337" s="4" t="s">
        <v>726</v>
      </c>
      <c r="C337" s="4" t="s">
        <v>8</v>
      </c>
      <c r="D337" s="5">
        <v>3.5</v>
      </c>
      <c r="E337" s="5">
        <v>1</v>
      </c>
      <c r="F337" s="4" t="s">
        <v>9</v>
      </c>
    </row>
    <row r="338" spans="1:6" ht="15" x14ac:dyDescent="0.35">
      <c r="A338" s="2" t="s">
        <v>727</v>
      </c>
      <c r="B338" s="2" t="s">
        <v>728</v>
      </c>
      <c r="C338" s="2" t="s">
        <v>8</v>
      </c>
      <c r="D338" s="3">
        <v>24.4</v>
      </c>
      <c r="E338" s="3">
        <v>8.39</v>
      </c>
      <c r="F338" s="2" t="s">
        <v>89</v>
      </c>
    </row>
    <row r="339" spans="1:6" ht="22.5" x14ac:dyDescent="0.35">
      <c r="A339" s="4" t="s">
        <v>729</v>
      </c>
      <c r="B339" s="4" t="s">
        <v>730</v>
      </c>
      <c r="C339" s="4" t="s">
        <v>8</v>
      </c>
      <c r="D339" s="5">
        <v>49.85</v>
      </c>
      <c r="E339" s="5">
        <v>0</v>
      </c>
      <c r="F339" s="4" t="s">
        <v>20</v>
      </c>
    </row>
    <row r="340" spans="1:6" x14ac:dyDescent="0.35">
      <c r="A340" s="2" t="s">
        <v>731</v>
      </c>
      <c r="B340" s="2" t="s">
        <v>732</v>
      </c>
      <c r="C340" s="2" t="s">
        <v>8</v>
      </c>
      <c r="D340" s="3">
        <v>42.96</v>
      </c>
      <c r="E340" s="3">
        <v>0</v>
      </c>
      <c r="F340" s="2" t="s">
        <v>9</v>
      </c>
    </row>
    <row r="341" spans="1:6" x14ac:dyDescent="0.35">
      <c r="A341" s="4" t="s">
        <v>733</v>
      </c>
      <c r="B341" s="4" t="s">
        <v>734</v>
      </c>
      <c r="C341" s="4" t="s">
        <v>8</v>
      </c>
      <c r="D341" s="5">
        <v>42.96</v>
      </c>
      <c r="E341" s="5">
        <v>0</v>
      </c>
      <c r="F341" s="4" t="s">
        <v>9</v>
      </c>
    </row>
    <row r="342" spans="1:6" ht="15" customHeight="1" x14ac:dyDescent="0.35">
      <c r="A342" s="2" t="s">
        <v>735</v>
      </c>
      <c r="B342" s="2" t="s">
        <v>736</v>
      </c>
      <c r="C342" s="2" t="s">
        <v>8</v>
      </c>
      <c r="D342" s="3">
        <v>46</v>
      </c>
      <c r="E342" s="3">
        <v>0</v>
      </c>
      <c r="F342" s="2" t="s">
        <v>9</v>
      </c>
    </row>
    <row r="343" spans="1:6" ht="15" customHeight="1" x14ac:dyDescent="0.35">
      <c r="A343" s="4" t="s">
        <v>737</v>
      </c>
      <c r="B343" s="4" t="s">
        <v>738</v>
      </c>
      <c r="C343" s="4" t="s">
        <v>8</v>
      </c>
      <c r="D343" s="5">
        <v>9</v>
      </c>
      <c r="E343" s="5">
        <v>0</v>
      </c>
      <c r="F343" s="4" t="s">
        <v>9</v>
      </c>
    </row>
    <row r="344" spans="1:6" ht="15" x14ac:dyDescent="0.35">
      <c r="A344" s="2" t="s">
        <v>739</v>
      </c>
      <c r="B344" s="2" t="s">
        <v>740</v>
      </c>
      <c r="C344" s="2" t="s">
        <v>8</v>
      </c>
      <c r="D344" s="3">
        <v>102.18</v>
      </c>
      <c r="E344" s="3">
        <v>0.66</v>
      </c>
      <c r="F344" s="2" t="s">
        <v>9</v>
      </c>
    </row>
    <row r="345" spans="1:6" ht="22.5" x14ac:dyDescent="0.35">
      <c r="A345" s="4" t="s">
        <v>741</v>
      </c>
      <c r="B345" s="4" t="s">
        <v>742</v>
      </c>
      <c r="C345" s="4" t="s">
        <v>8</v>
      </c>
      <c r="D345" s="5">
        <v>127.8</v>
      </c>
      <c r="E345" s="5">
        <v>0</v>
      </c>
      <c r="F345" s="4" t="s">
        <v>9</v>
      </c>
    </row>
    <row r="346" spans="1:6" x14ac:dyDescent="0.35">
      <c r="A346" s="2" t="s">
        <v>743</v>
      </c>
      <c r="B346" s="2" t="s">
        <v>744</v>
      </c>
      <c r="C346" s="2" t="s">
        <v>8</v>
      </c>
      <c r="D346" s="3">
        <v>78.2</v>
      </c>
      <c r="E346" s="3">
        <v>3.2</v>
      </c>
      <c r="F346" s="2" t="s">
        <v>9</v>
      </c>
    </row>
    <row r="347" spans="1:6" ht="15" x14ac:dyDescent="0.35">
      <c r="A347" s="4" t="s">
        <v>745</v>
      </c>
      <c r="B347" s="4" t="s">
        <v>746</v>
      </c>
      <c r="C347" s="4" t="s">
        <v>8</v>
      </c>
      <c r="D347" s="5">
        <v>1.85</v>
      </c>
      <c r="E347" s="5">
        <v>1.1499999999999999</v>
      </c>
      <c r="F347" s="4" t="s">
        <v>89</v>
      </c>
    </row>
    <row r="348" spans="1:6" ht="30" x14ac:dyDescent="0.35">
      <c r="A348" s="2" t="s">
        <v>747</v>
      </c>
      <c r="B348" s="2" t="s">
        <v>748</v>
      </c>
      <c r="C348" s="2" t="s">
        <v>8</v>
      </c>
      <c r="D348" s="3">
        <v>7.94</v>
      </c>
      <c r="E348" s="3">
        <v>7.94</v>
      </c>
      <c r="F348" s="2" t="s">
        <v>12</v>
      </c>
    </row>
    <row r="349" spans="1:6" ht="30" x14ac:dyDescent="0.35">
      <c r="A349" s="4" t="s">
        <v>749</v>
      </c>
      <c r="B349" s="4" t="s">
        <v>750</v>
      </c>
      <c r="C349" s="4" t="s">
        <v>8</v>
      </c>
      <c r="D349" s="5">
        <v>5.9</v>
      </c>
      <c r="E349" s="5">
        <v>5.9</v>
      </c>
      <c r="F349" s="4" t="s">
        <v>12</v>
      </c>
    </row>
    <row r="350" spans="1:6" ht="15" x14ac:dyDescent="0.35">
      <c r="A350" s="2" t="s">
        <v>751</v>
      </c>
      <c r="B350" s="2" t="s">
        <v>752</v>
      </c>
      <c r="C350" s="2" t="s">
        <v>8</v>
      </c>
      <c r="D350" s="3">
        <v>5.75</v>
      </c>
      <c r="E350" s="3">
        <v>5.75</v>
      </c>
      <c r="F350" s="2" t="s">
        <v>12</v>
      </c>
    </row>
    <row r="351" spans="1:6" ht="22.5" x14ac:dyDescent="0.35">
      <c r="A351" s="4" t="s">
        <v>753</v>
      </c>
      <c r="B351" s="4" t="s">
        <v>754</v>
      </c>
      <c r="C351" s="4" t="s">
        <v>8</v>
      </c>
      <c r="D351" s="5">
        <v>134</v>
      </c>
      <c r="E351" s="5">
        <v>0</v>
      </c>
      <c r="F351" s="4" t="s">
        <v>12</v>
      </c>
    </row>
    <row r="352" spans="1:6" ht="30" x14ac:dyDescent="0.35">
      <c r="A352" s="2" t="s">
        <v>755</v>
      </c>
      <c r="B352" s="2" t="s">
        <v>756</v>
      </c>
      <c r="C352" s="2" t="s">
        <v>8</v>
      </c>
      <c r="D352" s="3">
        <v>36.799999999999997</v>
      </c>
      <c r="E352" s="3">
        <v>36.299999999999997</v>
      </c>
      <c r="F352" s="2" t="s">
        <v>12</v>
      </c>
    </row>
    <row r="353" spans="1:6" ht="30" x14ac:dyDescent="0.35">
      <c r="A353" s="4" t="s">
        <v>757</v>
      </c>
      <c r="B353" s="4" t="s">
        <v>758</v>
      </c>
      <c r="C353" s="4" t="s">
        <v>8</v>
      </c>
      <c r="D353" s="5">
        <v>24.5</v>
      </c>
      <c r="E353" s="5">
        <v>0</v>
      </c>
      <c r="F353" s="4" t="s">
        <v>12</v>
      </c>
    </row>
    <row r="354" spans="1:6" ht="15" x14ac:dyDescent="0.35">
      <c r="A354" s="2" t="s">
        <v>759</v>
      </c>
      <c r="B354" s="2" t="s">
        <v>760</v>
      </c>
      <c r="C354" s="2" t="s">
        <v>8</v>
      </c>
      <c r="D354" s="3">
        <v>10</v>
      </c>
      <c r="E354" s="3">
        <v>0</v>
      </c>
      <c r="F354" s="2" t="s">
        <v>12</v>
      </c>
    </row>
    <row r="355" spans="1:6" x14ac:dyDescent="0.35">
      <c r="A355" s="4" t="s">
        <v>761</v>
      </c>
      <c r="B355" s="4" t="s">
        <v>762</v>
      </c>
      <c r="C355" s="4" t="s">
        <v>8</v>
      </c>
      <c r="D355" s="5">
        <v>20</v>
      </c>
      <c r="E355" s="5">
        <v>0</v>
      </c>
      <c r="F355" s="4" t="s">
        <v>12</v>
      </c>
    </row>
    <row r="356" spans="1:6" ht="30" x14ac:dyDescent="0.35">
      <c r="A356" s="2" t="s">
        <v>763</v>
      </c>
      <c r="B356" s="2" t="s">
        <v>764</v>
      </c>
      <c r="C356" s="2" t="s">
        <v>8</v>
      </c>
      <c r="D356" s="3">
        <v>4.0999999999999996</v>
      </c>
      <c r="E356" s="3">
        <v>4.0999999999999996</v>
      </c>
      <c r="F356" s="2" t="s">
        <v>12</v>
      </c>
    </row>
    <row r="357" spans="1:6" ht="15" x14ac:dyDescent="0.35">
      <c r="A357" s="4" t="s">
        <v>765</v>
      </c>
      <c r="B357" s="4" t="s">
        <v>766</v>
      </c>
      <c r="C357" s="4" t="s">
        <v>17</v>
      </c>
      <c r="D357" s="5">
        <v>9.1</v>
      </c>
      <c r="E357" s="5">
        <v>9.1</v>
      </c>
      <c r="F357" s="4" t="s">
        <v>89</v>
      </c>
    </row>
    <row r="358" spans="1:6" ht="15" x14ac:dyDescent="0.35">
      <c r="A358" s="2" t="s">
        <v>767</v>
      </c>
      <c r="B358" s="2" t="s">
        <v>768</v>
      </c>
      <c r="C358" s="2" t="s">
        <v>17</v>
      </c>
      <c r="D358" s="3">
        <v>1</v>
      </c>
      <c r="E358" s="3">
        <v>1</v>
      </c>
      <c r="F358" s="2" t="s">
        <v>89</v>
      </c>
    </row>
    <row r="359" spans="1:6" ht="15" x14ac:dyDescent="0.35">
      <c r="A359" s="4" t="s">
        <v>769</v>
      </c>
      <c r="B359" s="4" t="s">
        <v>770</v>
      </c>
      <c r="C359" s="4" t="s">
        <v>8</v>
      </c>
      <c r="D359" s="5">
        <v>0.6</v>
      </c>
      <c r="E359" s="5">
        <v>0.6</v>
      </c>
      <c r="F359" s="4" t="s">
        <v>9</v>
      </c>
    </row>
    <row r="360" spans="1:6" ht="22.5" x14ac:dyDescent="0.35">
      <c r="A360" s="2" t="s">
        <v>771</v>
      </c>
      <c r="B360" s="2" t="s">
        <v>772</v>
      </c>
      <c r="C360" s="2" t="s">
        <v>8</v>
      </c>
      <c r="D360" s="3">
        <v>96.43</v>
      </c>
      <c r="E360" s="3">
        <v>0</v>
      </c>
      <c r="F360" s="2" t="s">
        <v>12</v>
      </c>
    </row>
    <row r="361" spans="1:6" ht="22.5" x14ac:dyDescent="0.35">
      <c r="A361" s="4" t="s">
        <v>773</v>
      </c>
      <c r="B361" s="4" t="s">
        <v>774</v>
      </c>
      <c r="C361" s="4" t="s">
        <v>8</v>
      </c>
      <c r="D361" s="5">
        <v>96.91</v>
      </c>
      <c r="E361" s="5">
        <v>0</v>
      </c>
      <c r="F361" s="4" t="s">
        <v>12</v>
      </c>
    </row>
    <row r="362" spans="1:6" ht="22.5" x14ac:dyDescent="0.35">
      <c r="A362" s="2" t="s">
        <v>775</v>
      </c>
      <c r="B362" s="2" t="s">
        <v>776</v>
      </c>
      <c r="C362" s="2" t="s">
        <v>8</v>
      </c>
      <c r="D362" s="3">
        <v>96.65</v>
      </c>
      <c r="E362" s="3">
        <v>0</v>
      </c>
      <c r="F362" s="2" t="s">
        <v>12</v>
      </c>
    </row>
    <row r="363" spans="1:6" ht="15" customHeight="1" x14ac:dyDescent="0.35">
      <c r="A363" s="4" t="s">
        <v>777</v>
      </c>
      <c r="B363" s="4" t="s">
        <v>778</v>
      </c>
      <c r="C363" s="4" t="s">
        <v>8</v>
      </c>
      <c r="D363" s="5">
        <v>96.49</v>
      </c>
      <c r="E363" s="5">
        <v>0</v>
      </c>
      <c r="F363" s="4" t="s">
        <v>12</v>
      </c>
    </row>
    <row r="364" spans="1:6" ht="22.5" x14ac:dyDescent="0.35">
      <c r="A364" s="2" t="s">
        <v>779</v>
      </c>
      <c r="B364" s="2" t="s">
        <v>780</v>
      </c>
      <c r="C364" s="2" t="s">
        <v>8</v>
      </c>
      <c r="D364" s="3">
        <v>96.65</v>
      </c>
      <c r="E364" s="3">
        <v>0</v>
      </c>
      <c r="F364" s="2" t="s">
        <v>12</v>
      </c>
    </row>
    <row r="365" spans="1:6" ht="15" x14ac:dyDescent="0.35">
      <c r="A365" s="4" t="s">
        <v>842</v>
      </c>
      <c r="B365" s="4" t="s">
        <v>843</v>
      </c>
      <c r="C365" s="4" t="s">
        <v>17</v>
      </c>
      <c r="D365" s="5">
        <v>60</v>
      </c>
      <c r="E365" s="5">
        <v>0</v>
      </c>
      <c r="F365" s="4" t="s">
        <v>89</v>
      </c>
    </row>
    <row r="366" spans="1:6" ht="15" customHeight="1" x14ac:dyDescent="0.35">
      <c r="A366" s="2" t="s">
        <v>783</v>
      </c>
      <c r="B366" s="2" t="s">
        <v>784</v>
      </c>
      <c r="C366" s="2" t="s">
        <v>8</v>
      </c>
      <c r="D366" s="3">
        <v>3.55</v>
      </c>
      <c r="E366" s="3">
        <v>0.45</v>
      </c>
      <c r="F366" s="2" t="s">
        <v>9</v>
      </c>
    </row>
    <row r="367" spans="1:6" ht="22.5" x14ac:dyDescent="0.35">
      <c r="A367" s="4" t="s">
        <v>785</v>
      </c>
      <c r="B367" s="4" t="s">
        <v>786</v>
      </c>
      <c r="C367" s="4" t="s">
        <v>8</v>
      </c>
      <c r="D367" s="5">
        <v>61.5</v>
      </c>
      <c r="E367" s="5">
        <v>26.5</v>
      </c>
      <c r="F367" s="4" t="s">
        <v>12</v>
      </c>
    </row>
    <row r="368" spans="1:6" ht="15" x14ac:dyDescent="0.35">
      <c r="A368" s="2" t="s">
        <v>787</v>
      </c>
      <c r="B368" s="2" t="s">
        <v>788</v>
      </c>
      <c r="C368" s="2" t="s">
        <v>8</v>
      </c>
      <c r="D368" s="3">
        <v>3.2</v>
      </c>
      <c r="E368" s="3">
        <v>3.2</v>
      </c>
      <c r="F368" s="2" t="s">
        <v>89</v>
      </c>
    </row>
    <row r="369" spans="1:10" ht="22.5" x14ac:dyDescent="0.35">
      <c r="A369" s="4" t="s">
        <v>789</v>
      </c>
      <c r="B369" s="4" t="s">
        <v>790</v>
      </c>
      <c r="C369" s="4" t="s">
        <v>17</v>
      </c>
      <c r="D369" s="5">
        <v>18.399999999999999</v>
      </c>
      <c r="E369" s="5">
        <v>18.399999999999999</v>
      </c>
      <c r="F369" s="4" t="s">
        <v>9</v>
      </c>
    </row>
    <row r="370" spans="1:10" ht="15" customHeight="1" x14ac:dyDescent="0.35">
      <c r="A370" s="2" t="s">
        <v>791</v>
      </c>
      <c r="B370" s="2" t="s">
        <v>792</v>
      </c>
      <c r="C370" s="2" t="s">
        <v>8</v>
      </c>
      <c r="D370" s="3">
        <v>20</v>
      </c>
      <c r="E370" s="3">
        <v>0</v>
      </c>
      <c r="F370" s="2" t="s">
        <v>9</v>
      </c>
    </row>
    <row r="371" spans="1:10" ht="15" customHeight="1" x14ac:dyDescent="0.35">
      <c r="A371" s="4" t="s">
        <v>793</v>
      </c>
      <c r="B371" s="4" t="s">
        <v>794</v>
      </c>
      <c r="C371" s="4" t="s">
        <v>8</v>
      </c>
      <c r="D371" s="5">
        <v>15</v>
      </c>
      <c r="E371" s="5">
        <v>0</v>
      </c>
      <c r="F371" s="4" t="s">
        <v>9</v>
      </c>
    </row>
    <row r="372" spans="1:10" ht="15" customHeight="1" x14ac:dyDescent="0.35">
      <c r="A372" s="2" t="s">
        <v>795</v>
      </c>
      <c r="B372" s="2" t="s">
        <v>796</v>
      </c>
      <c r="C372" s="2" t="s">
        <v>8</v>
      </c>
      <c r="D372" s="3">
        <v>38</v>
      </c>
      <c r="E372" s="3">
        <v>0</v>
      </c>
      <c r="F372" s="2" t="s">
        <v>9</v>
      </c>
    </row>
    <row r="373" spans="1:10" ht="22.5" x14ac:dyDescent="0.35">
      <c r="A373" s="4" t="s">
        <v>799</v>
      </c>
      <c r="B373" s="4" t="s">
        <v>800</v>
      </c>
      <c r="C373" s="4" t="s">
        <v>8</v>
      </c>
      <c r="D373" s="5">
        <v>46.9</v>
      </c>
      <c r="E373" s="5">
        <v>0.9</v>
      </c>
      <c r="F373" s="4" t="s">
        <v>9</v>
      </c>
    </row>
    <row r="374" spans="1:10" ht="30" x14ac:dyDescent="0.35">
      <c r="A374" s="2" t="s">
        <v>801</v>
      </c>
      <c r="B374" s="2" t="s">
        <v>802</v>
      </c>
      <c r="C374" s="2" t="s">
        <v>8</v>
      </c>
      <c r="D374" s="3">
        <v>2.5</v>
      </c>
      <c r="E374" s="3">
        <v>1.5</v>
      </c>
      <c r="F374" s="2" t="s">
        <v>9</v>
      </c>
    </row>
    <row r="375" spans="1:10" ht="30" x14ac:dyDescent="0.35">
      <c r="A375" s="4" t="s">
        <v>803</v>
      </c>
      <c r="B375" s="4" t="s">
        <v>804</v>
      </c>
      <c r="C375" s="4" t="s">
        <v>8</v>
      </c>
      <c r="D375" s="5">
        <v>47.6</v>
      </c>
      <c r="E375" s="5">
        <v>3.6</v>
      </c>
      <c r="F375" s="4" t="s">
        <v>89</v>
      </c>
    </row>
    <row r="376" spans="1:10" ht="15" customHeight="1" x14ac:dyDescent="0.35">
      <c r="A376" s="2" t="s">
        <v>805</v>
      </c>
      <c r="B376" s="2" t="s">
        <v>806</v>
      </c>
      <c r="C376" s="2" t="s">
        <v>8</v>
      </c>
      <c r="D376" s="3">
        <v>17.100000000000001</v>
      </c>
      <c r="E376" s="3">
        <v>17.100000000000001</v>
      </c>
      <c r="F376" s="2" t="s">
        <v>9</v>
      </c>
    </row>
    <row r="377" spans="1:10" ht="15" x14ac:dyDescent="0.35">
      <c r="A377" s="4" t="s">
        <v>807</v>
      </c>
      <c r="B377" s="4" t="s">
        <v>808</v>
      </c>
      <c r="C377" s="4" t="s">
        <v>8</v>
      </c>
      <c r="D377" s="5">
        <v>1</v>
      </c>
      <c r="E377" s="5">
        <v>0.2</v>
      </c>
      <c r="F377" s="4"/>
    </row>
    <row r="378" spans="1:10" ht="15" x14ac:dyDescent="0.35">
      <c r="A378" s="2" t="s">
        <v>809</v>
      </c>
      <c r="B378" s="2" t="s">
        <v>809</v>
      </c>
      <c r="C378" s="2" t="s">
        <v>8</v>
      </c>
      <c r="D378" s="3">
        <v>308</v>
      </c>
      <c r="E378" s="3">
        <v>308</v>
      </c>
      <c r="F378" s="2"/>
    </row>
    <row r="379" spans="1:10" ht="15" x14ac:dyDescent="0.35">
      <c r="A379" s="4" t="s">
        <v>810</v>
      </c>
      <c r="B379" s="4" t="s">
        <v>810</v>
      </c>
      <c r="C379" s="4" t="s">
        <v>8</v>
      </c>
      <c r="D379" s="5">
        <v>1.25</v>
      </c>
      <c r="E379" s="5">
        <v>1.25</v>
      </c>
      <c r="F379" s="4"/>
    </row>
    <row r="382" spans="1:10" x14ac:dyDescent="0.35">
      <c r="A382" s="27" t="s">
        <v>811</v>
      </c>
      <c r="B382" s="28"/>
      <c r="C382" s="28"/>
      <c r="D382" s="28"/>
      <c r="E382" s="28"/>
      <c r="F382" s="28"/>
      <c r="G382" s="28"/>
      <c r="H382" s="28"/>
      <c r="I382" s="28"/>
      <c r="J382" s="29"/>
    </row>
    <row r="383" spans="1:10" x14ac:dyDescent="0.35">
      <c r="A383" s="30" t="s">
        <v>5</v>
      </c>
      <c r="B383" s="32" t="s">
        <v>812</v>
      </c>
      <c r="C383" s="33"/>
      <c r="D383" s="32" t="s">
        <v>813</v>
      </c>
      <c r="E383" s="33"/>
    </row>
    <row r="384" spans="1:10" x14ac:dyDescent="0.35">
      <c r="A384" s="31"/>
      <c r="B384" s="1" t="s">
        <v>17</v>
      </c>
      <c r="C384" s="1" t="s">
        <v>8</v>
      </c>
      <c r="D384" s="1" t="s">
        <v>814</v>
      </c>
      <c r="E384" s="1" t="s">
        <v>815</v>
      </c>
    </row>
    <row r="385" spans="1:5" ht="15" customHeight="1" x14ac:dyDescent="0.35">
      <c r="A385" s="2" t="s">
        <v>258</v>
      </c>
      <c r="B385" s="3">
        <v>0</v>
      </c>
      <c r="C385" s="3">
        <v>1</v>
      </c>
      <c r="D385" s="3">
        <v>6</v>
      </c>
      <c r="E385" s="3">
        <v>0</v>
      </c>
    </row>
    <row r="386" spans="1:5" x14ac:dyDescent="0.35">
      <c r="A386" s="4" t="s">
        <v>699</v>
      </c>
      <c r="B386" s="5">
        <v>0</v>
      </c>
      <c r="C386" s="5">
        <v>2</v>
      </c>
      <c r="D386" s="5">
        <v>0.3</v>
      </c>
      <c r="E386" s="5">
        <v>0</v>
      </c>
    </row>
    <row r="387" spans="1:5" x14ac:dyDescent="0.35">
      <c r="A387" s="2" t="s">
        <v>9</v>
      </c>
      <c r="B387" s="3">
        <v>22</v>
      </c>
      <c r="C387" s="3">
        <v>115</v>
      </c>
      <c r="D387" s="3">
        <v>975.92</v>
      </c>
      <c r="E387" s="3">
        <v>664.39</v>
      </c>
    </row>
    <row r="388" spans="1:5" x14ac:dyDescent="0.35">
      <c r="A388" s="4" t="s">
        <v>89</v>
      </c>
      <c r="B388" s="5">
        <v>27</v>
      </c>
      <c r="C388" s="5">
        <v>23</v>
      </c>
      <c r="D388" s="5">
        <v>97.33</v>
      </c>
      <c r="E388" s="5">
        <v>288.76</v>
      </c>
    </row>
    <row r="389" spans="1:5" x14ac:dyDescent="0.35">
      <c r="A389" s="2" t="s">
        <v>20</v>
      </c>
      <c r="B389" s="3">
        <v>1</v>
      </c>
      <c r="C389" s="3">
        <v>42</v>
      </c>
      <c r="D389" s="3">
        <v>230.11</v>
      </c>
      <c r="E389" s="3">
        <v>37.299999999999997</v>
      </c>
    </row>
    <row r="390" spans="1:5" x14ac:dyDescent="0.35">
      <c r="A390" s="4" t="s">
        <v>12</v>
      </c>
      <c r="B390" s="5">
        <v>23</v>
      </c>
      <c r="C390" s="5">
        <v>176</v>
      </c>
      <c r="D390" s="5">
        <v>951.88</v>
      </c>
      <c r="E390" s="5">
        <v>1381.73</v>
      </c>
    </row>
    <row r="391" spans="1:5" x14ac:dyDescent="0.35">
      <c r="A391" s="2" t="s">
        <v>43</v>
      </c>
      <c r="B391" s="3">
        <v>5</v>
      </c>
      <c r="C391" s="3">
        <v>22</v>
      </c>
      <c r="D391" s="3">
        <v>481.62</v>
      </c>
      <c r="E391" s="3">
        <v>0</v>
      </c>
    </row>
    <row r="392" spans="1:5" x14ac:dyDescent="0.35">
      <c r="A392" s="4"/>
      <c r="B392" s="5">
        <v>0</v>
      </c>
      <c r="C392" s="5">
        <v>3</v>
      </c>
      <c r="D392" s="5">
        <v>0.2</v>
      </c>
      <c r="E392" s="5">
        <v>309.25</v>
      </c>
    </row>
    <row r="393" spans="1:5" x14ac:dyDescent="0.35">
      <c r="A393" s="6" t="s">
        <v>816</v>
      </c>
      <c r="B393" s="5">
        <v>78</v>
      </c>
      <c r="C393" s="5">
        <v>384</v>
      </c>
      <c r="D393" s="5">
        <v>2743.36</v>
      </c>
      <c r="E393" s="5">
        <v>2681.43</v>
      </c>
    </row>
    <row r="395" spans="1:5" ht="15" customHeight="1" x14ac:dyDescent="0.35"/>
    <row r="396" spans="1:5" ht="18" x14ac:dyDescent="0.35">
      <c r="A396" s="8" t="s">
        <v>817</v>
      </c>
    </row>
    <row r="397" spans="1:5" ht="18" x14ac:dyDescent="0.35">
      <c r="A397" s="9" t="s">
        <v>844</v>
      </c>
    </row>
    <row r="398" spans="1:5" ht="18" x14ac:dyDescent="0.35">
      <c r="A398" s="8" t="s">
        <v>819</v>
      </c>
    </row>
    <row r="399" spans="1:5" ht="18" x14ac:dyDescent="0.35">
      <c r="A399" s="9" t="s">
        <v>845</v>
      </c>
    </row>
    <row r="400" spans="1:5" ht="18" x14ac:dyDescent="0.35">
      <c r="A400" s="9" t="s">
        <v>821</v>
      </c>
    </row>
    <row r="401" spans="1:10" ht="18" x14ac:dyDescent="0.35">
      <c r="A401" s="9" t="s">
        <v>822</v>
      </c>
    </row>
    <row r="402" spans="1:10" ht="18" x14ac:dyDescent="0.35">
      <c r="A402" s="9" t="s">
        <v>823</v>
      </c>
    </row>
    <row r="403" spans="1:10" ht="15" customHeight="1" x14ac:dyDescent="0.35">
      <c r="A403" s="9" t="s">
        <v>824</v>
      </c>
    </row>
    <row r="404" spans="1:10" x14ac:dyDescent="0.35">
      <c r="A404" s="7"/>
    </row>
    <row r="405" spans="1:10" ht="409.5" x14ac:dyDescent="0.35">
      <c r="A405" s="9" t="s">
        <v>825</v>
      </c>
    </row>
    <row r="406" spans="1:10" x14ac:dyDescent="0.35">
      <c r="A406" s="7"/>
    </row>
    <row r="407" spans="1:10" x14ac:dyDescent="0.35">
      <c r="A407" s="7"/>
    </row>
    <row r="408" spans="1:10" ht="108" x14ac:dyDescent="0.35">
      <c r="A408" s="9" t="s">
        <v>826</v>
      </c>
    </row>
    <row r="409" spans="1:10" ht="15" x14ac:dyDescent="0.35">
      <c r="A409" s="4" t="s">
        <v>809</v>
      </c>
      <c r="B409" s="4" t="s">
        <v>809</v>
      </c>
      <c r="C409" s="4" t="s">
        <v>8</v>
      </c>
      <c r="D409" s="5">
        <v>308</v>
      </c>
      <c r="E409" s="5">
        <v>308</v>
      </c>
      <c r="F409" s="4"/>
    </row>
    <row r="410" spans="1:10" ht="15" x14ac:dyDescent="0.35">
      <c r="A410" s="2" t="s">
        <v>810</v>
      </c>
      <c r="B410" s="2" t="s">
        <v>810</v>
      </c>
      <c r="C410" s="2" t="s">
        <v>8</v>
      </c>
      <c r="D410" s="3">
        <v>1.25</v>
      </c>
      <c r="E410" s="3">
        <v>1.25</v>
      </c>
      <c r="F410" s="2"/>
    </row>
    <row r="413" spans="1:10" x14ac:dyDescent="0.35">
      <c r="A413" s="27" t="s">
        <v>811</v>
      </c>
      <c r="B413" s="28"/>
      <c r="C413" s="28"/>
      <c r="D413" s="28"/>
      <c r="E413" s="28"/>
      <c r="F413" s="28"/>
      <c r="G413" s="28"/>
      <c r="H413" s="28"/>
      <c r="I413" s="28"/>
      <c r="J413" s="29"/>
    </row>
    <row r="414" spans="1:10" x14ac:dyDescent="0.35">
      <c r="A414" s="30" t="s">
        <v>5</v>
      </c>
      <c r="B414" s="32" t="s">
        <v>812</v>
      </c>
      <c r="C414" s="33"/>
      <c r="D414" s="32" t="s">
        <v>813</v>
      </c>
      <c r="E414" s="33"/>
    </row>
    <row r="415" spans="1:10" x14ac:dyDescent="0.35">
      <c r="A415" s="31"/>
      <c r="B415" s="1" t="s">
        <v>17</v>
      </c>
      <c r="C415" s="1" t="s">
        <v>8</v>
      </c>
      <c r="D415" s="1" t="s">
        <v>814</v>
      </c>
      <c r="E415" s="1" t="s">
        <v>815</v>
      </c>
    </row>
    <row r="416" spans="1:10" x14ac:dyDescent="0.35">
      <c r="A416" s="2" t="s">
        <v>258</v>
      </c>
      <c r="B416" s="3">
        <v>0</v>
      </c>
      <c r="C416" s="3">
        <v>2</v>
      </c>
      <c r="D416" s="3">
        <v>91</v>
      </c>
      <c r="E416" s="3">
        <v>0</v>
      </c>
    </row>
    <row r="417" spans="1:5" x14ac:dyDescent="0.35">
      <c r="A417" s="4" t="s">
        <v>699</v>
      </c>
      <c r="B417" s="5">
        <v>0</v>
      </c>
      <c r="C417" s="5">
        <v>2</v>
      </c>
      <c r="D417" s="5">
        <v>0.3</v>
      </c>
      <c r="E417" s="5">
        <v>0</v>
      </c>
    </row>
    <row r="418" spans="1:5" x14ac:dyDescent="0.35">
      <c r="A418" s="2" t="s">
        <v>9</v>
      </c>
      <c r="B418" s="3">
        <v>20</v>
      </c>
      <c r="C418" s="3">
        <v>128</v>
      </c>
      <c r="D418" s="3">
        <v>1471.49</v>
      </c>
      <c r="E418" s="3">
        <v>636.89</v>
      </c>
    </row>
    <row r="419" spans="1:5" x14ac:dyDescent="0.35">
      <c r="A419" s="4" t="s">
        <v>89</v>
      </c>
      <c r="B419" s="5">
        <v>26</v>
      </c>
      <c r="C419" s="5">
        <v>24</v>
      </c>
      <c r="D419" s="5">
        <v>133.66</v>
      </c>
      <c r="E419" s="5">
        <v>235.51</v>
      </c>
    </row>
    <row r="420" spans="1:5" x14ac:dyDescent="0.35">
      <c r="A420" s="2" t="s">
        <v>20</v>
      </c>
      <c r="B420" s="3">
        <v>1</v>
      </c>
      <c r="C420" s="3">
        <v>51</v>
      </c>
      <c r="D420" s="3">
        <v>300.29000000000002</v>
      </c>
      <c r="E420" s="3">
        <v>37.299999999999997</v>
      </c>
    </row>
    <row r="421" spans="1:5" x14ac:dyDescent="0.35">
      <c r="A421" s="4" t="s">
        <v>12</v>
      </c>
      <c r="B421" s="5">
        <v>24</v>
      </c>
      <c r="C421" s="5">
        <v>193</v>
      </c>
      <c r="D421" s="5">
        <v>1386.66</v>
      </c>
      <c r="E421" s="5">
        <v>1381.73</v>
      </c>
    </row>
    <row r="422" spans="1:5" x14ac:dyDescent="0.35">
      <c r="A422" s="2" t="s">
        <v>43</v>
      </c>
      <c r="B422" s="3">
        <v>5</v>
      </c>
      <c r="C422" s="3">
        <v>26</v>
      </c>
      <c r="D422" s="3">
        <v>506.08</v>
      </c>
      <c r="E422" s="3">
        <v>0</v>
      </c>
    </row>
    <row r="423" spans="1:5" x14ac:dyDescent="0.35">
      <c r="A423" s="4"/>
      <c r="B423" s="5">
        <v>0</v>
      </c>
      <c r="C423" s="5">
        <v>3</v>
      </c>
      <c r="D423" s="5">
        <v>0.2</v>
      </c>
      <c r="E423" s="5">
        <v>309.25</v>
      </c>
    </row>
    <row r="424" spans="1:5" x14ac:dyDescent="0.35">
      <c r="A424" s="6" t="s">
        <v>816</v>
      </c>
      <c r="B424" s="5">
        <v>76</v>
      </c>
      <c r="C424" s="5">
        <v>429</v>
      </c>
      <c r="D424" s="5">
        <v>3889.68</v>
      </c>
      <c r="E424" s="5">
        <v>2600.6799999999998</v>
      </c>
    </row>
    <row r="427" spans="1:5" ht="18" x14ac:dyDescent="0.35">
      <c r="A427" s="8" t="s">
        <v>817</v>
      </c>
    </row>
    <row r="428" spans="1:5" ht="18" x14ac:dyDescent="0.35">
      <c r="A428" s="9" t="s">
        <v>818</v>
      </c>
    </row>
    <row r="429" spans="1:5" ht="18" x14ac:dyDescent="0.35">
      <c r="A429" s="8" t="s">
        <v>819</v>
      </c>
    </row>
    <row r="430" spans="1:5" ht="18" x14ac:dyDescent="0.35">
      <c r="A430" s="9" t="s">
        <v>820</v>
      </c>
    </row>
    <row r="431" spans="1:5" ht="18" x14ac:dyDescent="0.35">
      <c r="A431" s="9" t="s">
        <v>821</v>
      </c>
    </row>
    <row r="432" spans="1:5" ht="18" x14ac:dyDescent="0.35">
      <c r="A432" s="9" t="s">
        <v>822</v>
      </c>
    </row>
    <row r="433" spans="1:1" ht="18" x14ac:dyDescent="0.35">
      <c r="A433" s="9" t="s">
        <v>823</v>
      </c>
    </row>
    <row r="434" spans="1:1" ht="18" x14ac:dyDescent="0.35">
      <c r="A434" s="9" t="s">
        <v>824</v>
      </c>
    </row>
    <row r="435" spans="1:1" x14ac:dyDescent="0.35">
      <c r="A435" s="7"/>
    </row>
    <row r="436" spans="1:1" ht="409.5" x14ac:dyDescent="0.35">
      <c r="A436" s="9" t="s">
        <v>825</v>
      </c>
    </row>
    <row r="437" spans="1:1" x14ac:dyDescent="0.35">
      <c r="A437" s="7"/>
    </row>
    <row r="438" spans="1:1" x14ac:dyDescent="0.35">
      <c r="A438" s="7"/>
    </row>
    <row r="439" spans="1:1" ht="108" x14ac:dyDescent="0.35">
      <c r="A439" s="9" t="s">
        <v>826</v>
      </c>
    </row>
  </sheetData>
  <mergeCells count="8">
    <mergeCell ref="A413:J413"/>
    <mergeCell ref="A414:A415"/>
    <mergeCell ref="B414:C414"/>
    <mergeCell ref="D414:E414"/>
    <mergeCell ref="A382:J382"/>
    <mergeCell ref="A383:A384"/>
    <mergeCell ref="B383:C383"/>
    <mergeCell ref="D383:E3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56D8-1C89-41D9-92F0-DD3B4FBA236A}">
  <dimension ref="A1:R1524"/>
  <sheetViews>
    <sheetView topLeftCell="A1504" workbookViewId="0">
      <selection activeCell="E2" sqref="E2"/>
    </sheetView>
  </sheetViews>
  <sheetFormatPr defaultRowHeight="14.5" x14ac:dyDescent="0.35"/>
  <cols>
    <col min="5" max="5" width="22.90625" bestFit="1" customWidth="1"/>
  </cols>
  <sheetData>
    <row r="1" spans="1:18" x14ac:dyDescent="0.35">
      <c r="A1" t="s">
        <v>846</v>
      </c>
      <c r="B1" t="s">
        <v>847</v>
      </c>
      <c r="C1" t="s">
        <v>848</v>
      </c>
      <c r="D1" t="s">
        <v>849</v>
      </c>
      <c r="E1" t="s">
        <v>850</v>
      </c>
      <c r="F1" t="s">
        <v>851</v>
      </c>
      <c r="G1" t="s">
        <v>852</v>
      </c>
      <c r="H1" t="s">
        <v>853</v>
      </c>
      <c r="I1" t="s">
        <v>854</v>
      </c>
      <c r="J1" t="s">
        <v>855</v>
      </c>
      <c r="K1" t="s">
        <v>856</v>
      </c>
      <c r="L1" t="s">
        <v>857</v>
      </c>
      <c r="M1" t="s">
        <v>858</v>
      </c>
      <c r="N1" t="s">
        <v>859</v>
      </c>
      <c r="O1" t="s">
        <v>860</v>
      </c>
      <c r="P1" t="s">
        <v>861</v>
      </c>
      <c r="Q1" t="s">
        <v>862</v>
      </c>
      <c r="R1" t="s">
        <v>863</v>
      </c>
    </row>
    <row r="2" spans="1:18" x14ac:dyDescent="0.35">
      <c r="A2" t="s">
        <v>882</v>
      </c>
      <c r="B2" t="s">
        <v>874</v>
      </c>
      <c r="C2" t="s">
        <v>874</v>
      </c>
      <c r="E2" t="s">
        <v>2795</v>
      </c>
      <c r="F2" t="s">
        <v>867</v>
      </c>
      <c r="G2" t="s">
        <v>2796</v>
      </c>
      <c r="H2">
        <v>20</v>
      </c>
      <c r="I2">
        <v>20</v>
      </c>
      <c r="J2" t="s">
        <v>883</v>
      </c>
      <c r="K2" t="s">
        <v>2797</v>
      </c>
      <c r="L2" t="s">
        <v>895</v>
      </c>
      <c r="M2" t="s">
        <v>896</v>
      </c>
      <c r="N2" t="s">
        <v>907</v>
      </c>
      <c r="O2">
        <v>42159</v>
      </c>
      <c r="Q2" t="s">
        <v>873</v>
      </c>
      <c r="R2" t="s">
        <v>883</v>
      </c>
    </row>
    <row r="3" spans="1:18" x14ac:dyDescent="0.35">
      <c r="A3" t="s">
        <v>882</v>
      </c>
      <c r="B3" t="s">
        <v>874</v>
      </c>
      <c r="C3" t="s">
        <v>874</v>
      </c>
      <c r="E3" t="s">
        <v>1120</v>
      </c>
      <c r="F3" t="s">
        <v>867</v>
      </c>
      <c r="G3" t="s">
        <v>1121</v>
      </c>
      <c r="H3">
        <v>20</v>
      </c>
      <c r="I3">
        <v>20</v>
      </c>
      <c r="J3" t="s">
        <v>893</v>
      </c>
      <c r="K3" t="s">
        <v>1122</v>
      </c>
      <c r="L3" t="s">
        <v>895</v>
      </c>
      <c r="M3" t="s">
        <v>896</v>
      </c>
      <c r="N3" t="s">
        <v>872</v>
      </c>
      <c r="O3">
        <v>41956</v>
      </c>
      <c r="Q3" t="s">
        <v>873</v>
      </c>
      <c r="R3" t="s">
        <v>893</v>
      </c>
    </row>
    <row r="4" spans="1:18" x14ac:dyDescent="0.35">
      <c r="A4" t="s">
        <v>882</v>
      </c>
      <c r="B4" t="s">
        <v>874</v>
      </c>
      <c r="C4" t="s">
        <v>874</v>
      </c>
      <c r="E4" t="s">
        <v>2927</v>
      </c>
      <c r="F4" t="s">
        <v>867</v>
      </c>
      <c r="G4" t="s">
        <v>2928</v>
      </c>
      <c r="H4">
        <v>20</v>
      </c>
      <c r="I4">
        <v>20</v>
      </c>
      <c r="J4" t="s">
        <v>883</v>
      </c>
      <c r="K4" t="s">
        <v>2929</v>
      </c>
      <c r="L4" t="s">
        <v>895</v>
      </c>
      <c r="M4" t="s">
        <v>896</v>
      </c>
      <c r="N4" t="s">
        <v>885</v>
      </c>
      <c r="O4">
        <v>42361</v>
      </c>
      <c r="Q4" t="s">
        <v>873</v>
      </c>
      <c r="R4" t="s">
        <v>883</v>
      </c>
    </row>
    <row r="5" spans="1:18" x14ac:dyDescent="0.35">
      <c r="A5" t="s">
        <v>882</v>
      </c>
      <c r="B5" t="s">
        <v>874</v>
      </c>
      <c r="C5" t="s">
        <v>874</v>
      </c>
      <c r="E5" t="s">
        <v>6</v>
      </c>
      <c r="F5" t="s">
        <v>867</v>
      </c>
      <c r="G5" t="s">
        <v>7</v>
      </c>
      <c r="H5">
        <v>22</v>
      </c>
      <c r="I5">
        <v>23</v>
      </c>
      <c r="J5" t="s">
        <v>883</v>
      </c>
      <c r="K5" t="s">
        <v>1092</v>
      </c>
      <c r="L5" t="s">
        <v>870</v>
      </c>
      <c r="M5" t="s">
        <v>1063</v>
      </c>
      <c r="N5" t="s">
        <v>885</v>
      </c>
      <c r="Q5" t="s">
        <v>873</v>
      </c>
      <c r="R5" t="s">
        <v>883</v>
      </c>
    </row>
    <row r="6" spans="1:18" x14ac:dyDescent="0.35">
      <c r="A6" t="s">
        <v>882</v>
      </c>
      <c r="B6" t="s">
        <v>874</v>
      </c>
      <c r="C6" t="s">
        <v>874</v>
      </c>
      <c r="E6" t="s">
        <v>2988</v>
      </c>
      <c r="F6" t="s">
        <v>867</v>
      </c>
      <c r="G6" t="s">
        <v>2989</v>
      </c>
      <c r="H6">
        <v>19</v>
      </c>
      <c r="I6">
        <v>19</v>
      </c>
      <c r="J6" t="s">
        <v>883</v>
      </c>
      <c r="K6" t="s">
        <v>2990</v>
      </c>
      <c r="L6" t="s">
        <v>895</v>
      </c>
      <c r="M6" t="s">
        <v>896</v>
      </c>
      <c r="N6" t="s">
        <v>885</v>
      </c>
      <c r="O6">
        <v>41986</v>
      </c>
      <c r="Q6" t="s">
        <v>873</v>
      </c>
      <c r="R6" t="s">
        <v>883</v>
      </c>
    </row>
    <row r="7" spans="1:18" x14ac:dyDescent="0.35">
      <c r="A7" t="s">
        <v>882</v>
      </c>
      <c r="B7" t="s">
        <v>874</v>
      </c>
      <c r="C7" t="s">
        <v>874</v>
      </c>
      <c r="E7" t="s">
        <v>2917</v>
      </c>
      <c r="F7" t="s">
        <v>867</v>
      </c>
      <c r="G7" t="s">
        <v>2918</v>
      </c>
      <c r="H7">
        <v>20</v>
      </c>
      <c r="I7">
        <v>20</v>
      </c>
      <c r="J7" t="s">
        <v>883</v>
      </c>
      <c r="K7" t="s">
        <v>2919</v>
      </c>
      <c r="L7" t="s">
        <v>895</v>
      </c>
      <c r="M7" t="s">
        <v>896</v>
      </c>
      <c r="N7" t="s">
        <v>907</v>
      </c>
      <c r="O7">
        <v>41780</v>
      </c>
      <c r="Q7" t="s">
        <v>873</v>
      </c>
      <c r="R7" t="s">
        <v>883</v>
      </c>
    </row>
    <row r="8" spans="1:18" x14ac:dyDescent="0.35">
      <c r="A8" t="s">
        <v>882</v>
      </c>
      <c r="B8" t="s">
        <v>874</v>
      </c>
      <c r="C8" t="s">
        <v>874</v>
      </c>
      <c r="E8" t="s">
        <v>1085</v>
      </c>
      <c r="F8" t="s">
        <v>963</v>
      </c>
      <c r="G8" t="s">
        <v>1086</v>
      </c>
      <c r="H8">
        <v>40</v>
      </c>
      <c r="J8" t="s">
        <v>893</v>
      </c>
      <c r="K8" t="s">
        <v>1036</v>
      </c>
      <c r="L8" t="s">
        <v>878</v>
      </c>
      <c r="M8" t="s">
        <v>879</v>
      </c>
      <c r="N8" t="s">
        <v>872</v>
      </c>
      <c r="O8">
        <v>43367</v>
      </c>
      <c r="Q8" t="s">
        <v>1037</v>
      </c>
      <c r="R8" t="s">
        <v>893</v>
      </c>
    </row>
    <row r="9" spans="1:18" x14ac:dyDescent="0.35">
      <c r="A9" t="s">
        <v>882</v>
      </c>
      <c r="B9" t="s">
        <v>874</v>
      </c>
      <c r="C9" t="s">
        <v>865</v>
      </c>
      <c r="D9" t="s">
        <v>2074</v>
      </c>
      <c r="E9" t="s">
        <v>2074</v>
      </c>
      <c r="F9" t="s">
        <v>867</v>
      </c>
      <c r="G9" t="s">
        <v>3416</v>
      </c>
      <c r="H9">
        <v>22.69</v>
      </c>
      <c r="J9" t="s">
        <v>883</v>
      </c>
      <c r="K9" t="s">
        <v>1308</v>
      </c>
      <c r="L9" t="s">
        <v>890</v>
      </c>
      <c r="M9" t="s">
        <v>891</v>
      </c>
      <c r="N9" t="s">
        <v>885</v>
      </c>
      <c r="O9">
        <v>38959</v>
      </c>
      <c r="Q9" t="s">
        <v>873</v>
      </c>
      <c r="R9" t="s">
        <v>883</v>
      </c>
    </row>
    <row r="10" spans="1:18" x14ac:dyDescent="0.35">
      <c r="A10" t="s">
        <v>864</v>
      </c>
      <c r="B10" t="s">
        <v>874</v>
      </c>
      <c r="C10" t="s">
        <v>865</v>
      </c>
      <c r="D10" t="s">
        <v>2074</v>
      </c>
      <c r="E10" t="s">
        <v>2075</v>
      </c>
      <c r="F10" t="s">
        <v>867</v>
      </c>
      <c r="G10" t="s">
        <v>2076</v>
      </c>
      <c r="H10">
        <v>21</v>
      </c>
      <c r="I10">
        <v>21</v>
      </c>
      <c r="K10" t="s">
        <v>1308</v>
      </c>
      <c r="L10" t="s">
        <v>890</v>
      </c>
      <c r="M10" t="s">
        <v>891</v>
      </c>
      <c r="N10" t="s">
        <v>885</v>
      </c>
      <c r="Q10" t="s">
        <v>873</v>
      </c>
    </row>
    <row r="11" spans="1:18" x14ac:dyDescent="0.35">
      <c r="A11" t="s">
        <v>882</v>
      </c>
      <c r="B11" t="s">
        <v>874</v>
      </c>
      <c r="C11" t="s">
        <v>865</v>
      </c>
      <c r="D11" t="s">
        <v>1306</v>
      </c>
      <c r="E11" t="s">
        <v>1306</v>
      </c>
      <c r="F11" t="s">
        <v>867</v>
      </c>
      <c r="G11" t="s">
        <v>1307</v>
      </c>
      <c r="H11">
        <v>50.6</v>
      </c>
      <c r="J11" t="s">
        <v>883</v>
      </c>
      <c r="K11" t="s">
        <v>1308</v>
      </c>
      <c r="L11" t="s">
        <v>966</v>
      </c>
      <c r="M11" t="s">
        <v>891</v>
      </c>
      <c r="N11" t="s">
        <v>885</v>
      </c>
      <c r="O11">
        <v>36892</v>
      </c>
      <c r="Q11" t="s">
        <v>873</v>
      </c>
      <c r="R11" t="s">
        <v>883</v>
      </c>
    </row>
    <row r="12" spans="1:18" x14ac:dyDescent="0.35">
      <c r="A12" t="s">
        <v>864</v>
      </c>
      <c r="B12" t="s">
        <v>874</v>
      </c>
      <c r="C12" t="s">
        <v>865</v>
      </c>
      <c r="D12" t="s">
        <v>1306</v>
      </c>
      <c r="E12" t="s">
        <v>2814</v>
      </c>
      <c r="F12" t="s">
        <v>867</v>
      </c>
      <c r="G12" t="s">
        <v>2815</v>
      </c>
      <c r="H12">
        <v>7.5</v>
      </c>
      <c r="I12">
        <v>7.5</v>
      </c>
      <c r="K12" t="s">
        <v>1308</v>
      </c>
      <c r="L12" t="s">
        <v>870</v>
      </c>
      <c r="M12" t="s">
        <v>871</v>
      </c>
      <c r="N12" t="s">
        <v>885</v>
      </c>
      <c r="Q12" t="s">
        <v>873</v>
      </c>
    </row>
    <row r="13" spans="1:18" x14ac:dyDescent="0.35">
      <c r="A13" t="s">
        <v>864</v>
      </c>
      <c r="B13" t="s">
        <v>874</v>
      </c>
      <c r="C13" t="s">
        <v>865</v>
      </c>
      <c r="D13" t="s">
        <v>1306</v>
      </c>
      <c r="E13" t="s">
        <v>1726</v>
      </c>
      <c r="F13" t="s">
        <v>867</v>
      </c>
      <c r="G13" t="s">
        <v>1727</v>
      </c>
      <c r="H13">
        <v>46.5</v>
      </c>
      <c r="I13">
        <v>46.5</v>
      </c>
      <c r="K13" t="s">
        <v>1308</v>
      </c>
      <c r="L13" t="s">
        <v>890</v>
      </c>
      <c r="M13" t="s">
        <v>891</v>
      </c>
      <c r="N13" t="s">
        <v>885</v>
      </c>
      <c r="Q13" t="s">
        <v>873</v>
      </c>
    </row>
    <row r="14" spans="1:18" x14ac:dyDescent="0.35">
      <c r="A14" t="s">
        <v>882</v>
      </c>
      <c r="B14" t="s">
        <v>874</v>
      </c>
      <c r="C14" t="s">
        <v>874</v>
      </c>
      <c r="E14" t="s">
        <v>3156</v>
      </c>
      <c r="F14" t="s">
        <v>867</v>
      </c>
      <c r="G14" t="s">
        <v>3157</v>
      </c>
      <c r="H14">
        <v>290</v>
      </c>
      <c r="I14">
        <v>290</v>
      </c>
      <c r="J14" t="s">
        <v>991</v>
      </c>
      <c r="K14" t="s">
        <v>3158</v>
      </c>
      <c r="L14" t="s">
        <v>895</v>
      </c>
      <c r="M14" t="s">
        <v>896</v>
      </c>
      <c r="N14" t="s">
        <v>872</v>
      </c>
      <c r="O14">
        <v>41800</v>
      </c>
      <c r="Q14" t="s">
        <v>873</v>
      </c>
      <c r="R14" t="s">
        <v>991</v>
      </c>
    </row>
    <row r="15" spans="1:18" x14ac:dyDescent="0.35">
      <c r="A15" t="s">
        <v>882</v>
      </c>
      <c r="B15" t="s">
        <v>874</v>
      </c>
      <c r="C15" t="s">
        <v>874</v>
      </c>
      <c r="E15" t="s">
        <v>2866</v>
      </c>
      <c r="F15" t="s">
        <v>867</v>
      </c>
      <c r="G15" t="s">
        <v>2867</v>
      </c>
      <c r="H15">
        <v>123</v>
      </c>
      <c r="I15">
        <v>123</v>
      </c>
      <c r="J15" t="s">
        <v>883</v>
      </c>
      <c r="K15" t="s">
        <v>2868</v>
      </c>
      <c r="L15" t="s">
        <v>895</v>
      </c>
      <c r="M15" t="s">
        <v>896</v>
      </c>
      <c r="N15" t="s">
        <v>885</v>
      </c>
      <c r="Q15" t="s">
        <v>873</v>
      </c>
      <c r="R15" t="s">
        <v>883</v>
      </c>
    </row>
    <row r="16" spans="1:18" x14ac:dyDescent="0.35">
      <c r="A16" t="s">
        <v>882</v>
      </c>
      <c r="B16" t="s">
        <v>874</v>
      </c>
      <c r="C16" t="s">
        <v>865</v>
      </c>
      <c r="D16" t="s">
        <v>10</v>
      </c>
      <c r="E16" t="s">
        <v>10</v>
      </c>
      <c r="F16" t="s">
        <v>867</v>
      </c>
      <c r="G16" t="s">
        <v>11</v>
      </c>
      <c r="H16">
        <v>674.7</v>
      </c>
      <c r="J16" t="s">
        <v>893</v>
      </c>
      <c r="K16" t="s">
        <v>1485</v>
      </c>
      <c r="L16" t="s">
        <v>966</v>
      </c>
      <c r="M16" t="s">
        <v>891</v>
      </c>
      <c r="N16" t="s">
        <v>872</v>
      </c>
      <c r="O16">
        <v>43867</v>
      </c>
      <c r="Q16" t="s">
        <v>873</v>
      </c>
      <c r="R16" t="s">
        <v>893</v>
      </c>
    </row>
    <row r="17" spans="1:18" x14ac:dyDescent="0.35">
      <c r="A17" t="s">
        <v>864</v>
      </c>
      <c r="B17" t="s">
        <v>874</v>
      </c>
      <c r="C17" t="s">
        <v>865</v>
      </c>
      <c r="D17" t="s">
        <v>10</v>
      </c>
      <c r="E17" t="s">
        <v>1484</v>
      </c>
      <c r="F17" t="s">
        <v>867</v>
      </c>
      <c r="G17" t="s">
        <v>1484</v>
      </c>
      <c r="H17">
        <v>234.5</v>
      </c>
      <c r="I17">
        <v>234.5</v>
      </c>
      <c r="K17" t="s">
        <v>1485</v>
      </c>
      <c r="L17" t="s">
        <v>966</v>
      </c>
      <c r="M17" t="s">
        <v>891</v>
      </c>
      <c r="N17" t="s">
        <v>872</v>
      </c>
      <c r="Q17" t="s">
        <v>873</v>
      </c>
    </row>
    <row r="18" spans="1:18" x14ac:dyDescent="0.35">
      <c r="A18" t="s">
        <v>864</v>
      </c>
      <c r="B18" t="s">
        <v>874</v>
      </c>
      <c r="C18" t="s">
        <v>865</v>
      </c>
      <c r="D18" t="s">
        <v>10</v>
      </c>
      <c r="E18" t="s">
        <v>3383</v>
      </c>
      <c r="F18" t="s">
        <v>867</v>
      </c>
      <c r="G18" t="s">
        <v>3383</v>
      </c>
      <c r="H18">
        <v>234.5</v>
      </c>
      <c r="I18">
        <v>234.5</v>
      </c>
      <c r="K18" t="s">
        <v>1485</v>
      </c>
      <c r="L18" t="s">
        <v>966</v>
      </c>
      <c r="M18" t="s">
        <v>891</v>
      </c>
      <c r="N18" t="s">
        <v>872</v>
      </c>
      <c r="Q18" t="s">
        <v>873</v>
      </c>
    </row>
    <row r="19" spans="1:18" x14ac:dyDescent="0.35">
      <c r="A19" t="s">
        <v>864</v>
      </c>
      <c r="B19" t="s">
        <v>874</v>
      </c>
      <c r="C19" t="s">
        <v>865</v>
      </c>
      <c r="D19" t="s">
        <v>10</v>
      </c>
      <c r="E19" t="s">
        <v>3195</v>
      </c>
      <c r="F19" t="s">
        <v>867</v>
      </c>
      <c r="G19" t="s">
        <v>3195</v>
      </c>
      <c r="H19">
        <v>241.5</v>
      </c>
      <c r="I19">
        <v>241.5</v>
      </c>
      <c r="K19" t="s">
        <v>1485</v>
      </c>
      <c r="L19" t="s">
        <v>966</v>
      </c>
      <c r="M19" t="s">
        <v>891</v>
      </c>
      <c r="N19" t="s">
        <v>872</v>
      </c>
      <c r="Q19" t="s">
        <v>873</v>
      </c>
    </row>
    <row r="20" spans="1:18" x14ac:dyDescent="0.35">
      <c r="A20" t="s">
        <v>882</v>
      </c>
      <c r="B20" t="s">
        <v>874</v>
      </c>
      <c r="C20" t="s">
        <v>874</v>
      </c>
      <c r="E20" t="s">
        <v>13</v>
      </c>
      <c r="F20" t="s">
        <v>867</v>
      </c>
      <c r="G20" t="s">
        <v>14</v>
      </c>
      <c r="H20">
        <v>321.39999999999998</v>
      </c>
      <c r="I20">
        <v>322</v>
      </c>
      <c r="J20" t="s">
        <v>893</v>
      </c>
      <c r="K20" t="s">
        <v>1426</v>
      </c>
      <c r="L20" t="s">
        <v>870</v>
      </c>
      <c r="M20" t="s">
        <v>891</v>
      </c>
      <c r="N20" t="s">
        <v>872</v>
      </c>
      <c r="O20">
        <v>22282</v>
      </c>
      <c r="Q20" t="s">
        <v>873</v>
      </c>
      <c r="R20" t="s">
        <v>893</v>
      </c>
    </row>
    <row r="21" spans="1:18" x14ac:dyDescent="0.35">
      <c r="A21" t="s">
        <v>882</v>
      </c>
      <c r="B21" t="s">
        <v>874</v>
      </c>
      <c r="C21" t="s">
        <v>874</v>
      </c>
      <c r="E21" t="s">
        <v>15</v>
      </c>
      <c r="F21" t="s">
        <v>867</v>
      </c>
      <c r="G21" t="s">
        <v>16</v>
      </c>
      <c r="H21">
        <v>335.67</v>
      </c>
      <c r="I21">
        <v>320</v>
      </c>
      <c r="J21" t="s">
        <v>893</v>
      </c>
      <c r="K21" t="s">
        <v>1426</v>
      </c>
      <c r="L21" t="s">
        <v>870</v>
      </c>
      <c r="M21" t="s">
        <v>891</v>
      </c>
      <c r="N21" t="s">
        <v>872</v>
      </c>
      <c r="O21">
        <v>22647</v>
      </c>
      <c r="Q21" t="s">
        <v>873</v>
      </c>
      <c r="R21" t="s">
        <v>893</v>
      </c>
    </row>
    <row r="22" spans="1:18" x14ac:dyDescent="0.35">
      <c r="A22" t="s">
        <v>882</v>
      </c>
      <c r="B22" t="s">
        <v>874</v>
      </c>
      <c r="C22" t="s">
        <v>874</v>
      </c>
      <c r="E22" t="s">
        <v>3191</v>
      </c>
      <c r="F22" t="s">
        <v>867</v>
      </c>
      <c r="G22" t="s">
        <v>3192</v>
      </c>
      <c r="H22">
        <v>480</v>
      </c>
      <c r="I22">
        <v>482</v>
      </c>
      <c r="J22" t="s">
        <v>893</v>
      </c>
      <c r="K22" t="s">
        <v>1426</v>
      </c>
      <c r="L22" t="s">
        <v>870</v>
      </c>
      <c r="M22" t="s">
        <v>891</v>
      </c>
      <c r="N22" t="s">
        <v>872</v>
      </c>
      <c r="O22">
        <v>36161</v>
      </c>
      <c r="Q22" t="s">
        <v>873</v>
      </c>
      <c r="R22" t="s">
        <v>893</v>
      </c>
    </row>
    <row r="23" spans="1:18" x14ac:dyDescent="0.35">
      <c r="A23" t="s">
        <v>882</v>
      </c>
      <c r="B23" t="s">
        <v>874</v>
      </c>
      <c r="C23" t="s">
        <v>874</v>
      </c>
      <c r="E23" t="s">
        <v>1683</v>
      </c>
      <c r="F23" t="s">
        <v>867</v>
      </c>
      <c r="G23" t="s">
        <v>1684</v>
      </c>
      <c r="H23">
        <v>17</v>
      </c>
      <c r="I23">
        <v>18</v>
      </c>
      <c r="J23" t="s">
        <v>893</v>
      </c>
      <c r="K23" t="s">
        <v>1075</v>
      </c>
      <c r="L23" t="s">
        <v>878</v>
      </c>
      <c r="M23" t="s">
        <v>879</v>
      </c>
      <c r="N23" t="s">
        <v>872</v>
      </c>
      <c r="O23">
        <v>31413</v>
      </c>
      <c r="Q23" t="s">
        <v>873</v>
      </c>
      <c r="R23" t="s">
        <v>959</v>
      </c>
    </row>
    <row r="24" spans="1:18" x14ac:dyDescent="0.35">
      <c r="A24" t="s">
        <v>882</v>
      </c>
      <c r="B24" t="s">
        <v>874</v>
      </c>
      <c r="C24" t="s">
        <v>874</v>
      </c>
      <c r="E24" t="s">
        <v>1399</v>
      </c>
      <c r="F24" t="s">
        <v>963</v>
      </c>
      <c r="G24" t="s">
        <v>1400</v>
      </c>
      <c r="H24">
        <v>50</v>
      </c>
      <c r="I24">
        <v>50</v>
      </c>
      <c r="J24" t="s">
        <v>991</v>
      </c>
      <c r="K24" t="s">
        <v>1012</v>
      </c>
      <c r="L24" t="s">
        <v>895</v>
      </c>
      <c r="M24" t="s">
        <v>896</v>
      </c>
      <c r="N24" t="s">
        <v>872</v>
      </c>
      <c r="O24">
        <v>42245</v>
      </c>
      <c r="Q24" t="s">
        <v>1013</v>
      </c>
      <c r="R24" t="s">
        <v>991</v>
      </c>
    </row>
    <row r="25" spans="1:18" x14ac:dyDescent="0.35">
      <c r="A25" t="s">
        <v>882</v>
      </c>
      <c r="B25" t="s">
        <v>865</v>
      </c>
      <c r="C25" t="s">
        <v>874</v>
      </c>
      <c r="E25" t="s">
        <v>3249</v>
      </c>
      <c r="F25" t="s">
        <v>867</v>
      </c>
      <c r="G25" t="s">
        <v>3250</v>
      </c>
      <c r="H25">
        <v>0.52</v>
      </c>
      <c r="I25">
        <v>0.6</v>
      </c>
      <c r="J25" t="s">
        <v>883</v>
      </c>
      <c r="K25" t="s">
        <v>3251</v>
      </c>
      <c r="L25" t="s">
        <v>878</v>
      </c>
      <c r="M25" t="s">
        <v>879</v>
      </c>
      <c r="N25" t="s">
        <v>885</v>
      </c>
      <c r="O25">
        <v>41976</v>
      </c>
      <c r="Q25" t="s">
        <v>873</v>
      </c>
      <c r="R25" t="s">
        <v>883</v>
      </c>
    </row>
    <row r="26" spans="1:18" x14ac:dyDescent="0.35">
      <c r="A26" t="s">
        <v>882</v>
      </c>
      <c r="B26" t="s">
        <v>874</v>
      </c>
      <c r="C26" t="s">
        <v>874</v>
      </c>
      <c r="E26" t="s">
        <v>18</v>
      </c>
      <c r="F26" t="s">
        <v>867</v>
      </c>
      <c r="G26" t="s">
        <v>19</v>
      </c>
      <c r="H26">
        <v>25</v>
      </c>
      <c r="I26">
        <v>25.4</v>
      </c>
      <c r="J26" t="s">
        <v>883</v>
      </c>
      <c r="K26" t="s">
        <v>1062</v>
      </c>
      <c r="L26" t="s">
        <v>890</v>
      </c>
      <c r="M26" t="s">
        <v>891</v>
      </c>
      <c r="N26" t="s">
        <v>885</v>
      </c>
      <c r="O26">
        <v>31413</v>
      </c>
      <c r="Q26" t="s">
        <v>873</v>
      </c>
      <c r="R26" t="s">
        <v>1064</v>
      </c>
    </row>
    <row r="27" spans="1:18" x14ac:dyDescent="0.35">
      <c r="A27" t="s">
        <v>882</v>
      </c>
      <c r="B27" t="s">
        <v>874</v>
      </c>
      <c r="C27" t="s">
        <v>874</v>
      </c>
      <c r="E27" t="s">
        <v>21</v>
      </c>
      <c r="F27" t="s">
        <v>867</v>
      </c>
      <c r="G27" t="s">
        <v>22</v>
      </c>
      <c r="H27">
        <v>25</v>
      </c>
      <c r="I27">
        <v>25.4</v>
      </c>
      <c r="J27" t="s">
        <v>883</v>
      </c>
      <c r="K27" t="s">
        <v>1062</v>
      </c>
      <c r="L27" t="s">
        <v>890</v>
      </c>
      <c r="M27" t="s">
        <v>891</v>
      </c>
      <c r="N27" t="s">
        <v>885</v>
      </c>
      <c r="O27">
        <v>31413</v>
      </c>
      <c r="Q27" t="s">
        <v>873</v>
      </c>
      <c r="R27" t="s">
        <v>1064</v>
      </c>
    </row>
    <row r="28" spans="1:18" x14ac:dyDescent="0.35">
      <c r="A28" t="s">
        <v>882</v>
      </c>
      <c r="B28" t="s">
        <v>874</v>
      </c>
      <c r="C28" t="s">
        <v>874</v>
      </c>
      <c r="E28" t="s">
        <v>1331</v>
      </c>
      <c r="F28" t="s">
        <v>867</v>
      </c>
      <c r="G28" t="s">
        <v>1332</v>
      </c>
      <c r="H28">
        <v>20</v>
      </c>
      <c r="I28">
        <v>20</v>
      </c>
      <c r="J28" t="s">
        <v>883</v>
      </c>
      <c r="K28" t="s">
        <v>1332</v>
      </c>
      <c r="L28" t="s">
        <v>895</v>
      </c>
      <c r="M28" t="s">
        <v>896</v>
      </c>
      <c r="N28" t="s">
        <v>907</v>
      </c>
      <c r="O28">
        <v>41341</v>
      </c>
      <c r="Q28" t="s">
        <v>873</v>
      </c>
      <c r="R28" t="s">
        <v>883</v>
      </c>
    </row>
    <row r="29" spans="1:18" x14ac:dyDescent="0.35">
      <c r="A29" t="s">
        <v>882</v>
      </c>
      <c r="B29" t="s">
        <v>874</v>
      </c>
      <c r="C29" t="s">
        <v>874</v>
      </c>
      <c r="E29" t="s">
        <v>1857</v>
      </c>
      <c r="F29" t="s">
        <v>867</v>
      </c>
      <c r="G29" t="s">
        <v>1858</v>
      </c>
      <c r="H29">
        <v>50</v>
      </c>
      <c r="I29">
        <v>50</v>
      </c>
      <c r="J29" t="s">
        <v>883</v>
      </c>
      <c r="K29" t="s">
        <v>1859</v>
      </c>
      <c r="L29" t="s">
        <v>895</v>
      </c>
      <c r="M29" t="s">
        <v>896</v>
      </c>
      <c r="N29" t="s">
        <v>907</v>
      </c>
      <c r="O29">
        <v>41341</v>
      </c>
      <c r="Q29" t="s">
        <v>873</v>
      </c>
      <c r="R29" t="s">
        <v>883</v>
      </c>
    </row>
    <row r="30" spans="1:18" x14ac:dyDescent="0.35">
      <c r="A30" t="s">
        <v>882</v>
      </c>
      <c r="B30" t="s">
        <v>874</v>
      </c>
      <c r="C30" t="s">
        <v>874</v>
      </c>
      <c r="E30" t="s">
        <v>2986</v>
      </c>
      <c r="F30" t="s">
        <v>867</v>
      </c>
      <c r="G30" t="s">
        <v>2987</v>
      </c>
      <c r="H30">
        <v>168</v>
      </c>
      <c r="I30">
        <v>168</v>
      </c>
      <c r="J30" t="s">
        <v>893</v>
      </c>
      <c r="K30" t="s">
        <v>954</v>
      </c>
      <c r="L30" t="s">
        <v>953</v>
      </c>
      <c r="M30" t="s">
        <v>953</v>
      </c>
      <c r="N30" t="s">
        <v>872</v>
      </c>
      <c r="O30">
        <v>41275</v>
      </c>
      <c r="Q30" t="s">
        <v>873</v>
      </c>
      <c r="R30" t="s">
        <v>893</v>
      </c>
    </row>
    <row r="31" spans="1:18" x14ac:dyDescent="0.35">
      <c r="A31" t="s">
        <v>882</v>
      </c>
      <c r="B31" t="s">
        <v>874</v>
      </c>
      <c r="C31" t="s">
        <v>874</v>
      </c>
      <c r="E31" t="s">
        <v>1203</v>
      </c>
      <c r="F31" t="s">
        <v>867</v>
      </c>
      <c r="G31" t="s">
        <v>1204</v>
      </c>
      <c r="H31">
        <v>132</v>
      </c>
      <c r="I31">
        <v>132</v>
      </c>
      <c r="J31" t="s">
        <v>893</v>
      </c>
      <c r="K31" t="s">
        <v>1205</v>
      </c>
      <c r="L31" t="s">
        <v>953</v>
      </c>
      <c r="M31" t="s">
        <v>953</v>
      </c>
      <c r="N31" t="s">
        <v>872</v>
      </c>
      <c r="O31">
        <v>41275</v>
      </c>
      <c r="Q31" t="s">
        <v>873</v>
      </c>
      <c r="R31" t="s">
        <v>893</v>
      </c>
    </row>
    <row r="32" spans="1:18" x14ac:dyDescent="0.35">
      <c r="A32" t="s">
        <v>882</v>
      </c>
      <c r="B32" t="s">
        <v>874</v>
      </c>
      <c r="C32" t="s">
        <v>874</v>
      </c>
      <c r="E32" t="s">
        <v>23</v>
      </c>
      <c r="F32" t="s">
        <v>867</v>
      </c>
      <c r="G32" t="s">
        <v>24</v>
      </c>
      <c r="H32">
        <v>102</v>
      </c>
      <c r="I32">
        <v>102</v>
      </c>
      <c r="J32" t="s">
        <v>893</v>
      </c>
      <c r="K32" t="s">
        <v>1205</v>
      </c>
      <c r="L32" t="s">
        <v>953</v>
      </c>
      <c r="M32" t="s">
        <v>953</v>
      </c>
      <c r="N32" t="s">
        <v>872</v>
      </c>
      <c r="O32">
        <v>40614</v>
      </c>
      <c r="Q32" t="s">
        <v>873</v>
      </c>
      <c r="R32" t="s">
        <v>893</v>
      </c>
    </row>
    <row r="33" spans="1:18" x14ac:dyDescent="0.35">
      <c r="A33" t="s">
        <v>882</v>
      </c>
      <c r="B33" t="s">
        <v>874</v>
      </c>
      <c r="C33" t="s">
        <v>874</v>
      </c>
      <c r="E33" t="s">
        <v>25</v>
      </c>
      <c r="F33" t="s">
        <v>867</v>
      </c>
      <c r="G33" t="s">
        <v>26</v>
      </c>
      <c r="H33">
        <v>168</v>
      </c>
      <c r="I33">
        <v>168</v>
      </c>
      <c r="J33" t="s">
        <v>893</v>
      </c>
      <c r="K33" t="s">
        <v>1205</v>
      </c>
      <c r="L33" t="s">
        <v>953</v>
      </c>
      <c r="M33" t="s">
        <v>953</v>
      </c>
      <c r="N33" t="s">
        <v>872</v>
      </c>
      <c r="O33">
        <v>40654</v>
      </c>
      <c r="Q33" t="s">
        <v>873</v>
      </c>
      <c r="R33" t="s">
        <v>893</v>
      </c>
    </row>
    <row r="34" spans="1:18" x14ac:dyDescent="0.35">
      <c r="A34" t="s">
        <v>882</v>
      </c>
      <c r="B34" t="s">
        <v>874</v>
      </c>
      <c r="C34" t="s">
        <v>874</v>
      </c>
      <c r="E34" t="s">
        <v>27</v>
      </c>
      <c r="F34" t="s">
        <v>867</v>
      </c>
      <c r="G34" t="s">
        <v>28</v>
      </c>
      <c r="H34">
        <v>150</v>
      </c>
      <c r="I34">
        <v>150</v>
      </c>
      <c r="J34" t="s">
        <v>893</v>
      </c>
      <c r="K34" t="s">
        <v>1205</v>
      </c>
      <c r="L34" t="s">
        <v>953</v>
      </c>
      <c r="M34" t="s">
        <v>953</v>
      </c>
      <c r="N34" t="s">
        <v>872</v>
      </c>
      <c r="O34">
        <v>40940</v>
      </c>
      <c r="Q34" t="s">
        <v>873</v>
      </c>
      <c r="R34" t="s">
        <v>893</v>
      </c>
    </row>
    <row r="35" spans="1:18" x14ac:dyDescent="0.35">
      <c r="A35" t="s">
        <v>882</v>
      </c>
      <c r="B35" t="s">
        <v>874</v>
      </c>
      <c r="C35" t="s">
        <v>874</v>
      </c>
      <c r="E35" t="s">
        <v>29</v>
      </c>
      <c r="F35" t="s">
        <v>867</v>
      </c>
      <c r="G35" t="s">
        <v>30</v>
      </c>
      <c r="H35">
        <v>150</v>
      </c>
      <c r="I35">
        <v>150</v>
      </c>
      <c r="J35" t="s">
        <v>893</v>
      </c>
      <c r="K35" t="s">
        <v>1088</v>
      </c>
      <c r="L35" t="s">
        <v>953</v>
      </c>
      <c r="M35" t="s">
        <v>953</v>
      </c>
      <c r="N35" t="s">
        <v>872</v>
      </c>
      <c r="O35">
        <v>40541</v>
      </c>
      <c r="Q35" t="s">
        <v>873</v>
      </c>
      <c r="R35" t="s">
        <v>893</v>
      </c>
    </row>
    <row r="36" spans="1:18" x14ac:dyDescent="0.35">
      <c r="A36" t="s">
        <v>882</v>
      </c>
      <c r="B36" t="s">
        <v>874</v>
      </c>
      <c r="C36" t="s">
        <v>874</v>
      </c>
      <c r="E36" t="s">
        <v>31</v>
      </c>
      <c r="F36" t="s">
        <v>867</v>
      </c>
      <c r="G36" t="s">
        <v>32</v>
      </c>
      <c r="H36">
        <v>150</v>
      </c>
      <c r="I36">
        <v>150</v>
      </c>
      <c r="J36" t="s">
        <v>893</v>
      </c>
      <c r="K36" t="s">
        <v>1088</v>
      </c>
      <c r="L36" t="s">
        <v>953</v>
      </c>
      <c r="M36" t="s">
        <v>953</v>
      </c>
      <c r="N36" t="s">
        <v>872</v>
      </c>
      <c r="O36">
        <v>40541</v>
      </c>
      <c r="Q36" t="s">
        <v>873</v>
      </c>
      <c r="R36" t="s">
        <v>893</v>
      </c>
    </row>
    <row r="37" spans="1:18" x14ac:dyDescent="0.35">
      <c r="A37" t="s">
        <v>882</v>
      </c>
      <c r="B37" t="s">
        <v>874</v>
      </c>
      <c r="C37" t="s">
        <v>874</v>
      </c>
      <c r="E37" t="s">
        <v>33</v>
      </c>
      <c r="F37" t="s">
        <v>867</v>
      </c>
      <c r="G37" t="s">
        <v>34</v>
      </c>
      <c r="H37">
        <v>150</v>
      </c>
      <c r="I37">
        <v>150</v>
      </c>
      <c r="J37" t="s">
        <v>893</v>
      </c>
      <c r="K37" t="s">
        <v>1088</v>
      </c>
      <c r="L37" t="s">
        <v>953</v>
      </c>
      <c r="M37" t="s">
        <v>953</v>
      </c>
      <c r="N37" t="s">
        <v>872</v>
      </c>
      <c r="O37">
        <v>40586</v>
      </c>
      <c r="Q37" t="s">
        <v>873</v>
      </c>
      <c r="R37" t="s">
        <v>893</v>
      </c>
    </row>
    <row r="38" spans="1:18" x14ac:dyDescent="0.35">
      <c r="A38" t="s">
        <v>882</v>
      </c>
      <c r="B38" t="s">
        <v>874</v>
      </c>
      <c r="C38" t="s">
        <v>874</v>
      </c>
      <c r="E38" t="s">
        <v>35</v>
      </c>
      <c r="F38" t="s">
        <v>867</v>
      </c>
      <c r="G38" t="s">
        <v>36</v>
      </c>
      <c r="H38">
        <v>150</v>
      </c>
      <c r="I38">
        <v>150</v>
      </c>
      <c r="J38" t="s">
        <v>893</v>
      </c>
      <c r="K38" t="s">
        <v>1088</v>
      </c>
      <c r="L38" t="s">
        <v>953</v>
      </c>
      <c r="M38" t="s">
        <v>953</v>
      </c>
      <c r="N38" t="s">
        <v>872</v>
      </c>
      <c r="O38">
        <v>41038</v>
      </c>
      <c r="Q38" t="s">
        <v>873</v>
      </c>
      <c r="R38" t="s">
        <v>893</v>
      </c>
    </row>
    <row r="39" spans="1:18" x14ac:dyDescent="0.35">
      <c r="A39" t="s">
        <v>882</v>
      </c>
      <c r="B39" t="s">
        <v>874</v>
      </c>
      <c r="C39" t="s">
        <v>874</v>
      </c>
      <c r="E39" t="s">
        <v>37</v>
      </c>
      <c r="F39" t="s">
        <v>867</v>
      </c>
      <c r="G39" t="s">
        <v>38</v>
      </c>
      <c r="H39">
        <v>90</v>
      </c>
      <c r="I39">
        <v>90</v>
      </c>
      <c r="J39" t="s">
        <v>893</v>
      </c>
      <c r="K39" t="s">
        <v>954</v>
      </c>
      <c r="L39" t="s">
        <v>953</v>
      </c>
      <c r="M39" t="s">
        <v>953</v>
      </c>
      <c r="N39" t="s">
        <v>872</v>
      </c>
      <c r="O39">
        <v>41711</v>
      </c>
      <c r="Q39" t="s">
        <v>873</v>
      </c>
      <c r="R39" t="s">
        <v>893</v>
      </c>
    </row>
    <row r="40" spans="1:18" x14ac:dyDescent="0.35">
      <c r="A40" t="s">
        <v>882</v>
      </c>
      <c r="B40" t="s">
        <v>874</v>
      </c>
      <c r="C40" t="s">
        <v>874</v>
      </c>
      <c r="E40" t="s">
        <v>39</v>
      </c>
      <c r="F40" t="s">
        <v>867</v>
      </c>
      <c r="G40" t="s">
        <v>40</v>
      </c>
      <c r="H40">
        <v>138</v>
      </c>
      <c r="I40">
        <v>138</v>
      </c>
      <c r="J40" t="s">
        <v>893</v>
      </c>
      <c r="K40" t="s">
        <v>954</v>
      </c>
      <c r="L40" t="s">
        <v>953</v>
      </c>
      <c r="M40" t="s">
        <v>953</v>
      </c>
      <c r="N40" t="s">
        <v>872</v>
      </c>
      <c r="O40">
        <v>41711</v>
      </c>
      <c r="Q40" t="s">
        <v>873</v>
      </c>
      <c r="R40" t="s">
        <v>893</v>
      </c>
    </row>
    <row r="41" spans="1:18" x14ac:dyDescent="0.35">
      <c r="A41" t="s">
        <v>882</v>
      </c>
      <c r="B41" t="s">
        <v>865</v>
      </c>
      <c r="C41" t="s">
        <v>874</v>
      </c>
      <c r="E41" t="s">
        <v>3368</v>
      </c>
      <c r="F41" t="s">
        <v>867</v>
      </c>
      <c r="G41" t="s">
        <v>3369</v>
      </c>
      <c r="H41">
        <v>28.84</v>
      </c>
      <c r="I41">
        <v>47.1</v>
      </c>
      <c r="J41" t="s">
        <v>893</v>
      </c>
      <c r="K41" t="s">
        <v>3370</v>
      </c>
      <c r="L41" t="s">
        <v>953</v>
      </c>
      <c r="M41" t="s">
        <v>953</v>
      </c>
      <c r="N41" t="s">
        <v>872</v>
      </c>
      <c r="O41">
        <v>42438</v>
      </c>
      <c r="Q41" t="s">
        <v>873</v>
      </c>
      <c r="R41" t="s">
        <v>893</v>
      </c>
    </row>
    <row r="42" spans="1:18" x14ac:dyDescent="0.35">
      <c r="A42" t="s">
        <v>882</v>
      </c>
      <c r="B42" t="s">
        <v>874</v>
      </c>
      <c r="C42" t="s">
        <v>874</v>
      </c>
      <c r="E42" t="s">
        <v>2339</v>
      </c>
      <c r="F42" t="s">
        <v>867</v>
      </c>
      <c r="G42" t="s">
        <v>2340</v>
      </c>
      <c r="H42">
        <v>49.4</v>
      </c>
      <c r="I42">
        <v>71.2</v>
      </c>
      <c r="J42" t="s">
        <v>893</v>
      </c>
      <c r="K42" t="s">
        <v>1632</v>
      </c>
      <c r="L42" t="s">
        <v>890</v>
      </c>
      <c r="M42" t="s">
        <v>891</v>
      </c>
      <c r="N42" t="s">
        <v>872</v>
      </c>
      <c r="O42">
        <v>40802</v>
      </c>
      <c r="Q42" t="s">
        <v>873</v>
      </c>
      <c r="R42" t="s">
        <v>1633</v>
      </c>
    </row>
    <row r="43" spans="1:18" x14ac:dyDescent="0.35">
      <c r="A43" t="s">
        <v>882</v>
      </c>
      <c r="B43" t="s">
        <v>874</v>
      </c>
      <c r="C43" t="s">
        <v>874</v>
      </c>
      <c r="E43" t="s">
        <v>2534</v>
      </c>
      <c r="F43" t="s">
        <v>867</v>
      </c>
      <c r="G43" t="s">
        <v>2535</v>
      </c>
      <c r="H43">
        <v>49.4</v>
      </c>
      <c r="I43">
        <v>71.2</v>
      </c>
      <c r="J43" t="s">
        <v>893</v>
      </c>
      <c r="K43" t="s">
        <v>1632</v>
      </c>
      <c r="L43" t="s">
        <v>890</v>
      </c>
      <c r="M43" t="s">
        <v>891</v>
      </c>
      <c r="N43" t="s">
        <v>872</v>
      </c>
      <c r="O43">
        <v>40802</v>
      </c>
      <c r="Q43" t="s">
        <v>873</v>
      </c>
      <c r="R43" t="s">
        <v>1633</v>
      </c>
    </row>
    <row r="44" spans="1:18" x14ac:dyDescent="0.35">
      <c r="A44" t="s">
        <v>882</v>
      </c>
      <c r="B44" t="s">
        <v>874</v>
      </c>
      <c r="C44" t="s">
        <v>874</v>
      </c>
      <c r="E44" t="s">
        <v>2061</v>
      </c>
      <c r="F44" t="s">
        <v>867</v>
      </c>
      <c r="G44" t="s">
        <v>2062</v>
      </c>
      <c r="H44">
        <v>49.4</v>
      </c>
      <c r="I44">
        <v>71.2</v>
      </c>
      <c r="J44" t="s">
        <v>893</v>
      </c>
      <c r="K44" t="s">
        <v>1632</v>
      </c>
      <c r="L44" t="s">
        <v>890</v>
      </c>
      <c r="M44" t="s">
        <v>891</v>
      </c>
      <c r="N44" t="s">
        <v>872</v>
      </c>
      <c r="O44">
        <v>40754</v>
      </c>
      <c r="Q44" t="s">
        <v>873</v>
      </c>
      <c r="R44" t="s">
        <v>1633</v>
      </c>
    </row>
    <row r="45" spans="1:18" x14ac:dyDescent="0.35">
      <c r="A45" t="s">
        <v>882</v>
      </c>
      <c r="B45" t="s">
        <v>874</v>
      </c>
      <c r="C45" t="s">
        <v>874</v>
      </c>
      <c r="E45" t="s">
        <v>1630</v>
      </c>
      <c r="F45" t="s">
        <v>867</v>
      </c>
      <c r="G45" t="s">
        <v>1631</v>
      </c>
      <c r="H45">
        <v>49.4</v>
      </c>
      <c r="I45">
        <v>71.2</v>
      </c>
      <c r="J45" t="s">
        <v>893</v>
      </c>
      <c r="K45" t="s">
        <v>1632</v>
      </c>
      <c r="L45" t="s">
        <v>890</v>
      </c>
      <c r="M45" t="s">
        <v>891</v>
      </c>
      <c r="N45" t="s">
        <v>872</v>
      </c>
      <c r="O45">
        <v>40754</v>
      </c>
      <c r="Q45" t="s">
        <v>873</v>
      </c>
      <c r="R45" t="s">
        <v>1633</v>
      </c>
    </row>
    <row r="46" spans="1:18" x14ac:dyDescent="0.35">
      <c r="A46" t="s">
        <v>882</v>
      </c>
      <c r="B46" t="s">
        <v>865</v>
      </c>
      <c r="C46" t="s">
        <v>865</v>
      </c>
      <c r="D46" t="s">
        <v>1048</v>
      </c>
      <c r="E46" t="s">
        <v>1048</v>
      </c>
      <c r="F46" t="s">
        <v>867</v>
      </c>
      <c r="G46" t="s">
        <v>2144</v>
      </c>
      <c r="H46">
        <v>4</v>
      </c>
      <c r="J46" t="s">
        <v>893</v>
      </c>
      <c r="K46" t="s">
        <v>877</v>
      </c>
      <c r="L46" t="s">
        <v>903</v>
      </c>
      <c r="M46" t="s">
        <v>903</v>
      </c>
      <c r="N46" t="s">
        <v>872</v>
      </c>
      <c r="O46">
        <v>29952</v>
      </c>
      <c r="Q46" t="s">
        <v>873</v>
      </c>
      <c r="R46" t="s">
        <v>893</v>
      </c>
    </row>
    <row r="47" spans="1:18" x14ac:dyDescent="0.35">
      <c r="A47" t="s">
        <v>882</v>
      </c>
      <c r="B47" t="s">
        <v>874</v>
      </c>
      <c r="C47" t="s">
        <v>874</v>
      </c>
      <c r="E47" t="s">
        <v>41</v>
      </c>
      <c r="F47" t="s">
        <v>963</v>
      </c>
      <c r="G47" t="s">
        <v>42</v>
      </c>
      <c r="H47">
        <v>20</v>
      </c>
      <c r="I47">
        <v>20</v>
      </c>
      <c r="J47" t="s">
        <v>991</v>
      </c>
      <c r="K47" t="s">
        <v>1012</v>
      </c>
      <c r="L47" t="s">
        <v>895</v>
      </c>
      <c r="M47" t="s">
        <v>896</v>
      </c>
      <c r="N47" t="s">
        <v>872</v>
      </c>
      <c r="O47">
        <v>42368</v>
      </c>
      <c r="Q47" t="s">
        <v>1013</v>
      </c>
      <c r="R47" t="s">
        <v>991</v>
      </c>
    </row>
    <row r="48" spans="1:18" x14ac:dyDescent="0.35">
      <c r="A48" t="s">
        <v>882</v>
      </c>
      <c r="B48" t="s">
        <v>874</v>
      </c>
      <c r="C48" t="s">
        <v>874</v>
      </c>
      <c r="E48" t="s">
        <v>1300</v>
      </c>
      <c r="F48" t="s">
        <v>867</v>
      </c>
      <c r="G48" t="s">
        <v>1301</v>
      </c>
      <c r="H48">
        <v>2.68</v>
      </c>
      <c r="I48">
        <v>2.7</v>
      </c>
      <c r="J48" t="s">
        <v>883</v>
      </c>
      <c r="K48" t="s">
        <v>1302</v>
      </c>
      <c r="L48" t="s">
        <v>878</v>
      </c>
      <c r="M48" t="s">
        <v>879</v>
      </c>
      <c r="N48" t="s">
        <v>885</v>
      </c>
      <c r="Q48" t="s">
        <v>873</v>
      </c>
      <c r="R48" t="s">
        <v>883</v>
      </c>
    </row>
    <row r="49" spans="1:18" x14ac:dyDescent="0.35">
      <c r="A49" t="s">
        <v>882</v>
      </c>
      <c r="B49" t="s">
        <v>874</v>
      </c>
      <c r="C49" t="s">
        <v>874</v>
      </c>
      <c r="E49" t="s">
        <v>1841</v>
      </c>
      <c r="F49" t="s">
        <v>867</v>
      </c>
      <c r="G49" t="s">
        <v>1842</v>
      </c>
      <c r="H49">
        <v>1</v>
      </c>
      <c r="I49">
        <v>0.4</v>
      </c>
      <c r="J49" t="s">
        <v>883</v>
      </c>
      <c r="K49" t="s">
        <v>1843</v>
      </c>
      <c r="L49" t="s">
        <v>878</v>
      </c>
      <c r="M49" t="s">
        <v>879</v>
      </c>
      <c r="N49" t="s">
        <v>885</v>
      </c>
      <c r="Q49" t="s">
        <v>873</v>
      </c>
      <c r="R49" t="s">
        <v>883</v>
      </c>
    </row>
    <row r="50" spans="1:18" x14ac:dyDescent="0.35">
      <c r="A50" t="s">
        <v>882</v>
      </c>
      <c r="B50" t="s">
        <v>874</v>
      </c>
      <c r="C50" t="s">
        <v>874</v>
      </c>
      <c r="E50" t="s">
        <v>2093</v>
      </c>
      <c r="F50" t="s">
        <v>867</v>
      </c>
      <c r="G50" t="s">
        <v>2094</v>
      </c>
      <c r="H50">
        <v>19.95</v>
      </c>
      <c r="I50">
        <v>21.8</v>
      </c>
      <c r="J50" t="s">
        <v>893</v>
      </c>
      <c r="K50" t="s">
        <v>2095</v>
      </c>
      <c r="L50" t="s">
        <v>953</v>
      </c>
      <c r="M50" t="s">
        <v>953</v>
      </c>
      <c r="N50" t="s">
        <v>872</v>
      </c>
      <c r="O50">
        <v>41411</v>
      </c>
      <c r="Q50" t="s">
        <v>873</v>
      </c>
      <c r="R50" t="s">
        <v>893</v>
      </c>
    </row>
    <row r="51" spans="1:18" x14ac:dyDescent="0.35">
      <c r="A51" t="s">
        <v>882</v>
      </c>
      <c r="B51" t="s">
        <v>874</v>
      </c>
      <c r="C51" t="s">
        <v>874</v>
      </c>
      <c r="E51" t="s">
        <v>2787</v>
      </c>
      <c r="F51" t="s">
        <v>867</v>
      </c>
      <c r="G51" t="s">
        <v>2788</v>
      </c>
      <c r="H51">
        <v>416.6</v>
      </c>
      <c r="I51">
        <v>416.6</v>
      </c>
      <c r="J51" t="s">
        <v>893</v>
      </c>
      <c r="K51" t="s">
        <v>2789</v>
      </c>
      <c r="L51" t="s">
        <v>966</v>
      </c>
      <c r="M51" t="s">
        <v>891</v>
      </c>
      <c r="N51" t="s">
        <v>872</v>
      </c>
      <c r="O51">
        <v>32115</v>
      </c>
      <c r="Q51" t="s">
        <v>873</v>
      </c>
      <c r="R51" t="s">
        <v>893</v>
      </c>
    </row>
    <row r="52" spans="1:18" x14ac:dyDescent="0.35">
      <c r="A52" t="s">
        <v>882</v>
      </c>
      <c r="B52" t="s">
        <v>874</v>
      </c>
      <c r="C52" t="s">
        <v>874</v>
      </c>
      <c r="E52" t="s">
        <v>2304</v>
      </c>
      <c r="F52" t="s">
        <v>963</v>
      </c>
      <c r="G52" t="s">
        <v>2305</v>
      </c>
      <c r="H52">
        <v>50</v>
      </c>
      <c r="I52">
        <v>50</v>
      </c>
      <c r="J52" t="s">
        <v>991</v>
      </c>
      <c r="K52" t="s">
        <v>1012</v>
      </c>
      <c r="L52" t="s">
        <v>895</v>
      </c>
      <c r="M52" t="s">
        <v>896</v>
      </c>
      <c r="N52" t="s">
        <v>872</v>
      </c>
      <c r="O52">
        <v>42245</v>
      </c>
      <c r="Q52" t="s">
        <v>1013</v>
      </c>
      <c r="R52" t="s">
        <v>991</v>
      </c>
    </row>
    <row r="53" spans="1:18" x14ac:dyDescent="0.35">
      <c r="A53" t="s">
        <v>882</v>
      </c>
      <c r="B53" t="s">
        <v>874</v>
      </c>
      <c r="C53" t="s">
        <v>874</v>
      </c>
      <c r="E53" t="s">
        <v>1513</v>
      </c>
      <c r="F53" t="s">
        <v>963</v>
      </c>
      <c r="G53" t="s">
        <v>1514</v>
      </c>
      <c r="H53">
        <v>565</v>
      </c>
      <c r="J53" t="s">
        <v>893</v>
      </c>
      <c r="K53" t="s">
        <v>1005</v>
      </c>
      <c r="L53" t="s">
        <v>966</v>
      </c>
      <c r="M53" t="s">
        <v>891</v>
      </c>
      <c r="N53" t="s">
        <v>872</v>
      </c>
      <c r="Q53" t="s">
        <v>1006</v>
      </c>
      <c r="R53" t="s">
        <v>893</v>
      </c>
    </row>
    <row r="54" spans="1:18" x14ac:dyDescent="0.35">
      <c r="A54" t="s">
        <v>882</v>
      </c>
      <c r="B54" t="s">
        <v>874</v>
      </c>
      <c r="C54" t="s">
        <v>874</v>
      </c>
      <c r="E54" t="s">
        <v>2571</v>
      </c>
      <c r="F54" t="s">
        <v>963</v>
      </c>
      <c r="G54" t="s">
        <v>2572</v>
      </c>
      <c r="H54">
        <v>127</v>
      </c>
      <c r="I54">
        <v>127</v>
      </c>
      <c r="J54" t="s">
        <v>991</v>
      </c>
      <c r="K54" t="s">
        <v>1005</v>
      </c>
      <c r="L54" t="s">
        <v>895</v>
      </c>
      <c r="M54" t="s">
        <v>896</v>
      </c>
      <c r="N54" t="s">
        <v>872</v>
      </c>
      <c r="O54">
        <v>41575</v>
      </c>
      <c r="Q54" t="s">
        <v>2573</v>
      </c>
      <c r="R54" t="s">
        <v>991</v>
      </c>
    </row>
    <row r="55" spans="1:18" x14ac:dyDescent="0.35">
      <c r="A55" t="s">
        <v>882</v>
      </c>
      <c r="B55" t="s">
        <v>874</v>
      </c>
      <c r="C55" t="s">
        <v>874</v>
      </c>
      <c r="E55" t="s">
        <v>1624</v>
      </c>
      <c r="F55" t="s">
        <v>867</v>
      </c>
      <c r="G55" t="s">
        <v>1625</v>
      </c>
      <c r="H55">
        <v>12</v>
      </c>
      <c r="I55">
        <v>12</v>
      </c>
      <c r="J55" t="s">
        <v>883</v>
      </c>
      <c r="K55" t="s">
        <v>1626</v>
      </c>
      <c r="L55" t="s">
        <v>895</v>
      </c>
      <c r="M55" t="s">
        <v>896</v>
      </c>
      <c r="N55" t="s">
        <v>907</v>
      </c>
      <c r="O55">
        <v>41816</v>
      </c>
      <c r="Q55" t="s">
        <v>873</v>
      </c>
      <c r="R55" t="s">
        <v>883</v>
      </c>
    </row>
    <row r="56" spans="1:18" x14ac:dyDescent="0.35">
      <c r="A56" t="s">
        <v>882</v>
      </c>
      <c r="B56" t="s">
        <v>874</v>
      </c>
      <c r="C56" t="s">
        <v>874</v>
      </c>
      <c r="E56" t="s">
        <v>2176</v>
      </c>
      <c r="F56" t="s">
        <v>867</v>
      </c>
      <c r="G56" t="s">
        <v>2177</v>
      </c>
      <c r="H56">
        <v>8</v>
      </c>
      <c r="I56">
        <v>8</v>
      </c>
      <c r="J56" t="s">
        <v>883</v>
      </c>
      <c r="K56" t="s">
        <v>2178</v>
      </c>
      <c r="L56" t="s">
        <v>895</v>
      </c>
      <c r="M56" t="s">
        <v>896</v>
      </c>
      <c r="N56" t="s">
        <v>907</v>
      </c>
      <c r="O56">
        <v>41816</v>
      </c>
      <c r="Q56" t="s">
        <v>873</v>
      </c>
      <c r="R56" t="s">
        <v>883</v>
      </c>
    </row>
    <row r="57" spans="1:18" x14ac:dyDescent="0.35">
      <c r="A57" t="s">
        <v>882</v>
      </c>
      <c r="B57" t="s">
        <v>874</v>
      </c>
      <c r="C57" t="s">
        <v>874</v>
      </c>
      <c r="E57" t="s">
        <v>1934</v>
      </c>
      <c r="F57" t="s">
        <v>867</v>
      </c>
      <c r="G57" t="s">
        <v>1935</v>
      </c>
      <c r="H57">
        <v>100</v>
      </c>
      <c r="I57">
        <v>100</v>
      </c>
      <c r="J57" t="s">
        <v>893</v>
      </c>
      <c r="K57" t="s">
        <v>1936</v>
      </c>
      <c r="L57" t="s">
        <v>895</v>
      </c>
      <c r="M57" t="s">
        <v>896</v>
      </c>
      <c r="N57" t="s">
        <v>872</v>
      </c>
      <c r="O57">
        <v>42661</v>
      </c>
      <c r="Q57" t="s">
        <v>873</v>
      </c>
      <c r="R57" t="s">
        <v>893</v>
      </c>
    </row>
    <row r="58" spans="1:18" x14ac:dyDescent="0.35">
      <c r="A58" t="s">
        <v>882</v>
      </c>
      <c r="B58" t="s">
        <v>874</v>
      </c>
      <c r="C58" t="s">
        <v>874</v>
      </c>
      <c r="E58" t="s">
        <v>1641</v>
      </c>
      <c r="F58" t="s">
        <v>867</v>
      </c>
      <c r="G58" t="s">
        <v>1642</v>
      </c>
      <c r="H58">
        <v>75</v>
      </c>
      <c r="I58">
        <v>75</v>
      </c>
      <c r="J58" t="s">
        <v>893</v>
      </c>
      <c r="K58" t="s">
        <v>1643</v>
      </c>
      <c r="L58" t="s">
        <v>895</v>
      </c>
      <c r="M58" t="s">
        <v>896</v>
      </c>
      <c r="N58" t="s">
        <v>872</v>
      </c>
      <c r="O58">
        <v>42674</v>
      </c>
      <c r="Q58" t="s">
        <v>873</v>
      </c>
      <c r="R58" t="s">
        <v>893</v>
      </c>
    </row>
    <row r="59" spans="1:18" x14ac:dyDescent="0.35">
      <c r="A59" t="s">
        <v>882</v>
      </c>
      <c r="B59" t="s">
        <v>874</v>
      </c>
      <c r="C59" t="s">
        <v>874</v>
      </c>
      <c r="E59" t="s">
        <v>1801</v>
      </c>
      <c r="F59" t="s">
        <v>867</v>
      </c>
      <c r="G59" t="s">
        <v>1802</v>
      </c>
      <c r="H59">
        <v>20</v>
      </c>
      <c r="I59">
        <v>20</v>
      </c>
      <c r="J59" t="s">
        <v>883</v>
      </c>
      <c r="K59" t="s">
        <v>1803</v>
      </c>
      <c r="L59" t="s">
        <v>895</v>
      </c>
      <c r="M59" t="s">
        <v>896</v>
      </c>
      <c r="N59" t="s">
        <v>907</v>
      </c>
      <c r="O59">
        <v>42166</v>
      </c>
      <c r="Q59" t="s">
        <v>873</v>
      </c>
      <c r="R59" t="s">
        <v>883</v>
      </c>
    </row>
    <row r="60" spans="1:18" x14ac:dyDescent="0.35">
      <c r="A60" t="s">
        <v>882</v>
      </c>
      <c r="B60" t="s">
        <v>874</v>
      </c>
      <c r="C60" t="s">
        <v>874</v>
      </c>
      <c r="E60" t="s">
        <v>1593</v>
      </c>
      <c r="F60" t="s">
        <v>867</v>
      </c>
      <c r="G60" t="s">
        <v>1594</v>
      </c>
      <c r="H60">
        <v>20</v>
      </c>
      <c r="I60">
        <v>20</v>
      </c>
      <c r="J60" t="s">
        <v>883</v>
      </c>
      <c r="K60" t="s">
        <v>1595</v>
      </c>
      <c r="L60" t="s">
        <v>895</v>
      </c>
      <c r="M60" t="s">
        <v>896</v>
      </c>
      <c r="N60" t="s">
        <v>907</v>
      </c>
      <c r="O60">
        <v>41341</v>
      </c>
      <c r="Q60" t="s">
        <v>873</v>
      </c>
      <c r="R60" t="s">
        <v>883</v>
      </c>
    </row>
    <row r="61" spans="1:18" x14ac:dyDescent="0.35">
      <c r="A61" t="s">
        <v>882</v>
      </c>
      <c r="B61" t="s">
        <v>874</v>
      </c>
      <c r="C61" t="s">
        <v>874</v>
      </c>
      <c r="E61" t="s">
        <v>44</v>
      </c>
      <c r="F61" t="s">
        <v>867</v>
      </c>
      <c r="G61" t="s">
        <v>45</v>
      </c>
      <c r="H61">
        <v>6</v>
      </c>
      <c r="I61">
        <v>6</v>
      </c>
      <c r="J61" t="s">
        <v>883</v>
      </c>
      <c r="K61" t="s">
        <v>1506</v>
      </c>
      <c r="L61" t="s">
        <v>895</v>
      </c>
      <c r="M61" t="s">
        <v>896</v>
      </c>
      <c r="N61" t="s">
        <v>907</v>
      </c>
      <c r="O61">
        <v>40760</v>
      </c>
      <c r="Q61" t="s">
        <v>873</v>
      </c>
      <c r="R61" t="s">
        <v>883</v>
      </c>
    </row>
    <row r="62" spans="1:18" x14ac:dyDescent="0.35">
      <c r="A62" t="s">
        <v>882</v>
      </c>
      <c r="B62" t="s">
        <v>874</v>
      </c>
      <c r="C62" t="s">
        <v>874</v>
      </c>
      <c r="E62" t="s">
        <v>1057</v>
      </c>
      <c r="F62" t="s">
        <v>867</v>
      </c>
      <c r="G62" t="s">
        <v>1058</v>
      </c>
      <c r="H62">
        <v>7.9</v>
      </c>
      <c r="I62">
        <v>7.9</v>
      </c>
      <c r="J62" t="s">
        <v>883</v>
      </c>
      <c r="K62" t="s">
        <v>1059</v>
      </c>
      <c r="L62" t="s">
        <v>895</v>
      </c>
      <c r="M62" t="s">
        <v>896</v>
      </c>
      <c r="N62" t="s">
        <v>907</v>
      </c>
      <c r="O62">
        <v>42763</v>
      </c>
      <c r="Q62" t="s">
        <v>873</v>
      </c>
      <c r="R62" t="s">
        <v>883</v>
      </c>
    </row>
    <row r="63" spans="1:18" x14ac:dyDescent="0.35">
      <c r="A63" t="s">
        <v>882</v>
      </c>
      <c r="B63" t="s">
        <v>874</v>
      </c>
      <c r="C63" t="s">
        <v>874</v>
      </c>
      <c r="E63" t="s">
        <v>1138</v>
      </c>
      <c r="F63" t="s">
        <v>867</v>
      </c>
      <c r="G63" t="s">
        <v>1139</v>
      </c>
      <c r="H63">
        <v>7.9</v>
      </c>
      <c r="I63">
        <v>7.9</v>
      </c>
      <c r="J63" t="s">
        <v>883</v>
      </c>
      <c r="K63" t="s">
        <v>1059</v>
      </c>
      <c r="L63" t="s">
        <v>895</v>
      </c>
      <c r="M63" t="s">
        <v>896</v>
      </c>
      <c r="N63" t="s">
        <v>907</v>
      </c>
      <c r="O63">
        <v>42763</v>
      </c>
      <c r="Q63" t="s">
        <v>873</v>
      </c>
      <c r="R63" t="s">
        <v>883</v>
      </c>
    </row>
    <row r="64" spans="1:18" x14ac:dyDescent="0.35">
      <c r="A64" t="s">
        <v>882</v>
      </c>
      <c r="B64" t="s">
        <v>874</v>
      </c>
      <c r="C64" t="s">
        <v>874</v>
      </c>
      <c r="E64" t="s">
        <v>2726</v>
      </c>
      <c r="F64" t="s">
        <v>867</v>
      </c>
      <c r="G64" t="s">
        <v>2727</v>
      </c>
      <c r="H64">
        <v>19</v>
      </c>
      <c r="I64">
        <v>19</v>
      </c>
      <c r="J64" t="s">
        <v>883</v>
      </c>
      <c r="K64" t="s">
        <v>2728</v>
      </c>
      <c r="L64" t="s">
        <v>895</v>
      </c>
      <c r="M64" t="s">
        <v>896</v>
      </c>
      <c r="N64" t="s">
        <v>907</v>
      </c>
      <c r="O64">
        <v>40760</v>
      </c>
      <c r="Q64" t="s">
        <v>873</v>
      </c>
      <c r="R64" t="s">
        <v>883</v>
      </c>
    </row>
    <row r="65" spans="1:18" x14ac:dyDescent="0.35">
      <c r="A65" t="s">
        <v>882</v>
      </c>
      <c r="B65" t="s">
        <v>874</v>
      </c>
      <c r="C65" t="s">
        <v>874</v>
      </c>
      <c r="E65" t="s">
        <v>2361</v>
      </c>
      <c r="F65" t="s">
        <v>867</v>
      </c>
      <c r="G65" t="s">
        <v>2362</v>
      </c>
      <c r="H65">
        <v>20</v>
      </c>
      <c r="I65">
        <v>20</v>
      </c>
      <c r="J65" t="s">
        <v>883</v>
      </c>
      <c r="K65" t="s">
        <v>2363</v>
      </c>
      <c r="L65" t="s">
        <v>895</v>
      </c>
      <c r="M65" t="s">
        <v>896</v>
      </c>
      <c r="N65" t="s">
        <v>907</v>
      </c>
      <c r="O65">
        <v>40760</v>
      </c>
      <c r="Q65" t="s">
        <v>873</v>
      </c>
      <c r="R65" t="s">
        <v>883</v>
      </c>
    </row>
    <row r="66" spans="1:18" x14ac:dyDescent="0.35">
      <c r="A66" t="s">
        <v>882</v>
      </c>
      <c r="B66" t="s">
        <v>874</v>
      </c>
      <c r="C66" t="s">
        <v>874</v>
      </c>
      <c r="E66" t="s">
        <v>1603</v>
      </c>
      <c r="F66" t="s">
        <v>867</v>
      </c>
      <c r="G66" t="s">
        <v>1604</v>
      </c>
      <c r="H66">
        <v>241.5</v>
      </c>
      <c r="I66">
        <v>250</v>
      </c>
      <c r="J66" t="s">
        <v>893</v>
      </c>
      <c r="K66" t="s">
        <v>1605</v>
      </c>
      <c r="L66" t="s">
        <v>895</v>
      </c>
      <c r="M66" t="s">
        <v>896</v>
      </c>
      <c r="N66" t="s">
        <v>872</v>
      </c>
      <c r="O66">
        <v>41809</v>
      </c>
      <c r="Q66" t="s">
        <v>873</v>
      </c>
      <c r="R66" t="s">
        <v>893</v>
      </c>
    </row>
    <row r="67" spans="1:18" x14ac:dyDescent="0.35">
      <c r="A67" t="s">
        <v>882</v>
      </c>
      <c r="B67" t="s">
        <v>874</v>
      </c>
      <c r="C67" t="s">
        <v>874</v>
      </c>
      <c r="E67" t="s">
        <v>2992</v>
      </c>
      <c r="F67" t="s">
        <v>867</v>
      </c>
      <c r="G67" t="s">
        <v>2993</v>
      </c>
      <c r="H67">
        <v>31</v>
      </c>
      <c r="I67">
        <v>34</v>
      </c>
      <c r="J67" t="s">
        <v>883</v>
      </c>
      <c r="K67" t="s">
        <v>886</v>
      </c>
      <c r="L67" t="s">
        <v>878</v>
      </c>
      <c r="M67" t="s">
        <v>879</v>
      </c>
      <c r="N67" t="s">
        <v>885</v>
      </c>
      <c r="O67">
        <v>9863</v>
      </c>
      <c r="Q67" t="s">
        <v>873</v>
      </c>
      <c r="R67" t="s">
        <v>883</v>
      </c>
    </row>
    <row r="68" spans="1:18" x14ac:dyDescent="0.35">
      <c r="A68" t="s">
        <v>882</v>
      </c>
      <c r="B68" t="s">
        <v>874</v>
      </c>
      <c r="C68" t="s">
        <v>874</v>
      </c>
      <c r="E68" t="s">
        <v>2037</v>
      </c>
      <c r="F68" t="s">
        <v>867</v>
      </c>
      <c r="G68" t="s">
        <v>2038</v>
      </c>
      <c r="H68">
        <v>52.5</v>
      </c>
      <c r="I68">
        <v>52.5</v>
      </c>
      <c r="J68" t="s">
        <v>883</v>
      </c>
      <c r="K68" t="s">
        <v>886</v>
      </c>
      <c r="L68" t="s">
        <v>878</v>
      </c>
      <c r="M68" t="s">
        <v>879</v>
      </c>
      <c r="N68" t="s">
        <v>885</v>
      </c>
      <c r="O68">
        <v>21186</v>
      </c>
      <c r="Q68" t="s">
        <v>873</v>
      </c>
      <c r="R68" t="s">
        <v>883</v>
      </c>
    </row>
    <row r="69" spans="1:18" x14ac:dyDescent="0.35">
      <c r="A69" t="s">
        <v>882</v>
      </c>
      <c r="B69" t="s">
        <v>874</v>
      </c>
      <c r="C69" t="s">
        <v>874</v>
      </c>
      <c r="E69" t="s">
        <v>2452</v>
      </c>
      <c r="F69" t="s">
        <v>867</v>
      </c>
      <c r="G69" t="s">
        <v>2453</v>
      </c>
      <c r="H69">
        <v>54.6</v>
      </c>
      <c r="I69">
        <v>54.6</v>
      </c>
      <c r="J69" t="s">
        <v>883</v>
      </c>
      <c r="K69" t="s">
        <v>886</v>
      </c>
      <c r="L69" t="s">
        <v>878</v>
      </c>
      <c r="M69" t="s">
        <v>879</v>
      </c>
      <c r="N69" t="s">
        <v>885</v>
      </c>
      <c r="O69">
        <v>21186</v>
      </c>
      <c r="Q69" t="s">
        <v>873</v>
      </c>
      <c r="R69" t="s">
        <v>883</v>
      </c>
    </row>
    <row r="70" spans="1:18" x14ac:dyDescent="0.35">
      <c r="A70" t="s">
        <v>882</v>
      </c>
      <c r="B70" t="s">
        <v>874</v>
      </c>
      <c r="C70" t="s">
        <v>874</v>
      </c>
      <c r="E70" t="s">
        <v>3257</v>
      </c>
      <c r="F70" t="s">
        <v>867</v>
      </c>
      <c r="G70" t="s">
        <v>3258</v>
      </c>
      <c r="H70">
        <v>1</v>
      </c>
      <c r="I70">
        <v>1</v>
      </c>
      <c r="J70" t="s">
        <v>883</v>
      </c>
      <c r="K70" t="s">
        <v>3259</v>
      </c>
      <c r="L70" t="s">
        <v>878</v>
      </c>
      <c r="M70" t="s">
        <v>879</v>
      </c>
      <c r="N70" t="s">
        <v>885</v>
      </c>
      <c r="O70">
        <v>41074</v>
      </c>
      <c r="Q70" t="s">
        <v>873</v>
      </c>
      <c r="R70" t="s">
        <v>883</v>
      </c>
    </row>
    <row r="71" spans="1:18" x14ac:dyDescent="0.35">
      <c r="A71" t="s">
        <v>882</v>
      </c>
      <c r="B71" t="s">
        <v>874</v>
      </c>
      <c r="C71" t="s">
        <v>874</v>
      </c>
      <c r="E71" t="s">
        <v>2233</v>
      </c>
      <c r="F71" t="s">
        <v>867</v>
      </c>
      <c r="G71" t="s">
        <v>2233</v>
      </c>
      <c r="H71">
        <v>270</v>
      </c>
      <c r="I71">
        <v>270</v>
      </c>
      <c r="J71" t="s">
        <v>883</v>
      </c>
      <c r="L71" t="s">
        <v>958</v>
      </c>
      <c r="M71" t="s">
        <v>879</v>
      </c>
      <c r="N71" t="s">
        <v>885</v>
      </c>
      <c r="Q71" t="s">
        <v>873</v>
      </c>
      <c r="R71" t="s">
        <v>2234</v>
      </c>
    </row>
    <row r="72" spans="1:18" x14ac:dyDescent="0.35">
      <c r="A72" t="s">
        <v>882</v>
      </c>
      <c r="B72" t="s">
        <v>865</v>
      </c>
      <c r="C72" t="s">
        <v>874</v>
      </c>
      <c r="E72" t="s">
        <v>1298</v>
      </c>
      <c r="F72" t="s">
        <v>867</v>
      </c>
      <c r="G72" t="s">
        <v>1299</v>
      </c>
      <c r="H72">
        <v>0.2</v>
      </c>
      <c r="I72">
        <v>0.2</v>
      </c>
      <c r="J72" t="s">
        <v>893</v>
      </c>
      <c r="K72" t="s">
        <v>877</v>
      </c>
      <c r="L72" t="s">
        <v>903</v>
      </c>
      <c r="M72" t="s">
        <v>903</v>
      </c>
      <c r="N72" t="s">
        <v>872</v>
      </c>
      <c r="O72">
        <v>34335</v>
      </c>
      <c r="Q72" t="s">
        <v>873</v>
      </c>
      <c r="R72" t="s">
        <v>893</v>
      </c>
    </row>
    <row r="73" spans="1:18" x14ac:dyDescent="0.35">
      <c r="A73" t="s">
        <v>882</v>
      </c>
      <c r="B73" t="s">
        <v>874</v>
      </c>
      <c r="C73" t="s">
        <v>874</v>
      </c>
      <c r="E73" t="s">
        <v>1647</v>
      </c>
      <c r="F73" t="s">
        <v>867</v>
      </c>
      <c r="G73" t="s">
        <v>1648</v>
      </c>
      <c r="H73">
        <v>47</v>
      </c>
      <c r="I73">
        <v>59</v>
      </c>
      <c r="J73" t="s">
        <v>893</v>
      </c>
      <c r="K73" t="s">
        <v>877</v>
      </c>
      <c r="L73" t="s">
        <v>890</v>
      </c>
      <c r="M73" t="s">
        <v>891</v>
      </c>
      <c r="N73" t="s">
        <v>872</v>
      </c>
      <c r="O73">
        <v>39345</v>
      </c>
      <c r="Q73" t="s">
        <v>873</v>
      </c>
      <c r="R73" t="s">
        <v>893</v>
      </c>
    </row>
    <row r="74" spans="1:18" x14ac:dyDescent="0.35">
      <c r="A74" t="s">
        <v>882</v>
      </c>
      <c r="B74" t="s">
        <v>874</v>
      </c>
      <c r="C74" t="s">
        <v>874</v>
      </c>
      <c r="E74" t="s">
        <v>46</v>
      </c>
      <c r="F74" t="s">
        <v>867</v>
      </c>
      <c r="G74" t="s">
        <v>47</v>
      </c>
      <c r="H74">
        <v>120</v>
      </c>
      <c r="I74">
        <v>120</v>
      </c>
      <c r="J74" t="s">
        <v>883</v>
      </c>
      <c r="K74" t="s">
        <v>2242</v>
      </c>
      <c r="L74" t="s">
        <v>966</v>
      </c>
      <c r="M74" t="s">
        <v>891</v>
      </c>
      <c r="N74" t="s">
        <v>885</v>
      </c>
      <c r="O74">
        <v>32581</v>
      </c>
      <c r="Q74" t="s">
        <v>873</v>
      </c>
      <c r="R74" t="s">
        <v>883</v>
      </c>
    </row>
    <row r="75" spans="1:18" x14ac:dyDescent="0.35">
      <c r="A75" t="s">
        <v>882</v>
      </c>
      <c r="B75" t="s">
        <v>874</v>
      </c>
      <c r="C75" t="s">
        <v>874</v>
      </c>
      <c r="E75" t="s">
        <v>48</v>
      </c>
      <c r="F75" t="s">
        <v>963</v>
      </c>
      <c r="G75" t="s">
        <v>48</v>
      </c>
      <c r="H75">
        <v>428</v>
      </c>
      <c r="J75" t="s">
        <v>883</v>
      </c>
      <c r="K75" t="s">
        <v>1432</v>
      </c>
      <c r="M75" t="s">
        <v>879</v>
      </c>
      <c r="N75" t="s">
        <v>885</v>
      </c>
      <c r="Q75" t="s">
        <v>1433</v>
      </c>
      <c r="R75" t="s">
        <v>883</v>
      </c>
    </row>
    <row r="76" spans="1:18" x14ac:dyDescent="0.35">
      <c r="A76" t="s">
        <v>882</v>
      </c>
      <c r="B76" t="s">
        <v>874</v>
      </c>
      <c r="C76" t="s">
        <v>874</v>
      </c>
      <c r="E76" t="s">
        <v>49</v>
      </c>
      <c r="F76" t="s">
        <v>867</v>
      </c>
      <c r="G76" t="s">
        <v>50</v>
      </c>
      <c r="H76">
        <v>48.08</v>
      </c>
      <c r="I76">
        <v>55.3</v>
      </c>
      <c r="J76" t="s">
        <v>883</v>
      </c>
      <c r="K76" t="s">
        <v>2011</v>
      </c>
      <c r="L76" t="s">
        <v>890</v>
      </c>
      <c r="M76" t="s">
        <v>891</v>
      </c>
      <c r="N76" t="s">
        <v>907</v>
      </c>
      <c r="O76">
        <v>33329</v>
      </c>
      <c r="Q76" t="s">
        <v>873</v>
      </c>
      <c r="R76" t="s">
        <v>883</v>
      </c>
    </row>
    <row r="77" spans="1:18" x14ac:dyDescent="0.35">
      <c r="A77" t="s">
        <v>882</v>
      </c>
      <c r="B77" t="s">
        <v>874</v>
      </c>
      <c r="C77" t="s">
        <v>874</v>
      </c>
      <c r="E77" t="s">
        <v>3362</v>
      </c>
      <c r="F77" t="s">
        <v>867</v>
      </c>
      <c r="G77" t="s">
        <v>3363</v>
      </c>
      <c r="H77">
        <v>11.5</v>
      </c>
      <c r="I77">
        <v>11.5</v>
      </c>
      <c r="J77" t="s">
        <v>883</v>
      </c>
      <c r="K77" t="s">
        <v>2373</v>
      </c>
      <c r="L77" t="s">
        <v>878</v>
      </c>
      <c r="M77" t="s">
        <v>879</v>
      </c>
      <c r="N77" t="s">
        <v>885</v>
      </c>
      <c r="O77">
        <v>20821</v>
      </c>
      <c r="Q77" t="s">
        <v>873</v>
      </c>
      <c r="R77" t="s">
        <v>1064</v>
      </c>
    </row>
    <row r="78" spans="1:18" x14ac:dyDescent="0.35">
      <c r="A78" t="s">
        <v>882</v>
      </c>
      <c r="B78" t="s">
        <v>874</v>
      </c>
      <c r="C78" t="s">
        <v>874</v>
      </c>
      <c r="E78" t="s">
        <v>51</v>
      </c>
      <c r="F78" t="s">
        <v>867</v>
      </c>
      <c r="G78" t="s">
        <v>52</v>
      </c>
      <c r="H78">
        <v>49.21</v>
      </c>
      <c r="I78">
        <v>48.1</v>
      </c>
      <c r="J78" t="s">
        <v>883</v>
      </c>
      <c r="K78" t="s">
        <v>52</v>
      </c>
      <c r="L78" t="s">
        <v>890</v>
      </c>
      <c r="M78" t="s">
        <v>891</v>
      </c>
      <c r="N78" t="s">
        <v>907</v>
      </c>
      <c r="O78">
        <v>34792</v>
      </c>
      <c r="Q78" t="s">
        <v>873</v>
      </c>
      <c r="R78" t="s">
        <v>883</v>
      </c>
    </row>
    <row r="79" spans="1:18" x14ac:dyDescent="0.35">
      <c r="A79" t="s">
        <v>882</v>
      </c>
      <c r="B79" t="s">
        <v>874</v>
      </c>
      <c r="C79" t="s">
        <v>874</v>
      </c>
      <c r="E79" t="s">
        <v>1318</v>
      </c>
      <c r="F79" t="s">
        <v>963</v>
      </c>
      <c r="G79" t="s">
        <v>1319</v>
      </c>
      <c r="H79">
        <v>167</v>
      </c>
      <c r="J79" t="s">
        <v>893</v>
      </c>
      <c r="K79" t="s">
        <v>1320</v>
      </c>
      <c r="L79" t="s">
        <v>953</v>
      </c>
      <c r="M79" t="s">
        <v>953</v>
      </c>
      <c r="N79" t="s">
        <v>872</v>
      </c>
      <c r="O79">
        <v>42762</v>
      </c>
      <c r="Q79" t="s">
        <v>1006</v>
      </c>
      <c r="R79" t="s">
        <v>893</v>
      </c>
    </row>
    <row r="80" spans="1:18" x14ac:dyDescent="0.35">
      <c r="A80" t="s">
        <v>882</v>
      </c>
      <c r="B80" t="s">
        <v>874</v>
      </c>
      <c r="C80" t="s">
        <v>874</v>
      </c>
      <c r="E80" t="s">
        <v>2825</v>
      </c>
      <c r="F80" t="s">
        <v>963</v>
      </c>
      <c r="G80" t="s">
        <v>2826</v>
      </c>
      <c r="H80">
        <v>130</v>
      </c>
      <c r="J80" t="s">
        <v>893</v>
      </c>
      <c r="K80" t="s">
        <v>1320</v>
      </c>
      <c r="L80" t="s">
        <v>953</v>
      </c>
      <c r="M80" t="s">
        <v>953</v>
      </c>
      <c r="N80" t="s">
        <v>872</v>
      </c>
      <c r="O80">
        <v>42762</v>
      </c>
      <c r="Q80" t="s">
        <v>1006</v>
      </c>
      <c r="R80" t="s">
        <v>893</v>
      </c>
    </row>
    <row r="81" spans="1:18" x14ac:dyDescent="0.35">
      <c r="A81" t="s">
        <v>882</v>
      </c>
      <c r="B81" t="s">
        <v>874</v>
      </c>
      <c r="C81" t="s">
        <v>874</v>
      </c>
      <c r="E81" t="s">
        <v>2043</v>
      </c>
      <c r="F81" t="s">
        <v>867</v>
      </c>
      <c r="G81" t="s">
        <v>2044</v>
      </c>
      <c r="H81">
        <v>119</v>
      </c>
      <c r="I81">
        <v>119</v>
      </c>
      <c r="J81" t="s">
        <v>883</v>
      </c>
      <c r="K81" t="s">
        <v>886</v>
      </c>
      <c r="L81" t="s">
        <v>878</v>
      </c>
      <c r="M81" t="s">
        <v>879</v>
      </c>
      <c r="N81" t="s">
        <v>885</v>
      </c>
      <c r="O81">
        <v>25204</v>
      </c>
      <c r="Q81" t="s">
        <v>873</v>
      </c>
      <c r="R81" t="s">
        <v>883</v>
      </c>
    </row>
    <row r="82" spans="1:18" x14ac:dyDescent="0.35">
      <c r="A82" t="s">
        <v>864</v>
      </c>
      <c r="B82" t="s">
        <v>874</v>
      </c>
      <c r="C82" t="s">
        <v>865</v>
      </c>
      <c r="D82" t="s">
        <v>59</v>
      </c>
      <c r="E82" t="s">
        <v>1191</v>
      </c>
      <c r="F82" t="s">
        <v>867</v>
      </c>
      <c r="G82" t="s">
        <v>1192</v>
      </c>
      <c r="H82">
        <v>10.8</v>
      </c>
      <c r="I82">
        <v>10.8</v>
      </c>
      <c r="K82" t="s">
        <v>877</v>
      </c>
      <c r="L82" t="s">
        <v>878</v>
      </c>
      <c r="M82" t="s">
        <v>879</v>
      </c>
      <c r="N82" t="s">
        <v>872</v>
      </c>
      <c r="Q82" t="s">
        <v>873</v>
      </c>
    </row>
    <row r="83" spans="1:18" x14ac:dyDescent="0.35">
      <c r="A83" t="s">
        <v>864</v>
      </c>
      <c r="B83" t="s">
        <v>874</v>
      </c>
      <c r="C83" t="s">
        <v>865</v>
      </c>
      <c r="D83" t="s">
        <v>59</v>
      </c>
      <c r="E83" t="s">
        <v>2035</v>
      </c>
      <c r="F83" t="s">
        <v>867</v>
      </c>
      <c r="G83" t="s">
        <v>2036</v>
      </c>
      <c r="H83">
        <v>19.8</v>
      </c>
      <c r="I83">
        <v>19.8</v>
      </c>
      <c r="K83" t="s">
        <v>877</v>
      </c>
      <c r="L83" t="s">
        <v>878</v>
      </c>
      <c r="M83" t="s">
        <v>879</v>
      </c>
      <c r="N83" t="s">
        <v>872</v>
      </c>
      <c r="Q83" t="s">
        <v>873</v>
      </c>
    </row>
    <row r="84" spans="1:18" x14ac:dyDescent="0.35">
      <c r="A84" t="s">
        <v>864</v>
      </c>
      <c r="B84" t="s">
        <v>874</v>
      </c>
      <c r="C84" t="s">
        <v>865</v>
      </c>
      <c r="D84" t="s">
        <v>59</v>
      </c>
      <c r="E84" t="s">
        <v>2033</v>
      </c>
      <c r="F84" t="s">
        <v>867</v>
      </c>
      <c r="G84" t="s">
        <v>2034</v>
      </c>
      <c r="H84">
        <v>15.8</v>
      </c>
      <c r="I84">
        <v>15.8</v>
      </c>
      <c r="K84" t="s">
        <v>877</v>
      </c>
      <c r="L84" t="s">
        <v>878</v>
      </c>
      <c r="M84" t="s">
        <v>879</v>
      </c>
      <c r="N84" t="s">
        <v>872</v>
      </c>
      <c r="Q84" t="s">
        <v>873</v>
      </c>
    </row>
    <row r="85" spans="1:18" x14ac:dyDescent="0.35">
      <c r="A85" t="s">
        <v>864</v>
      </c>
      <c r="B85" t="s">
        <v>874</v>
      </c>
      <c r="C85" t="s">
        <v>865</v>
      </c>
      <c r="D85" t="s">
        <v>59</v>
      </c>
      <c r="E85" t="s">
        <v>875</v>
      </c>
      <c r="F85" t="s">
        <v>867</v>
      </c>
      <c r="G85" t="s">
        <v>876</v>
      </c>
      <c r="H85">
        <v>21.6</v>
      </c>
      <c r="I85">
        <v>21.6</v>
      </c>
      <c r="K85" t="s">
        <v>877</v>
      </c>
      <c r="L85" t="s">
        <v>878</v>
      </c>
      <c r="M85" t="s">
        <v>879</v>
      </c>
      <c r="N85" t="s">
        <v>872</v>
      </c>
      <c r="Q85" t="s">
        <v>873</v>
      </c>
    </row>
    <row r="86" spans="1:18" x14ac:dyDescent="0.35">
      <c r="A86" t="s">
        <v>864</v>
      </c>
      <c r="B86" t="s">
        <v>874</v>
      </c>
      <c r="C86" t="s">
        <v>865</v>
      </c>
      <c r="D86" t="s">
        <v>59</v>
      </c>
      <c r="E86" t="s">
        <v>3565</v>
      </c>
      <c r="F86" t="s">
        <v>867</v>
      </c>
      <c r="G86" t="s">
        <v>3566</v>
      </c>
      <c r="H86">
        <v>31.2</v>
      </c>
      <c r="I86">
        <v>31.2</v>
      </c>
      <c r="K86" t="s">
        <v>877</v>
      </c>
      <c r="L86" t="s">
        <v>878</v>
      </c>
      <c r="M86" t="s">
        <v>879</v>
      </c>
      <c r="N86" t="s">
        <v>872</v>
      </c>
      <c r="Q86" t="s">
        <v>873</v>
      </c>
    </row>
    <row r="87" spans="1:18" x14ac:dyDescent="0.35">
      <c r="A87" t="s">
        <v>864</v>
      </c>
      <c r="B87" t="s">
        <v>874</v>
      </c>
      <c r="C87" t="s">
        <v>865</v>
      </c>
      <c r="D87" t="s">
        <v>59</v>
      </c>
      <c r="E87" t="s">
        <v>1346</v>
      </c>
      <c r="F87" t="s">
        <v>867</v>
      </c>
      <c r="G87" t="s">
        <v>1347</v>
      </c>
      <c r="H87">
        <v>55</v>
      </c>
      <c r="I87">
        <v>55</v>
      </c>
      <c r="K87" t="s">
        <v>877</v>
      </c>
      <c r="L87" t="s">
        <v>878</v>
      </c>
      <c r="M87" t="s">
        <v>879</v>
      </c>
      <c r="N87" t="s">
        <v>872</v>
      </c>
      <c r="Q87" t="s">
        <v>873</v>
      </c>
    </row>
    <row r="88" spans="1:18" x14ac:dyDescent="0.35">
      <c r="A88" t="s">
        <v>864</v>
      </c>
      <c r="B88" t="s">
        <v>874</v>
      </c>
      <c r="C88" t="s">
        <v>865</v>
      </c>
      <c r="D88" t="s">
        <v>59</v>
      </c>
      <c r="E88" t="s">
        <v>3371</v>
      </c>
      <c r="F88" t="s">
        <v>867</v>
      </c>
      <c r="G88" t="s">
        <v>3372</v>
      </c>
      <c r="H88">
        <v>55</v>
      </c>
      <c r="I88">
        <v>55</v>
      </c>
      <c r="K88" t="s">
        <v>877</v>
      </c>
      <c r="L88" t="s">
        <v>878</v>
      </c>
      <c r="M88" t="s">
        <v>879</v>
      </c>
      <c r="N88" t="s">
        <v>872</v>
      </c>
      <c r="Q88" t="s">
        <v>873</v>
      </c>
    </row>
    <row r="89" spans="1:18" x14ac:dyDescent="0.35">
      <c r="A89" t="s">
        <v>864</v>
      </c>
      <c r="B89" t="s">
        <v>874</v>
      </c>
      <c r="C89" t="s">
        <v>865</v>
      </c>
      <c r="D89" t="s">
        <v>59</v>
      </c>
      <c r="E89" t="s">
        <v>1677</v>
      </c>
      <c r="F89" t="s">
        <v>867</v>
      </c>
      <c r="G89" t="s">
        <v>1678</v>
      </c>
      <c r="H89">
        <v>15.8</v>
      </c>
      <c r="I89">
        <v>15.8</v>
      </c>
      <c r="K89" t="s">
        <v>877</v>
      </c>
      <c r="L89" t="s">
        <v>878</v>
      </c>
      <c r="M89" t="s">
        <v>879</v>
      </c>
      <c r="N89" t="s">
        <v>872</v>
      </c>
      <c r="Q89" t="s">
        <v>873</v>
      </c>
    </row>
    <row r="90" spans="1:18" x14ac:dyDescent="0.35">
      <c r="A90" t="s">
        <v>864</v>
      </c>
      <c r="B90" t="s">
        <v>874</v>
      </c>
      <c r="C90" t="s">
        <v>865</v>
      </c>
      <c r="D90" t="s">
        <v>59</v>
      </c>
      <c r="E90" t="s">
        <v>2280</v>
      </c>
      <c r="F90" t="s">
        <v>867</v>
      </c>
      <c r="G90" t="s">
        <v>2281</v>
      </c>
      <c r="H90">
        <v>15.8</v>
      </c>
      <c r="I90">
        <v>15.8</v>
      </c>
      <c r="K90" t="s">
        <v>877</v>
      </c>
      <c r="L90" t="s">
        <v>878</v>
      </c>
      <c r="M90" t="s">
        <v>879</v>
      </c>
      <c r="N90" t="s">
        <v>872</v>
      </c>
      <c r="Q90" t="s">
        <v>873</v>
      </c>
    </row>
    <row r="91" spans="1:18" x14ac:dyDescent="0.35">
      <c r="A91" t="s">
        <v>864</v>
      </c>
      <c r="B91" t="s">
        <v>874</v>
      </c>
      <c r="C91" t="s">
        <v>865</v>
      </c>
      <c r="D91" t="s">
        <v>59</v>
      </c>
      <c r="E91" t="s">
        <v>1679</v>
      </c>
      <c r="F91" t="s">
        <v>867</v>
      </c>
      <c r="G91" t="s">
        <v>1680</v>
      </c>
      <c r="H91">
        <v>17.5</v>
      </c>
      <c r="I91">
        <v>17.5</v>
      </c>
      <c r="K91" t="s">
        <v>877</v>
      </c>
      <c r="L91" t="s">
        <v>878</v>
      </c>
      <c r="M91" t="s">
        <v>879</v>
      </c>
      <c r="N91" t="s">
        <v>872</v>
      </c>
      <c r="Q91" t="s">
        <v>873</v>
      </c>
    </row>
    <row r="92" spans="1:18" x14ac:dyDescent="0.35">
      <c r="A92" t="s">
        <v>864</v>
      </c>
      <c r="B92" t="s">
        <v>874</v>
      </c>
      <c r="C92" t="s">
        <v>865</v>
      </c>
      <c r="D92" t="s">
        <v>59</v>
      </c>
      <c r="E92" t="s">
        <v>938</v>
      </c>
      <c r="F92" t="s">
        <v>867</v>
      </c>
      <c r="G92" t="s">
        <v>939</v>
      </c>
      <c r="H92">
        <v>17.5</v>
      </c>
      <c r="I92">
        <v>17.5</v>
      </c>
      <c r="K92" t="s">
        <v>877</v>
      </c>
      <c r="L92" t="s">
        <v>878</v>
      </c>
      <c r="M92" t="s">
        <v>879</v>
      </c>
      <c r="N92" t="s">
        <v>872</v>
      </c>
      <c r="Q92" t="s">
        <v>873</v>
      </c>
    </row>
    <row r="93" spans="1:18" x14ac:dyDescent="0.35">
      <c r="A93" t="s">
        <v>864</v>
      </c>
      <c r="B93" t="s">
        <v>874</v>
      </c>
      <c r="C93" t="s">
        <v>865</v>
      </c>
      <c r="D93" t="s">
        <v>59</v>
      </c>
      <c r="E93" t="s">
        <v>2801</v>
      </c>
      <c r="F93" t="s">
        <v>867</v>
      </c>
      <c r="G93" t="s">
        <v>2802</v>
      </c>
      <c r="H93">
        <v>34</v>
      </c>
      <c r="I93">
        <v>34</v>
      </c>
      <c r="K93" t="s">
        <v>877</v>
      </c>
      <c r="L93" t="s">
        <v>878</v>
      </c>
      <c r="M93" t="s">
        <v>879</v>
      </c>
      <c r="N93" t="s">
        <v>872</v>
      </c>
      <c r="Q93" t="s">
        <v>873</v>
      </c>
    </row>
    <row r="94" spans="1:18" x14ac:dyDescent="0.35">
      <c r="A94" t="s">
        <v>864</v>
      </c>
      <c r="B94" t="s">
        <v>874</v>
      </c>
      <c r="C94" t="s">
        <v>865</v>
      </c>
      <c r="D94" t="s">
        <v>59</v>
      </c>
      <c r="E94" t="s">
        <v>2083</v>
      </c>
      <c r="F94" t="s">
        <v>867</v>
      </c>
      <c r="G94" t="s">
        <v>2084</v>
      </c>
      <c r="H94">
        <v>34</v>
      </c>
      <c r="I94">
        <v>34</v>
      </c>
      <c r="K94" t="s">
        <v>877</v>
      </c>
      <c r="L94" t="s">
        <v>878</v>
      </c>
      <c r="M94" t="s">
        <v>879</v>
      </c>
      <c r="N94" t="s">
        <v>872</v>
      </c>
      <c r="Q94" t="s">
        <v>873</v>
      </c>
    </row>
    <row r="95" spans="1:18" x14ac:dyDescent="0.35">
      <c r="A95" t="s">
        <v>864</v>
      </c>
      <c r="B95" t="s">
        <v>874</v>
      </c>
      <c r="C95" t="s">
        <v>865</v>
      </c>
      <c r="D95" t="s">
        <v>59</v>
      </c>
      <c r="E95" t="s">
        <v>880</v>
      </c>
      <c r="F95" t="s">
        <v>867</v>
      </c>
      <c r="G95" t="s">
        <v>881</v>
      </c>
      <c r="H95">
        <v>34</v>
      </c>
      <c r="I95">
        <v>34</v>
      </c>
      <c r="K95" t="s">
        <v>877</v>
      </c>
      <c r="L95" t="s">
        <v>878</v>
      </c>
      <c r="M95" t="s">
        <v>879</v>
      </c>
      <c r="N95" t="s">
        <v>872</v>
      </c>
      <c r="Q95" t="s">
        <v>873</v>
      </c>
    </row>
    <row r="96" spans="1:18" x14ac:dyDescent="0.35">
      <c r="A96" t="s">
        <v>864</v>
      </c>
      <c r="B96" t="s">
        <v>874</v>
      </c>
      <c r="C96" t="s">
        <v>865</v>
      </c>
      <c r="D96" t="s">
        <v>59</v>
      </c>
      <c r="E96" t="s">
        <v>2877</v>
      </c>
      <c r="F96" t="s">
        <v>867</v>
      </c>
      <c r="G96" t="s">
        <v>2878</v>
      </c>
      <c r="H96">
        <v>36</v>
      </c>
      <c r="I96">
        <v>36</v>
      </c>
      <c r="K96" t="s">
        <v>877</v>
      </c>
      <c r="L96" t="s">
        <v>878</v>
      </c>
      <c r="M96" t="s">
        <v>879</v>
      </c>
      <c r="N96" t="s">
        <v>872</v>
      </c>
      <c r="Q96" t="s">
        <v>873</v>
      </c>
    </row>
    <row r="97" spans="1:18" x14ac:dyDescent="0.35">
      <c r="A97" t="s">
        <v>864</v>
      </c>
      <c r="B97" t="s">
        <v>874</v>
      </c>
      <c r="C97" t="s">
        <v>865</v>
      </c>
      <c r="D97" t="s">
        <v>59</v>
      </c>
      <c r="E97" t="s">
        <v>2635</v>
      </c>
      <c r="F97" t="s">
        <v>867</v>
      </c>
      <c r="G97" t="s">
        <v>2636</v>
      </c>
      <c r="H97">
        <v>36.5</v>
      </c>
      <c r="I97">
        <v>36.5</v>
      </c>
      <c r="K97" t="s">
        <v>877</v>
      </c>
      <c r="L97" t="s">
        <v>878</v>
      </c>
      <c r="M97" t="s">
        <v>879</v>
      </c>
      <c r="N97" t="s">
        <v>872</v>
      </c>
      <c r="Q97" t="s">
        <v>873</v>
      </c>
    </row>
    <row r="98" spans="1:18" x14ac:dyDescent="0.35">
      <c r="A98" t="s">
        <v>864</v>
      </c>
      <c r="B98" t="s">
        <v>874</v>
      </c>
      <c r="C98" t="s">
        <v>865</v>
      </c>
      <c r="D98" t="s">
        <v>59</v>
      </c>
      <c r="E98" t="s">
        <v>2888</v>
      </c>
      <c r="F98" t="s">
        <v>867</v>
      </c>
      <c r="G98" t="s">
        <v>2889</v>
      </c>
      <c r="H98">
        <v>50</v>
      </c>
      <c r="I98">
        <v>50</v>
      </c>
      <c r="K98" t="s">
        <v>877</v>
      </c>
      <c r="L98" t="s">
        <v>878</v>
      </c>
      <c r="M98" t="s">
        <v>879</v>
      </c>
      <c r="N98" t="s">
        <v>872</v>
      </c>
      <c r="Q98" t="s">
        <v>873</v>
      </c>
    </row>
    <row r="99" spans="1:18" x14ac:dyDescent="0.35">
      <c r="A99" t="s">
        <v>864</v>
      </c>
      <c r="B99" t="s">
        <v>874</v>
      </c>
      <c r="C99" t="s">
        <v>865</v>
      </c>
      <c r="D99" t="s">
        <v>59</v>
      </c>
      <c r="E99" t="s">
        <v>3423</v>
      </c>
      <c r="F99" t="s">
        <v>867</v>
      </c>
      <c r="G99" t="s">
        <v>3424</v>
      </c>
      <c r="H99">
        <v>50</v>
      </c>
      <c r="I99">
        <v>50</v>
      </c>
      <c r="K99" t="s">
        <v>877</v>
      </c>
      <c r="L99" t="s">
        <v>878</v>
      </c>
      <c r="M99" t="s">
        <v>879</v>
      </c>
      <c r="N99" t="s">
        <v>872</v>
      </c>
      <c r="Q99" t="s">
        <v>873</v>
      </c>
    </row>
    <row r="100" spans="1:18" x14ac:dyDescent="0.35">
      <c r="A100" t="s">
        <v>864</v>
      </c>
      <c r="B100" t="s">
        <v>874</v>
      </c>
      <c r="C100" t="s">
        <v>865</v>
      </c>
      <c r="D100" t="s">
        <v>59</v>
      </c>
      <c r="E100" t="s">
        <v>3024</v>
      </c>
      <c r="F100" t="s">
        <v>867</v>
      </c>
      <c r="G100" t="s">
        <v>3025</v>
      </c>
      <c r="H100">
        <v>30</v>
      </c>
      <c r="I100">
        <v>30</v>
      </c>
      <c r="K100" t="s">
        <v>877</v>
      </c>
      <c r="L100" t="s">
        <v>878</v>
      </c>
      <c r="M100" t="s">
        <v>879</v>
      </c>
      <c r="N100" t="s">
        <v>872</v>
      </c>
      <c r="Q100" t="s">
        <v>873</v>
      </c>
    </row>
    <row r="101" spans="1:18" x14ac:dyDescent="0.35">
      <c r="A101" t="s">
        <v>864</v>
      </c>
      <c r="B101" t="s">
        <v>874</v>
      </c>
      <c r="C101" t="s">
        <v>865</v>
      </c>
      <c r="D101" t="s">
        <v>59</v>
      </c>
      <c r="E101" t="s">
        <v>1740</v>
      </c>
      <c r="F101" t="s">
        <v>867</v>
      </c>
      <c r="G101" t="s">
        <v>1741</v>
      </c>
      <c r="H101">
        <v>45</v>
      </c>
      <c r="I101">
        <v>45</v>
      </c>
      <c r="K101" t="s">
        <v>877</v>
      </c>
      <c r="L101" t="s">
        <v>878</v>
      </c>
      <c r="M101" t="s">
        <v>879</v>
      </c>
      <c r="N101" t="s">
        <v>872</v>
      </c>
      <c r="Q101" t="s">
        <v>873</v>
      </c>
    </row>
    <row r="102" spans="1:18" x14ac:dyDescent="0.35">
      <c r="A102" t="s">
        <v>882</v>
      </c>
      <c r="B102" t="s">
        <v>874</v>
      </c>
      <c r="C102" t="s">
        <v>874</v>
      </c>
      <c r="E102" t="s">
        <v>53</v>
      </c>
      <c r="F102" t="s">
        <v>867</v>
      </c>
      <c r="G102" t="s">
        <v>54</v>
      </c>
      <c r="H102">
        <v>105</v>
      </c>
      <c r="I102">
        <v>105</v>
      </c>
      <c r="J102" t="s">
        <v>893</v>
      </c>
      <c r="K102" t="s">
        <v>1137</v>
      </c>
      <c r="L102" t="s">
        <v>895</v>
      </c>
      <c r="M102" t="s">
        <v>896</v>
      </c>
      <c r="N102" t="s">
        <v>872</v>
      </c>
      <c r="O102">
        <v>43452</v>
      </c>
      <c r="Q102" t="s">
        <v>873</v>
      </c>
      <c r="R102" t="s">
        <v>893</v>
      </c>
    </row>
    <row r="103" spans="1:18" x14ac:dyDescent="0.35">
      <c r="A103" t="s">
        <v>882</v>
      </c>
      <c r="B103" t="s">
        <v>874</v>
      </c>
      <c r="C103" t="s">
        <v>874</v>
      </c>
      <c r="E103" t="s">
        <v>55</v>
      </c>
      <c r="F103" t="s">
        <v>867</v>
      </c>
      <c r="G103" t="s">
        <v>56</v>
      </c>
      <c r="H103">
        <v>100</v>
      </c>
      <c r="I103">
        <v>100</v>
      </c>
      <c r="J103" t="s">
        <v>893</v>
      </c>
      <c r="K103" t="s">
        <v>1348</v>
      </c>
      <c r="L103" t="s">
        <v>895</v>
      </c>
      <c r="M103" t="s">
        <v>896</v>
      </c>
      <c r="N103" t="s">
        <v>872</v>
      </c>
      <c r="O103">
        <v>43680</v>
      </c>
      <c r="Q103" t="s">
        <v>873</v>
      </c>
      <c r="R103" t="s">
        <v>893</v>
      </c>
    </row>
    <row r="104" spans="1:18" x14ac:dyDescent="0.35">
      <c r="A104" t="s">
        <v>882</v>
      </c>
      <c r="B104" t="s">
        <v>874</v>
      </c>
      <c r="C104" t="s">
        <v>874</v>
      </c>
      <c r="E104" t="s">
        <v>57</v>
      </c>
      <c r="F104" t="s">
        <v>867</v>
      </c>
      <c r="G104" t="s">
        <v>58</v>
      </c>
      <c r="H104">
        <v>20</v>
      </c>
      <c r="I104">
        <v>20</v>
      </c>
      <c r="J104" t="s">
        <v>893</v>
      </c>
      <c r="K104" t="s">
        <v>2429</v>
      </c>
      <c r="L104" t="s">
        <v>895</v>
      </c>
      <c r="M104" t="s">
        <v>896</v>
      </c>
      <c r="N104" t="s">
        <v>872</v>
      </c>
      <c r="O104">
        <v>43722</v>
      </c>
      <c r="Q104" t="s">
        <v>873</v>
      </c>
      <c r="R104" t="s">
        <v>893</v>
      </c>
    </row>
    <row r="105" spans="1:18" x14ac:dyDescent="0.35">
      <c r="A105" t="s">
        <v>882</v>
      </c>
      <c r="B105" t="s">
        <v>874</v>
      </c>
      <c r="C105" t="s">
        <v>865</v>
      </c>
      <c r="D105" t="s">
        <v>59</v>
      </c>
      <c r="E105" t="s">
        <v>59</v>
      </c>
      <c r="F105" t="s">
        <v>867</v>
      </c>
      <c r="G105" t="s">
        <v>60</v>
      </c>
      <c r="H105">
        <v>820</v>
      </c>
      <c r="J105" t="s">
        <v>893</v>
      </c>
      <c r="K105" t="s">
        <v>877</v>
      </c>
      <c r="L105" t="s">
        <v>878</v>
      </c>
      <c r="M105" t="s">
        <v>879</v>
      </c>
      <c r="N105" t="s">
        <v>872</v>
      </c>
      <c r="O105">
        <v>4750</v>
      </c>
      <c r="Q105" t="s">
        <v>873</v>
      </c>
      <c r="R105" t="s">
        <v>893</v>
      </c>
    </row>
    <row r="106" spans="1:18" x14ac:dyDescent="0.35">
      <c r="A106" t="s">
        <v>882</v>
      </c>
      <c r="B106" t="s">
        <v>874</v>
      </c>
      <c r="C106" t="s">
        <v>874</v>
      </c>
      <c r="E106" t="s">
        <v>2155</v>
      </c>
      <c r="F106" t="s">
        <v>867</v>
      </c>
      <c r="G106" t="s">
        <v>2156</v>
      </c>
      <c r="H106">
        <v>0.3</v>
      </c>
      <c r="I106">
        <v>0.3</v>
      </c>
      <c r="J106" t="s">
        <v>893</v>
      </c>
      <c r="K106" t="s">
        <v>877</v>
      </c>
      <c r="L106" t="s">
        <v>878</v>
      </c>
      <c r="M106" t="s">
        <v>879</v>
      </c>
      <c r="N106" t="s">
        <v>872</v>
      </c>
      <c r="O106">
        <v>31413</v>
      </c>
      <c r="Q106" t="s">
        <v>873</v>
      </c>
      <c r="R106" t="s">
        <v>893</v>
      </c>
    </row>
    <row r="107" spans="1:18" x14ac:dyDescent="0.35">
      <c r="A107" t="s">
        <v>882</v>
      </c>
      <c r="B107" t="s">
        <v>874</v>
      </c>
      <c r="C107" t="s">
        <v>874</v>
      </c>
      <c r="E107" t="s">
        <v>2549</v>
      </c>
      <c r="F107" t="s">
        <v>867</v>
      </c>
      <c r="G107" t="s">
        <v>2550</v>
      </c>
      <c r="H107">
        <v>1.25</v>
      </c>
      <c r="I107">
        <v>1.3</v>
      </c>
      <c r="J107" t="s">
        <v>893</v>
      </c>
      <c r="K107" t="s">
        <v>877</v>
      </c>
      <c r="L107" t="s">
        <v>878</v>
      </c>
      <c r="M107" t="s">
        <v>879</v>
      </c>
      <c r="N107" t="s">
        <v>872</v>
      </c>
      <c r="Q107" t="s">
        <v>873</v>
      </c>
      <c r="R107" t="s">
        <v>893</v>
      </c>
    </row>
    <row r="108" spans="1:18" x14ac:dyDescent="0.35">
      <c r="A108" t="s">
        <v>882</v>
      </c>
      <c r="C108" t="s">
        <v>874</v>
      </c>
      <c r="E108" t="s">
        <v>61</v>
      </c>
      <c r="F108" t="s">
        <v>867</v>
      </c>
      <c r="G108" t="s">
        <v>62</v>
      </c>
      <c r="H108">
        <v>20</v>
      </c>
      <c r="I108">
        <v>20</v>
      </c>
      <c r="J108" t="s">
        <v>893</v>
      </c>
      <c r="K108" t="s">
        <v>2537</v>
      </c>
      <c r="L108" t="s">
        <v>895</v>
      </c>
      <c r="M108" t="s">
        <v>896</v>
      </c>
      <c r="N108" t="s">
        <v>872</v>
      </c>
      <c r="O108">
        <v>43077</v>
      </c>
      <c r="Q108" t="s">
        <v>873</v>
      </c>
      <c r="R108" t="s">
        <v>893</v>
      </c>
    </row>
    <row r="109" spans="1:18" x14ac:dyDescent="0.35">
      <c r="A109" t="s">
        <v>882</v>
      </c>
      <c r="B109" t="s">
        <v>874</v>
      </c>
      <c r="C109" t="s">
        <v>874</v>
      </c>
      <c r="E109" t="s">
        <v>63</v>
      </c>
      <c r="F109" t="s">
        <v>867</v>
      </c>
      <c r="G109" t="s">
        <v>64</v>
      </c>
      <c r="H109">
        <v>20</v>
      </c>
      <c r="I109">
        <v>20</v>
      </c>
      <c r="J109" t="s">
        <v>893</v>
      </c>
      <c r="K109" t="s">
        <v>1525</v>
      </c>
      <c r="L109" t="s">
        <v>895</v>
      </c>
      <c r="M109" t="s">
        <v>896</v>
      </c>
      <c r="N109" t="s">
        <v>872</v>
      </c>
      <c r="O109">
        <v>43077</v>
      </c>
      <c r="Q109" t="s">
        <v>873</v>
      </c>
      <c r="R109" t="s">
        <v>893</v>
      </c>
    </row>
    <row r="110" spans="1:18" x14ac:dyDescent="0.35">
      <c r="A110" t="s">
        <v>882</v>
      </c>
      <c r="B110" t="s">
        <v>874</v>
      </c>
      <c r="C110" t="s">
        <v>874</v>
      </c>
      <c r="E110" t="s">
        <v>65</v>
      </c>
      <c r="F110" t="s">
        <v>867</v>
      </c>
      <c r="G110" t="s">
        <v>66</v>
      </c>
      <c r="H110">
        <v>20</v>
      </c>
      <c r="I110">
        <v>20</v>
      </c>
      <c r="J110" t="s">
        <v>893</v>
      </c>
      <c r="K110" t="s">
        <v>1555</v>
      </c>
      <c r="L110" t="s">
        <v>895</v>
      </c>
      <c r="M110" t="s">
        <v>896</v>
      </c>
      <c r="N110" t="s">
        <v>872</v>
      </c>
      <c r="O110">
        <v>43077</v>
      </c>
      <c r="Q110" t="s">
        <v>873</v>
      </c>
      <c r="R110" t="s">
        <v>893</v>
      </c>
    </row>
    <row r="111" spans="1:18" x14ac:dyDescent="0.35">
      <c r="A111" t="s">
        <v>882</v>
      </c>
      <c r="B111" t="s">
        <v>874</v>
      </c>
      <c r="C111" t="s">
        <v>874</v>
      </c>
      <c r="E111" t="s">
        <v>67</v>
      </c>
      <c r="F111" t="s">
        <v>867</v>
      </c>
      <c r="G111" t="s">
        <v>1860</v>
      </c>
      <c r="H111">
        <v>20</v>
      </c>
      <c r="I111">
        <v>20</v>
      </c>
      <c r="J111" t="s">
        <v>893</v>
      </c>
      <c r="K111" t="s">
        <v>1861</v>
      </c>
      <c r="L111" t="s">
        <v>895</v>
      </c>
      <c r="M111" t="s">
        <v>896</v>
      </c>
      <c r="N111" t="s">
        <v>872</v>
      </c>
      <c r="O111">
        <v>42601</v>
      </c>
      <c r="Q111" t="s">
        <v>873</v>
      </c>
      <c r="R111" t="s">
        <v>893</v>
      </c>
    </row>
    <row r="112" spans="1:18" x14ac:dyDescent="0.35">
      <c r="A112" t="s">
        <v>882</v>
      </c>
      <c r="B112" t="s">
        <v>874</v>
      </c>
      <c r="C112" t="s">
        <v>874</v>
      </c>
      <c r="E112" t="s">
        <v>68</v>
      </c>
      <c r="F112" t="s">
        <v>867</v>
      </c>
      <c r="G112" t="s">
        <v>69</v>
      </c>
      <c r="H112">
        <v>40</v>
      </c>
      <c r="I112">
        <v>40</v>
      </c>
      <c r="J112" t="s">
        <v>893</v>
      </c>
      <c r="K112" t="s">
        <v>3558</v>
      </c>
      <c r="L112" t="s">
        <v>895</v>
      </c>
      <c r="M112" t="s">
        <v>896</v>
      </c>
      <c r="N112" t="s">
        <v>872</v>
      </c>
      <c r="O112">
        <v>42707</v>
      </c>
      <c r="Q112" t="s">
        <v>873</v>
      </c>
      <c r="R112" t="s">
        <v>893</v>
      </c>
    </row>
    <row r="113" spans="1:18" x14ac:dyDescent="0.35">
      <c r="A113" t="s">
        <v>882</v>
      </c>
      <c r="B113" t="s">
        <v>874</v>
      </c>
      <c r="C113" t="s">
        <v>874</v>
      </c>
      <c r="E113" t="s">
        <v>70</v>
      </c>
      <c r="F113" t="s">
        <v>867</v>
      </c>
      <c r="G113" t="s">
        <v>892</v>
      </c>
      <c r="H113">
        <v>20</v>
      </c>
      <c r="I113">
        <v>20</v>
      </c>
      <c r="J113" t="s">
        <v>893</v>
      </c>
      <c r="K113" t="s">
        <v>894</v>
      </c>
      <c r="L113" t="s">
        <v>895</v>
      </c>
      <c r="M113" t="s">
        <v>896</v>
      </c>
      <c r="N113" t="s">
        <v>872</v>
      </c>
      <c r="O113">
        <v>42576</v>
      </c>
      <c r="Q113" t="s">
        <v>873</v>
      </c>
      <c r="R113" t="s">
        <v>893</v>
      </c>
    </row>
    <row r="114" spans="1:18" x14ac:dyDescent="0.35">
      <c r="A114" t="s">
        <v>882</v>
      </c>
      <c r="B114" t="s">
        <v>874</v>
      </c>
      <c r="C114" t="s">
        <v>874</v>
      </c>
      <c r="E114" t="s">
        <v>72</v>
      </c>
      <c r="F114" t="s">
        <v>867</v>
      </c>
      <c r="G114" t="s">
        <v>73</v>
      </c>
      <c r="H114">
        <v>20</v>
      </c>
      <c r="I114">
        <v>20</v>
      </c>
      <c r="J114" t="s">
        <v>893</v>
      </c>
      <c r="K114" t="s">
        <v>2018</v>
      </c>
      <c r="L114" t="s">
        <v>895</v>
      </c>
      <c r="M114" t="s">
        <v>896</v>
      </c>
      <c r="N114" t="s">
        <v>872</v>
      </c>
      <c r="O114">
        <v>42707</v>
      </c>
      <c r="Q114" t="s">
        <v>873</v>
      </c>
      <c r="R114" t="s">
        <v>893</v>
      </c>
    </row>
    <row r="115" spans="1:18" x14ac:dyDescent="0.35">
      <c r="A115" t="s">
        <v>882</v>
      </c>
      <c r="B115" t="s">
        <v>874</v>
      </c>
      <c r="C115" t="s">
        <v>874</v>
      </c>
      <c r="E115" t="s">
        <v>74</v>
      </c>
      <c r="F115" t="s">
        <v>867</v>
      </c>
      <c r="G115" t="s">
        <v>75</v>
      </c>
      <c r="H115">
        <v>5</v>
      </c>
      <c r="I115">
        <v>5</v>
      </c>
      <c r="J115" t="s">
        <v>893</v>
      </c>
      <c r="K115" t="s">
        <v>923</v>
      </c>
      <c r="L115" t="s">
        <v>895</v>
      </c>
      <c r="M115" t="s">
        <v>896</v>
      </c>
      <c r="N115" t="s">
        <v>872</v>
      </c>
      <c r="O115">
        <v>42704</v>
      </c>
      <c r="Q115" t="s">
        <v>873</v>
      </c>
      <c r="R115" t="s">
        <v>893</v>
      </c>
    </row>
    <row r="116" spans="1:18" x14ac:dyDescent="0.35">
      <c r="A116" t="s">
        <v>882</v>
      </c>
      <c r="B116" t="s">
        <v>874</v>
      </c>
      <c r="C116" t="s">
        <v>874</v>
      </c>
      <c r="E116" t="s">
        <v>76</v>
      </c>
      <c r="F116" t="s">
        <v>867</v>
      </c>
      <c r="G116" t="s">
        <v>77</v>
      </c>
      <c r="H116">
        <v>85</v>
      </c>
      <c r="I116">
        <v>85</v>
      </c>
      <c r="J116" t="s">
        <v>893</v>
      </c>
      <c r="K116" t="s">
        <v>1516</v>
      </c>
      <c r="L116" t="s">
        <v>895</v>
      </c>
      <c r="M116" t="s">
        <v>896</v>
      </c>
      <c r="N116" t="s">
        <v>872</v>
      </c>
      <c r="O116">
        <v>42721</v>
      </c>
      <c r="Q116" t="s">
        <v>873</v>
      </c>
      <c r="R116" t="s">
        <v>893</v>
      </c>
    </row>
    <row r="117" spans="1:18" x14ac:dyDescent="0.35">
      <c r="A117" t="s">
        <v>882</v>
      </c>
      <c r="B117" t="s">
        <v>874</v>
      </c>
      <c r="C117" t="s">
        <v>874</v>
      </c>
      <c r="E117" t="s">
        <v>78</v>
      </c>
      <c r="F117" t="s">
        <v>867</v>
      </c>
      <c r="G117" t="s">
        <v>79</v>
      </c>
      <c r="H117">
        <v>50</v>
      </c>
      <c r="I117">
        <v>50</v>
      </c>
      <c r="J117" t="s">
        <v>893</v>
      </c>
      <c r="K117" t="s">
        <v>3124</v>
      </c>
      <c r="L117" t="s">
        <v>895</v>
      </c>
      <c r="M117" t="s">
        <v>896</v>
      </c>
      <c r="N117" t="s">
        <v>872</v>
      </c>
      <c r="O117">
        <v>42719</v>
      </c>
      <c r="Q117" t="s">
        <v>873</v>
      </c>
      <c r="R117" t="s">
        <v>893</v>
      </c>
    </row>
    <row r="118" spans="1:18" x14ac:dyDescent="0.35">
      <c r="A118" t="s">
        <v>882</v>
      </c>
      <c r="B118" t="s">
        <v>865</v>
      </c>
      <c r="C118" t="s">
        <v>874</v>
      </c>
      <c r="E118" t="s">
        <v>3388</v>
      </c>
      <c r="F118" t="s">
        <v>867</v>
      </c>
      <c r="G118" t="s">
        <v>3389</v>
      </c>
      <c r="H118">
        <v>25.5</v>
      </c>
      <c r="I118">
        <v>28.8</v>
      </c>
      <c r="J118" t="s">
        <v>883</v>
      </c>
      <c r="K118" t="s">
        <v>3390</v>
      </c>
      <c r="L118" t="s">
        <v>870</v>
      </c>
      <c r="M118" t="s">
        <v>1386</v>
      </c>
      <c r="N118" t="s">
        <v>885</v>
      </c>
      <c r="O118">
        <v>32751</v>
      </c>
      <c r="Q118" t="s">
        <v>873</v>
      </c>
      <c r="R118" t="s">
        <v>883</v>
      </c>
    </row>
    <row r="119" spans="1:18" x14ac:dyDescent="0.35">
      <c r="A119" t="s">
        <v>882</v>
      </c>
      <c r="B119" t="s">
        <v>874</v>
      </c>
      <c r="C119" t="s">
        <v>874</v>
      </c>
      <c r="E119" t="s">
        <v>80</v>
      </c>
      <c r="F119" t="s">
        <v>867</v>
      </c>
      <c r="G119" t="s">
        <v>3361</v>
      </c>
      <c r="H119">
        <v>13.4</v>
      </c>
      <c r="I119">
        <v>13.4</v>
      </c>
      <c r="J119" t="s">
        <v>893</v>
      </c>
      <c r="K119" t="s">
        <v>877</v>
      </c>
      <c r="L119" t="s">
        <v>878</v>
      </c>
      <c r="M119" t="s">
        <v>879</v>
      </c>
      <c r="N119" t="s">
        <v>872</v>
      </c>
      <c r="O119">
        <v>2923</v>
      </c>
      <c r="Q119" t="s">
        <v>873</v>
      </c>
      <c r="R119" t="s">
        <v>893</v>
      </c>
    </row>
    <row r="120" spans="1:18" x14ac:dyDescent="0.35">
      <c r="A120" t="s">
        <v>882</v>
      </c>
      <c r="B120" t="s">
        <v>874</v>
      </c>
      <c r="C120" t="s">
        <v>874</v>
      </c>
      <c r="E120" t="s">
        <v>82</v>
      </c>
      <c r="F120" t="s">
        <v>867</v>
      </c>
      <c r="G120" t="s">
        <v>2253</v>
      </c>
      <c r="H120">
        <v>15.8</v>
      </c>
      <c r="I120">
        <v>15.8</v>
      </c>
      <c r="J120" t="s">
        <v>893</v>
      </c>
      <c r="K120" t="s">
        <v>877</v>
      </c>
      <c r="L120" t="s">
        <v>878</v>
      </c>
      <c r="M120" t="s">
        <v>879</v>
      </c>
      <c r="N120" t="s">
        <v>872</v>
      </c>
      <c r="O120">
        <v>1828</v>
      </c>
      <c r="Q120" t="s">
        <v>873</v>
      </c>
      <c r="R120" t="s">
        <v>893</v>
      </c>
    </row>
    <row r="121" spans="1:18" x14ac:dyDescent="0.35">
      <c r="A121" t="s">
        <v>882</v>
      </c>
      <c r="B121" t="s">
        <v>874</v>
      </c>
      <c r="C121" t="s">
        <v>874</v>
      </c>
      <c r="E121" t="s">
        <v>84</v>
      </c>
      <c r="F121" t="s">
        <v>867</v>
      </c>
      <c r="G121" t="s">
        <v>85</v>
      </c>
      <c r="H121">
        <v>1.38</v>
      </c>
      <c r="I121">
        <v>1.4</v>
      </c>
      <c r="J121" t="s">
        <v>883</v>
      </c>
      <c r="K121" t="s">
        <v>2169</v>
      </c>
      <c r="L121" t="s">
        <v>895</v>
      </c>
      <c r="M121" t="s">
        <v>896</v>
      </c>
      <c r="N121" t="s">
        <v>907</v>
      </c>
      <c r="O121">
        <v>42213</v>
      </c>
      <c r="Q121" t="s">
        <v>873</v>
      </c>
      <c r="R121" t="s">
        <v>883</v>
      </c>
    </row>
    <row r="122" spans="1:18" x14ac:dyDescent="0.35">
      <c r="A122" t="s">
        <v>882</v>
      </c>
      <c r="B122" t="s">
        <v>874</v>
      </c>
      <c r="C122" t="s">
        <v>874</v>
      </c>
      <c r="E122" t="s">
        <v>86</v>
      </c>
      <c r="F122" t="s">
        <v>867</v>
      </c>
      <c r="G122" t="s">
        <v>87</v>
      </c>
      <c r="H122">
        <v>85</v>
      </c>
      <c r="I122">
        <v>84</v>
      </c>
      <c r="J122" t="s">
        <v>883</v>
      </c>
      <c r="K122" t="s">
        <v>886</v>
      </c>
      <c r="L122" t="s">
        <v>878</v>
      </c>
      <c r="M122" t="s">
        <v>879</v>
      </c>
      <c r="N122" t="s">
        <v>885</v>
      </c>
      <c r="O122">
        <v>24108</v>
      </c>
      <c r="Q122" t="s">
        <v>873</v>
      </c>
      <c r="R122" t="s">
        <v>883</v>
      </c>
    </row>
    <row r="123" spans="1:18" x14ac:dyDescent="0.35">
      <c r="A123" t="s">
        <v>882</v>
      </c>
      <c r="B123" t="s">
        <v>874</v>
      </c>
      <c r="C123" t="s">
        <v>874</v>
      </c>
      <c r="E123" t="s">
        <v>90</v>
      </c>
      <c r="F123" t="s">
        <v>867</v>
      </c>
      <c r="G123" t="s">
        <v>91</v>
      </c>
      <c r="H123">
        <v>84.1</v>
      </c>
      <c r="I123">
        <v>84.1</v>
      </c>
      <c r="J123" t="s">
        <v>883</v>
      </c>
      <c r="K123" t="s">
        <v>886</v>
      </c>
      <c r="L123" t="s">
        <v>878</v>
      </c>
      <c r="M123" t="s">
        <v>879</v>
      </c>
      <c r="N123" t="s">
        <v>885</v>
      </c>
      <c r="O123">
        <v>23743</v>
      </c>
      <c r="Q123" t="s">
        <v>873</v>
      </c>
      <c r="R123" t="s">
        <v>883</v>
      </c>
    </row>
    <row r="124" spans="1:18" x14ac:dyDescent="0.35">
      <c r="A124" t="s">
        <v>882</v>
      </c>
      <c r="B124" t="s">
        <v>874</v>
      </c>
      <c r="C124" t="s">
        <v>874</v>
      </c>
      <c r="E124" t="s">
        <v>1416</v>
      </c>
      <c r="F124" t="s">
        <v>867</v>
      </c>
      <c r="G124" t="s">
        <v>1417</v>
      </c>
      <c r="H124">
        <v>49</v>
      </c>
      <c r="I124">
        <v>49</v>
      </c>
      <c r="J124" t="s">
        <v>893</v>
      </c>
      <c r="K124" t="s">
        <v>1418</v>
      </c>
      <c r="L124" t="s">
        <v>953</v>
      </c>
      <c r="M124" t="s">
        <v>953</v>
      </c>
      <c r="N124" t="s">
        <v>872</v>
      </c>
      <c r="O124">
        <v>40962</v>
      </c>
      <c r="Q124" t="s">
        <v>873</v>
      </c>
      <c r="R124" t="s">
        <v>893</v>
      </c>
    </row>
    <row r="125" spans="1:18" x14ac:dyDescent="0.35">
      <c r="A125" t="s">
        <v>882</v>
      </c>
      <c r="B125" t="s">
        <v>874</v>
      </c>
      <c r="C125" t="s">
        <v>874</v>
      </c>
      <c r="E125" t="s">
        <v>2872</v>
      </c>
      <c r="F125" t="s">
        <v>867</v>
      </c>
      <c r="G125" t="s">
        <v>2873</v>
      </c>
      <c r="H125">
        <v>6.2</v>
      </c>
      <c r="I125">
        <v>6.2</v>
      </c>
      <c r="J125" t="s">
        <v>883</v>
      </c>
      <c r="K125" t="s">
        <v>1430</v>
      </c>
      <c r="L125" t="s">
        <v>878</v>
      </c>
      <c r="M125" t="s">
        <v>879</v>
      </c>
      <c r="N125" t="s">
        <v>885</v>
      </c>
      <c r="O125">
        <v>32143</v>
      </c>
      <c r="Q125" t="s">
        <v>873</v>
      </c>
      <c r="R125" t="s">
        <v>1064</v>
      </c>
    </row>
    <row r="126" spans="1:18" x14ac:dyDescent="0.35">
      <c r="A126" t="s">
        <v>882</v>
      </c>
      <c r="B126" t="s">
        <v>874</v>
      </c>
      <c r="C126" t="s">
        <v>874</v>
      </c>
      <c r="E126" t="s">
        <v>1290</v>
      </c>
      <c r="F126" t="s">
        <v>867</v>
      </c>
      <c r="G126" t="s">
        <v>1291</v>
      </c>
      <c r="H126">
        <v>12</v>
      </c>
      <c r="I126">
        <v>12</v>
      </c>
      <c r="J126" t="s">
        <v>883</v>
      </c>
      <c r="K126" t="s">
        <v>1292</v>
      </c>
      <c r="L126" t="s">
        <v>895</v>
      </c>
      <c r="M126" t="s">
        <v>896</v>
      </c>
      <c r="N126" t="s">
        <v>907</v>
      </c>
      <c r="O126">
        <v>42110</v>
      </c>
      <c r="Q126" t="s">
        <v>873</v>
      </c>
      <c r="R126" t="s">
        <v>883</v>
      </c>
    </row>
    <row r="127" spans="1:18" x14ac:dyDescent="0.35">
      <c r="A127" t="s">
        <v>882</v>
      </c>
      <c r="B127" t="s">
        <v>874</v>
      </c>
      <c r="C127" t="s">
        <v>865</v>
      </c>
      <c r="D127" t="s">
        <v>2218</v>
      </c>
      <c r="E127" t="s">
        <v>2218</v>
      </c>
      <c r="F127" t="s">
        <v>867</v>
      </c>
      <c r="G127" t="s">
        <v>2224</v>
      </c>
      <c r="H127">
        <v>250</v>
      </c>
      <c r="J127" t="s">
        <v>893</v>
      </c>
      <c r="K127" t="s">
        <v>2220</v>
      </c>
      <c r="L127" t="s">
        <v>895</v>
      </c>
      <c r="M127" t="s">
        <v>896</v>
      </c>
      <c r="N127" t="s">
        <v>872</v>
      </c>
      <c r="O127">
        <v>42535</v>
      </c>
      <c r="Q127" t="s">
        <v>873</v>
      </c>
      <c r="R127" t="s">
        <v>893</v>
      </c>
    </row>
    <row r="128" spans="1:18" x14ac:dyDescent="0.35">
      <c r="A128" t="s">
        <v>864</v>
      </c>
      <c r="B128" t="s">
        <v>874</v>
      </c>
      <c r="C128" t="s">
        <v>865</v>
      </c>
      <c r="D128" t="s">
        <v>2218</v>
      </c>
      <c r="E128" t="s">
        <v>2219</v>
      </c>
      <c r="F128" t="s">
        <v>867</v>
      </c>
      <c r="G128" t="s">
        <v>2219</v>
      </c>
      <c r="H128">
        <v>125</v>
      </c>
      <c r="I128">
        <v>125</v>
      </c>
      <c r="K128" t="s">
        <v>2220</v>
      </c>
      <c r="L128" t="s">
        <v>895</v>
      </c>
      <c r="M128" t="s">
        <v>896</v>
      </c>
      <c r="N128" t="s">
        <v>872</v>
      </c>
      <c r="Q128" t="s">
        <v>873</v>
      </c>
    </row>
    <row r="129" spans="1:18" x14ac:dyDescent="0.35">
      <c r="A129" t="s">
        <v>864</v>
      </c>
      <c r="B129" t="s">
        <v>874</v>
      </c>
      <c r="C129" t="s">
        <v>865</v>
      </c>
      <c r="D129" t="s">
        <v>2218</v>
      </c>
      <c r="E129" t="s">
        <v>3048</v>
      </c>
      <c r="F129" t="s">
        <v>867</v>
      </c>
      <c r="G129" t="s">
        <v>3048</v>
      </c>
      <c r="H129">
        <v>125</v>
      </c>
      <c r="I129">
        <v>125</v>
      </c>
      <c r="K129" t="s">
        <v>2220</v>
      </c>
      <c r="L129" t="s">
        <v>895</v>
      </c>
      <c r="M129" t="s">
        <v>896</v>
      </c>
      <c r="N129" t="s">
        <v>872</v>
      </c>
      <c r="Q129" t="s">
        <v>873</v>
      </c>
    </row>
    <row r="130" spans="1:18" x14ac:dyDescent="0.35">
      <c r="A130" t="s">
        <v>864</v>
      </c>
      <c r="B130" t="s">
        <v>874</v>
      </c>
      <c r="C130" t="s">
        <v>865</v>
      </c>
      <c r="D130" t="s">
        <v>2531</v>
      </c>
      <c r="E130" t="s">
        <v>3198</v>
      </c>
      <c r="F130" t="s">
        <v>867</v>
      </c>
      <c r="G130" t="s">
        <v>3199</v>
      </c>
      <c r="H130">
        <v>24</v>
      </c>
      <c r="I130">
        <v>24</v>
      </c>
      <c r="N130" t="s">
        <v>872</v>
      </c>
      <c r="Q130" t="s">
        <v>873</v>
      </c>
    </row>
    <row r="131" spans="1:18" x14ac:dyDescent="0.35">
      <c r="A131" t="s">
        <v>864</v>
      </c>
      <c r="B131" t="s">
        <v>874</v>
      </c>
      <c r="C131" t="s">
        <v>865</v>
      </c>
      <c r="D131" t="s">
        <v>2531</v>
      </c>
      <c r="E131" t="s">
        <v>2532</v>
      </c>
      <c r="F131" t="s">
        <v>867</v>
      </c>
      <c r="G131" t="s">
        <v>2533</v>
      </c>
      <c r="H131">
        <v>24</v>
      </c>
      <c r="I131">
        <v>24</v>
      </c>
      <c r="N131" t="s">
        <v>872</v>
      </c>
      <c r="Q131" t="s">
        <v>873</v>
      </c>
    </row>
    <row r="132" spans="1:18" x14ac:dyDescent="0.35">
      <c r="A132" t="s">
        <v>864</v>
      </c>
      <c r="B132" t="s">
        <v>874</v>
      </c>
      <c r="C132" t="s">
        <v>865</v>
      </c>
      <c r="D132" t="s">
        <v>2531</v>
      </c>
      <c r="E132" t="s">
        <v>3269</v>
      </c>
      <c r="F132" t="s">
        <v>867</v>
      </c>
      <c r="G132" t="s">
        <v>3270</v>
      </c>
      <c r="H132">
        <v>24</v>
      </c>
      <c r="I132">
        <v>24</v>
      </c>
      <c r="N132" t="s">
        <v>872</v>
      </c>
      <c r="Q132" t="s">
        <v>873</v>
      </c>
    </row>
    <row r="133" spans="1:18" x14ac:dyDescent="0.35">
      <c r="A133" t="s">
        <v>882</v>
      </c>
      <c r="B133" t="s">
        <v>865</v>
      </c>
      <c r="C133" t="s">
        <v>865</v>
      </c>
      <c r="D133" t="s">
        <v>2531</v>
      </c>
      <c r="E133" t="s">
        <v>2531</v>
      </c>
      <c r="F133" t="s">
        <v>867</v>
      </c>
      <c r="G133" t="s">
        <v>3022</v>
      </c>
      <c r="H133">
        <v>72</v>
      </c>
      <c r="J133" t="s">
        <v>893</v>
      </c>
      <c r="K133" t="s">
        <v>3023</v>
      </c>
      <c r="L133" t="s">
        <v>870</v>
      </c>
      <c r="M133" t="s">
        <v>1063</v>
      </c>
      <c r="N133" t="s">
        <v>872</v>
      </c>
      <c r="O133">
        <v>32482</v>
      </c>
      <c r="Q133" t="s">
        <v>873</v>
      </c>
      <c r="R133" t="s">
        <v>893</v>
      </c>
    </row>
    <row r="134" spans="1:18" x14ac:dyDescent="0.35">
      <c r="A134" t="s">
        <v>882</v>
      </c>
      <c r="B134" t="s">
        <v>865</v>
      </c>
      <c r="C134" t="s">
        <v>874</v>
      </c>
      <c r="E134" t="s">
        <v>1971</v>
      </c>
      <c r="F134" t="s">
        <v>867</v>
      </c>
      <c r="G134" t="s">
        <v>1972</v>
      </c>
      <c r="H134">
        <v>12</v>
      </c>
      <c r="I134">
        <v>13.8</v>
      </c>
      <c r="J134" t="s">
        <v>883</v>
      </c>
      <c r="K134" t="s">
        <v>1973</v>
      </c>
      <c r="L134" t="s">
        <v>870</v>
      </c>
      <c r="M134" t="s">
        <v>1386</v>
      </c>
      <c r="N134" t="s">
        <v>885</v>
      </c>
      <c r="Q134" t="s">
        <v>873</v>
      </c>
      <c r="R134" t="s">
        <v>883</v>
      </c>
    </row>
    <row r="135" spans="1:18" x14ac:dyDescent="0.35">
      <c r="A135" t="s">
        <v>882</v>
      </c>
      <c r="B135" t="s">
        <v>874</v>
      </c>
      <c r="C135" t="s">
        <v>874</v>
      </c>
      <c r="E135" t="s">
        <v>92</v>
      </c>
      <c r="F135" t="s">
        <v>867</v>
      </c>
      <c r="G135" t="s">
        <v>93</v>
      </c>
      <c r="H135">
        <v>21</v>
      </c>
      <c r="I135">
        <v>21</v>
      </c>
      <c r="J135" t="s">
        <v>893</v>
      </c>
      <c r="K135" t="s">
        <v>2712</v>
      </c>
      <c r="L135" t="s">
        <v>895</v>
      </c>
      <c r="M135" t="s">
        <v>896</v>
      </c>
      <c r="N135" t="s">
        <v>872</v>
      </c>
      <c r="O135">
        <v>40165</v>
      </c>
      <c r="Q135" t="s">
        <v>873</v>
      </c>
      <c r="R135" t="s">
        <v>893</v>
      </c>
    </row>
    <row r="136" spans="1:18" x14ac:dyDescent="0.35">
      <c r="A136" t="s">
        <v>882</v>
      </c>
      <c r="B136" t="s">
        <v>874</v>
      </c>
      <c r="C136" t="s">
        <v>874</v>
      </c>
      <c r="E136" t="s">
        <v>1737</v>
      </c>
      <c r="F136" t="s">
        <v>867</v>
      </c>
      <c r="G136" t="s">
        <v>1738</v>
      </c>
      <c r="H136">
        <v>20</v>
      </c>
      <c r="I136">
        <v>20</v>
      </c>
      <c r="J136" t="s">
        <v>893</v>
      </c>
      <c r="K136" t="s">
        <v>1739</v>
      </c>
      <c r="L136" t="s">
        <v>895</v>
      </c>
      <c r="M136" t="s">
        <v>896</v>
      </c>
      <c r="N136" t="s">
        <v>872</v>
      </c>
      <c r="O136">
        <v>42830</v>
      </c>
      <c r="Q136" t="s">
        <v>873</v>
      </c>
      <c r="R136" t="s">
        <v>893</v>
      </c>
    </row>
    <row r="137" spans="1:18" x14ac:dyDescent="0.35">
      <c r="A137" t="s">
        <v>882</v>
      </c>
      <c r="B137" t="s">
        <v>874</v>
      </c>
      <c r="C137" t="s">
        <v>874</v>
      </c>
      <c r="E137" t="s">
        <v>3427</v>
      </c>
      <c r="F137" t="s">
        <v>867</v>
      </c>
      <c r="G137" t="s">
        <v>3428</v>
      </c>
      <c r="H137">
        <v>1</v>
      </c>
      <c r="I137">
        <v>2</v>
      </c>
      <c r="J137" t="s">
        <v>883</v>
      </c>
      <c r="K137" t="s">
        <v>886</v>
      </c>
      <c r="L137" t="s">
        <v>878</v>
      </c>
      <c r="M137" t="s">
        <v>879</v>
      </c>
      <c r="N137" t="s">
        <v>885</v>
      </c>
      <c r="O137">
        <v>732</v>
      </c>
      <c r="Q137" t="s">
        <v>873</v>
      </c>
      <c r="R137" t="s">
        <v>883</v>
      </c>
    </row>
    <row r="138" spans="1:18" x14ac:dyDescent="0.35">
      <c r="A138" t="s">
        <v>882</v>
      </c>
      <c r="B138" t="s">
        <v>874</v>
      </c>
      <c r="C138" t="s">
        <v>874</v>
      </c>
      <c r="E138" t="s">
        <v>887</v>
      </c>
      <c r="F138" t="s">
        <v>867</v>
      </c>
      <c r="G138" t="s">
        <v>888</v>
      </c>
      <c r="H138">
        <v>47.6</v>
      </c>
      <c r="I138">
        <v>49.9</v>
      </c>
      <c r="J138" t="s">
        <v>883</v>
      </c>
      <c r="K138" t="s">
        <v>889</v>
      </c>
      <c r="L138" t="s">
        <v>890</v>
      </c>
      <c r="M138" t="s">
        <v>891</v>
      </c>
      <c r="N138" t="s">
        <v>885</v>
      </c>
      <c r="O138">
        <v>37613</v>
      </c>
      <c r="Q138" t="s">
        <v>873</v>
      </c>
      <c r="R138" t="s">
        <v>883</v>
      </c>
    </row>
    <row r="139" spans="1:18" x14ac:dyDescent="0.35">
      <c r="A139" t="s">
        <v>882</v>
      </c>
      <c r="B139" t="s">
        <v>874</v>
      </c>
      <c r="C139" t="s">
        <v>874</v>
      </c>
      <c r="E139" t="s">
        <v>94</v>
      </c>
      <c r="F139" t="s">
        <v>867</v>
      </c>
      <c r="G139" t="s">
        <v>95</v>
      </c>
      <c r="H139">
        <v>51.25</v>
      </c>
      <c r="I139">
        <v>52</v>
      </c>
      <c r="J139" t="s">
        <v>991</v>
      </c>
      <c r="K139" t="s">
        <v>1429</v>
      </c>
      <c r="L139" t="s">
        <v>890</v>
      </c>
      <c r="M139" t="s">
        <v>891</v>
      </c>
      <c r="N139" t="s">
        <v>872</v>
      </c>
      <c r="O139">
        <v>37190</v>
      </c>
      <c r="Q139" t="s">
        <v>873</v>
      </c>
      <c r="R139" t="s">
        <v>991</v>
      </c>
    </row>
    <row r="140" spans="1:18" x14ac:dyDescent="0.35">
      <c r="A140" t="s">
        <v>882</v>
      </c>
      <c r="B140" t="s">
        <v>874</v>
      </c>
      <c r="C140" t="s">
        <v>874</v>
      </c>
      <c r="E140" t="s">
        <v>2355</v>
      </c>
      <c r="F140" t="s">
        <v>867</v>
      </c>
      <c r="G140" t="s">
        <v>2356</v>
      </c>
      <c r="H140">
        <v>3.6</v>
      </c>
      <c r="I140">
        <v>3.6</v>
      </c>
      <c r="J140" t="s">
        <v>883</v>
      </c>
      <c r="K140" t="s">
        <v>1646</v>
      </c>
      <c r="L140" t="s">
        <v>878</v>
      </c>
      <c r="M140" t="s">
        <v>879</v>
      </c>
      <c r="N140" t="s">
        <v>885</v>
      </c>
      <c r="O140">
        <v>42724</v>
      </c>
      <c r="Q140" t="s">
        <v>873</v>
      </c>
      <c r="R140" t="s">
        <v>883</v>
      </c>
    </row>
    <row r="141" spans="1:18" x14ac:dyDescent="0.35">
      <c r="A141" t="s">
        <v>882</v>
      </c>
      <c r="B141" t="s">
        <v>865</v>
      </c>
      <c r="C141" t="s">
        <v>874</v>
      </c>
      <c r="E141" t="s">
        <v>3400</v>
      </c>
      <c r="F141" t="s">
        <v>867</v>
      </c>
      <c r="G141" t="s">
        <v>3401</v>
      </c>
      <c r="H141">
        <v>1.49</v>
      </c>
      <c r="I141">
        <v>2.5</v>
      </c>
      <c r="J141" t="s">
        <v>883</v>
      </c>
      <c r="K141" t="s">
        <v>3402</v>
      </c>
      <c r="L141" t="s">
        <v>878</v>
      </c>
      <c r="M141" t="s">
        <v>879</v>
      </c>
      <c r="N141" t="s">
        <v>885</v>
      </c>
      <c r="O141">
        <v>32121</v>
      </c>
      <c r="Q141" t="s">
        <v>873</v>
      </c>
      <c r="R141" t="s">
        <v>883</v>
      </c>
    </row>
    <row r="142" spans="1:18" x14ac:dyDescent="0.35">
      <c r="A142" t="s">
        <v>882</v>
      </c>
      <c r="B142" t="s">
        <v>874</v>
      </c>
      <c r="C142" t="s">
        <v>874</v>
      </c>
      <c r="E142" t="s">
        <v>96</v>
      </c>
      <c r="F142" t="s">
        <v>867</v>
      </c>
      <c r="G142" t="s">
        <v>97</v>
      </c>
      <c r="H142">
        <v>162</v>
      </c>
      <c r="I142">
        <v>162</v>
      </c>
      <c r="J142" t="s">
        <v>883</v>
      </c>
      <c r="K142" t="s">
        <v>1337</v>
      </c>
      <c r="L142" t="s">
        <v>953</v>
      </c>
      <c r="M142" t="s">
        <v>953</v>
      </c>
      <c r="N142" t="s">
        <v>885</v>
      </c>
      <c r="O142">
        <v>37978</v>
      </c>
      <c r="Q142" t="s">
        <v>873</v>
      </c>
      <c r="R142" t="s">
        <v>883</v>
      </c>
    </row>
    <row r="143" spans="1:18" x14ac:dyDescent="0.35">
      <c r="A143" t="s">
        <v>882</v>
      </c>
      <c r="B143" t="s">
        <v>874</v>
      </c>
      <c r="C143" t="s">
        <v>874</v>
      </c>
      <c r="E143" t="s">
        <v>98</v>
      </c>
      <c r="F143" t="s">
        <v>867</v>
      </c>
      <c r="G143" t="s">
        <v>99</v>
      </c>
      <c r="H143">
        <v>78.2</v>
      </c>
      <c r="I143">
        <v>78.2</v>
      </c>
      <c r="J143" t="s">
        <v>883</v>
      </c>
      <c r="K143" t="s">
        <v>1800</v>
      </c>
      <c r="L143" t="s">
        <v>953</v>
      </c>
      <c r="M143" t="s">
        <v>953</v>
      </c>
      <c r="N143" t="s">
        <v>885</v>
      </c>
      <c r="O143">
        <v>40940</v>
      </c>
      <c r="Q143" t="s">
        <v>873</v>
      </c>
      <c r="R143" t="s">
        <v>883</v>
      </c>
    </row>
    <row r="144" spans="1:18" x14ac:dyDescent="0.35">
      <c r="A144" t="s">
        <v>882</v>
      </c>
      <c r="B144" t="s">
        <v>874</v>
      </c>
      <c r="C144" t="s">
        <v>874</v>
      </c>
      <c r="E144" t="s">
        <v>100</v>
      </c>
      <c r="F144" t="s">
        <v>867</v>
      </c>
      <c r="G144" t="s">
        <v>101</v>
      </c>
      <c r="H144">
        <v>36.799999999999997</v>
      </c>
      <c r="I144">
        <v>38</v>
      </c>
      <c r="J144" t="s">
        <v>883</v>
      </c>
      <c r="K144" t="s">
        <v>2127</v>
      </c>
      <c r="L144" t="s">
        <v>953</v>
      </c>
      <c r="M144" t="s">
        <v>953</v>
      </c>
      <c r="N144" t="s">
        <v>885</v>
      </c>
      <c r="O144">
        <v>40568</v>
      </c>
      <c r="Q144" t="s">
        <v>873</v>
      </c>
      <c r="R144" t="s">
        <v>883</v>
      </c>
    </row>
    <row r="145" spans="1:18" x14ac:dyDescent="0.35">
      <c r="A145" t="s">
        <v>882</v>
      </c>
      <c r="B145" t="s">
        <v>874</v>
      </c>
      <c r="C145" t="s">
        <v>874</v>
      </c>
      <c r="E145" t="s">
        <v>102</v>
      </c>
      <c r="F145" t="s">
        <v>867</v>
      </c>
      <c r="G145" t="s">
        <v>103</v>
      </c>
      <c r="H145">
        <v>150</v>
      </c>
      <c r="I145">
        <v>150</v>
      </c>
      <c r="J145" t="s">
        <v>883</v>
      </c>
      <c r="K145" t="s">
        <v>1515</v>
      </c>
      <c r="L145" t="s">
        <v>953</v>
      </c>
      <c r="M145" t="s">
        <v>953</v>
      </c>
      <c r="N145" t="s">
        <v>885</v>
      </c>
      <c r="O145">
        <v>38806</v>
      </c>
      <c r="Q145" t="s">
        <v>873</v>
      </c>
      <c r="R145" t="s">
        <v>883</v>
      </c>
    </row>
    <row r="146" spans="1:18" x14ac:dyDescent="0.35">
      <c r="A146" t="s">
        <v>882</v>
      </c>
      <c r="B146" t="s">
        <v>874</v>
      </c>
      <c r="C146" t="s">
        <v>874</v>
      </c>
      <c r="E146" t="s">
        <v>104</v>
      </c>
      <c r="F146" t="s">
        <v>867</v>
      </c>
      <c r="G146" t="s">
        <v>105</v>
      </c>
      <c r="H146">
        <v>150</v>
      </c>
      <c r="I146">
        <v>150</v>
      </c>
      <c r="J146" t="s">
        <v>883</v>
      </c>
      <c r="K146" t="s">
        <v>2832</v>
      </c>
      <c r="L146" t="s">
        <v>953</v>
      </c>
      <c r="M146" t="s">
        <v>953</v>
      </c>
      <c r="N146" t="s">
        <v>885</v>
      </c>
      <c r="O146">
        <v>39840</v>
      </c>
      <c r="Q146" t="s">
        <v>873</v>
      </c>
      <c r="R146" t="s">
        <v>883</v>
      </c>
    </row>
    <row r="147" spans="1:18" x14ac:dyDescent="0.35">
      <c r="A147" t="s">
        <v>882</v>
      </c>
      <c r="B147" t="s">
        <v>874</v>
      </c>
      <c r="C147" t="s">
        <v>874</v>
      </c>
      <c r="E147" t="s">
        <v>106</v>
      </c>
      <c r="F147" t="s">
        <v>867</v>
      </c>
      <c r="G147" t="s">
        <v>107</v>
      </c>
      <c r="H147">
        <v>102.5</v>
      </c>
      <c r="I147">
        <v>100</v>
      </c>
      <c r="J147" t="s">
        <v>883</v>
      </c>
      <c r="K147" t="s">
        <v>107</v>
      </c>
      <c r="L147" t="s">
        <v>953</v>
      </c>
      <c r="M147" t="s">
        <v>953</v>
      </c>
      <c r="N147" t="s">
        <v>885</v>
      </c>
      <c r="O147">
        <v>40899</v>
      </c>
      <c r="Q147" t="s">
        <v>873</v>
      </c>
      <c r="R147" t="s">
        <v>883</v>
      </c>
    </row>
    <row r="148" spans="1:18" x14ac:dyDescent="0.35">
      <c r="A148" t="s">
        <v>882</v>
      </c>
      <c r="B148" t="s">
        <v>874</v>
      </c>
      <c r="C148" t="s">
        <v>874</v>
      </c>
      <c r="E148" t="s">
        <v>108</v>
      </c>
      <c r="F148" t="s">
        <v>867</v>
      </c>
      <c r="G148" t="s">
        <v>109</v>
      </c>
      <c r="H148">
        <v>100</v>
      </c>
      <c r="I148">
        <v>100</v>
      </c>
      <c r="J148" t="s">
        <v>883</v>
      </c>
      <c r="K148" t="s">
        <v>1112</v>
      </c>
      <c r="L148" t="s">
        <v>953</v>
      </c>
      <c r="M148" t="s">
        <v>953</v>
      </c>
      <c r="N148" t="s">
        <v>885</v>
      </c>
      <c r="O148">
        <v>41250</v>
      </c>
      <c r="Q148" t="s">
        <v>873</v>
      </c>
      <c r="R148" t="s">
        <v>883</v>
      </c>
    </row>
    <row r="149" spans="1:18" x14ac:dyDescent="0.35">
      <c r="A149" t="s">
        <v>864</v>
      </c>
      <c r="C149" t="s">
        <v>865</v>
      </c>
      <c r="D149" t="s">
        <v>1048</v>
      </c>
      <c r="E149" t="s">
        <v>1765</v>
      </c>
      <c r="F149" t="s">
        <v>867</v>
      </c>
      <c r="G149" t="s">
        <v>1765</v>
      </c>
      <c r="H149">
        <v>8</v>
      </c>
      <c r="I149">
        <v>8</v>
      </c>
      <c r="N149" t="s">
        <v>872</v>
      </c>
      <c r="Q149" t="s">
        <v>873</v>
      </c>
    </row>
    <row r="150" spans="1:18" x14ac:dyDescent="0.35">
      <c r="A150" t="s">
        <v>882</v>
      </c>
      <c r="B150" t="s">
        <v>874</v>
      </c>
      <c r="C150" t="s">
        <v>874</v>
      </c>
      <c r="E150" t="s">
        <v>3280</v>
      </c>
      <c r="F150" t="s">
        <v>867</v>
      </c>
      <c r="G150" t="s">
        <v>3281</v>
      </c>
      <c r="H150">
        <v>6.3</v>
      </c>
      <c r="I150">
        <v>6.5</v>
      </c>
      <c r="J150" t="s">
        <v>991</v>
      </c>
      <c r="K150" t="s">
        <v>3282</v>
      </c>
      <c r="L150" t="s">
        <v>895</v>
      </c>
      <c r="M150" t="s">
        <v>896</v>
      </c>
      <c r="N150" t="s">
        <v>872</v>
      </c>
      <c r="O150">
        <v>41318</v>
      </c>
      <c r="Q150" t="s">
        <v>873</v>
      </c>
      <c r="R150" t="s">
        <v>991</v>
      </c>
    </row>
    <row r="151" spans="1:18" x14ac:dyDescent="0.35">
      <c r="A151" t="s">
        <v>882</v>
      </c>
      <c r="B151" t="s">
        <v>874</v>
      </c>
      <c r="C151" t="s">
        <v>874</v>
      </c>
      <c r="E151" t="s">
        <v>1463</v>
      </c>
      <c r="F151" t="s">
        <v>867</v>
      </c>
      <c r="G151" t="s">
        <v>1464</v>
      </c>
      <c r="H151">
        <v>26</v>
      </c>
      <c r="I151">
        <v>26</v>
      </c>
      <c r="J151" t="s">
        <v>991</v>
      </c>
      <c r="K151" t="s">
        <v>1465</v>
      </c>
      <c r="L151" t="s">
        <v>895</v>
      </c>
      <c r="M151" t="s">
        <v>896</v>
      </c>
      <c r="N151" t="s">
        <v>872</v>
      </c>
      <c r="O151">
        <v>41317</v>
      </c>
      <c r="Q151" t="s">
        <v>873</v>
      </c>
      <c r="R151" t="s">
        <v>991</v>
      </c>
    </row>
    <row r="152" spans="1:18" x14ac:dyDescent="0.35">
      <c r="A152" t="s">
        <v>882</v>
      </c>
      <c r="B152" t="s">
        <v>874</v>
      </c>
      <c r="C152" t="s">
        <v>865</v>
      </c>
      <c r="D152" t="s">
        <v>110</v>
      </c>
      <c r="E152" t="s">
        <v>110</v>
      </c>
      <c r="F152" t="s">
        <v>867</v>
      </c>
      <c r="G152" t="s">
        <v>111</v>
      </c>
      <c r="H152">
        <v>102</v>
      </c>
      <c r="J152" t="s">
        <v>893</v>
      </c>
      <c r="K152" t="s">
        <v>2163</v>
      </c>
      <c r="L152" t="s">
        <v>953</v>
      </c>
      <c r="M152" t="s">
        <v>953</v>
      </c>
      <c r="N152" t="s">
        <v>872</v>
      </c>
      <c r="O152">
        <v>40997</v>
      </c>
      <c r="Q152" t="s">
        <v>873</v>
      </c>
      <c r="R152" t="s">
        <v>893</v>
      </c>
    </row>
    <row r="153" spans="1:18" x14ac:dyDescent="0.35">
      <c r="A153" t="s">
        <v>864</v>
      </c>
      <c r="B153" t="s">
        <v>874</v>
      </c>
      <c r="C153" t="s">
        <v>865</v>
      </c>
      <c r="D153" t="s">
        <v>110</v>
      </c>
      <c r="E153" t="s">
        <v>2225</v>
      </c>
      <c r="F153" t="s">
        <v>867</v>
      </c>
      <c r="G153" t="s">
        <v>2226</v>
      </c>
      <c r="H153">
        <v>78</v>
      </c>
      <c r="I153">
        <v>78</v>
      </c>
      <c r="K153" t="s">
        <v>877</v>
      </c>
      <c r="L153" t="s">
        <v>953</v>
      </c>
      <c r="M153" t="s">
        <v>953</v>
      </c>
      <c r="N153" t="s">
        <v>872</v>
      </c>
      <c r="Q153" t="s">
        <v>873</v>
      </c>
    </row>
    <row r="154" spans="1:18" x14ac:dyDescent="0.35">
      <c r="A154" t="s">
        <v>864</v>
      </c>
      <c r="B154" t="s">
        <v>874</v>
      </c>
      <c r="C154" t="s">
        <v>865</v>
      </c>
      <c r="D154" t="s">
        <v>110</v>
      </c>
      <c r="E154" t="s">
        <v>2953</v>
      </c>
      <c r="F154" t="s">
        <v>867</v>
      </c>
      <c r="G154" t="s">
        <v>2954</v>
      </c>
      <c r="H154">
        <v>24</v>
      </c>
      <c r="I154">
        <v>24</v>
      </c>
      <c r="K154" t="s">
        <v>877</v>
      </c>
      <c r="L154" t="s">
        <v>953</v>
      </c>
      <c r="M154" t="s">
        <v>953</v>
      </c>
      <c r="N154" t="s">
        <v>872</v>
      </c>
      <c r="Q154" t="s">
        <v>873</v>
      </c>
    </row>
    <row r="155" spans="1:18" x14ac:dyDescent="0.35">
      <c r="A155" t="s">
        <v>864</v>
      </c>
      <c r="B155" t="s">
        <v>874</v>
      </c>
      <c r="C155" t="s">
        <v>865</v>
      </c>
      <c r="D155" t="s">
        <v>1404</v>
      </c>
      <c r="E155" t="s">
        <v>2543</v>
      </c>
      <c r="F155" t="s">
        <v>867</v>
      </c>
      <c r="G155" t="s">
        <v>2544</v>
      </c>
      <c r="H155">
        <v>182</v>
      </c>
      <c r="I155">
        <v>182</v>
      </c>
      <c r="K155" t="s">
        <v>1407</v>
      </c>
      <c r="L155" t="s">
        <v>890</v>
      </c>
      <c r="M155" t="s">
        <v>891</v>
      </c>
      <c r="N155" t="s">
        <v>872</v>
      </c>
      <c r="Q155" t="s">
        <v>873</v>
      </c>
    </row>
    <row r="156" spans="1:18" x14ac:dyDescent="0.35">
      <c r="A156" t="s">
        <v>864</v>
      </c>
      <c r="B156" t="s">
        <v>874</v>
      </c>
      <c r="C156" t="s">
        <v>865</v>
      </c>
      <c r="D156" t="s">
        <v>1404</v>
      </c>
      <c r="E156" t="s">
        <v>3425</v>
      </c>
      <c r="F156" t="s">
        <v>867</v>
      </c>
      <c r="G156" t="s">
        <v>3426</v>
      </c>
      <c r="H156">
        <v>182</v>
      </c>
      <c r="I156">
        <v>182</v>
      </c>
      <c r="K156" t="s">
        <v>1407</v>
      </c>
      <c r="L156" t="s">
        <v>890</v>
      </c>
      <c r="M156" t="s">
        <v>891</v>
      </c>
      <c r="N156" t="s">
        <v>872</v>
      </c>
      <c r="Q156" t="s">
        <v>873</v>
      </c>
    </row>
    <row r="157" spans="1:18" x14ac:dyDescent="0.35">
      <c r="A157" t="s">
        <v>882</v>
      </c>
      <c r="B157" t="s">
        <v>874</v>
      </c>
      <c r="C157" t="s">
        <v>865</v>
      </c>
      <c r="D157" t="s">
        <v>1404</v>
      </c>
      <c r="E157" t="s">
        <v>1404</v>
      </c>
      <c r="F157" t="s">
        <v>867</v>
      </c>
      <c r="G157" t="s">
        <v>2852</v>
      </c>
      <c r="H157">
        <v>493.63</v>
      </c>
      <c r="J157" t="s">
        <v>893</v>
      </c>
      <c r="K157" t="s">
        <v>2853</v>
      </c>
      <c r="L157" t="s">
        <v>966</v>
      </c>
      <c r="M157" t="s">
        <v>891</v>
      </c>
      <c r="N157" t="s">
        <v>872</v>
      </c>
      <c r="O157">
        <v>40390</v>
      </c>
      <c r="Q157" t="s">
        <v>873</v>
      </c>
      <c r="R157" t="s">
        <v>893</v>
      </c>
    </row>
    <row r="158" spans="1:18" x14ac:dyDescent="0.35">
      <c r="A158" t="s">
        <v>864</v>
      </c>
      <c r="B158" t="s">
        <v>874</v>
      </c>
      <c r="C158" t="s">
        <v>865</v>
      </c>
      <c r="D158" t="s">
        <v>1404</v>
      </c>
      <c r="E158" t="s">
        <v>1405</v>
      </c>
      <c r="F158" t="s">
        <v>867</v>
      </c>
      <c r="G158" t="s">
        <v>1406</v>
      </c>
      <c r="H158">
        <v>227</v>
      </c>
      <c r="I158">
        <v>227</v>
      </c>
      <c r="K158" t="s">
        <v>1407</v>
      </c>
      <c r="L158" t="s">
        <v>870</v>
      </c>
      <c r="M158" t="s">
        <v>891</v>
      </c>
      <c r="N158" t="s">
        <v>872</v>
      </c>
      <c r="Q158" t="s">
        <v>873</v>
      </c>
    </row>
    <row r="159" spans="1:18" x14ac:dyDescent="0.35">
      <c r="A159" t="s">
        <v>882</v>
      </c>
      <c r="B159" t="s">
        <v>874</v>
      </c>
      <c r="C159" t="s">
        <v>874</v>
      </c>
      <c r="E159" t="s">
        <v>2270</v>
      </c>
      <c r="F159" t="s">
        <v>867</v>
      </c>
      <c r="G159" t="s">
        <v>2271</v>
      </c>
      <c r="H159">
        <v>0.99</v>
      </c>
      <c r="I159">
        <v>1</v>
      </c>
      <c r="J159" t="s">
        <v>883</v>
      </c>
      <c r="K159" t="s">
        <v>2272</v>
      </c>
      <c r="L159" t="s">
        <v>878</v>
      </c>
      <c r="M159" t="s">
        <v>879</v>
      </c>
      <c r="N159" t="s">
        <v>885</v>
      </c>
      <c r="O159">
        <v>42534</v>
      </c>
      <c r="Q159" t="s">
        <v>873</v>
      </c>
      <c r="R159" t="s">
        <v>883</v>
      </c>
    </row>
    <row r="160" spans="1:18" x14ac:dyDescent="0.35">
      <c r="A160" t="s">
        <v>882</v>
      </c>
      <c r="B160" t="s">
        <v>874</v>
      </c>
      <c r="C160" t="s">
        <v>874</v>
      </c>
      <c r="E160" t="s">
        <v>2476</v>
      </c>
      <c r="F160" t="s">
        <v>867</v>
      </c>
      <c r="G160" t="s">
        <v>2477</v>
      </c>
      <c r="H160">
        <v>1.3</v>
      </c>
      <c r="I160">
        <v>1.3</v>
      </c>
      <c r="J160" t="s">
        <v>883</v>
      </c>
      <c r="K160" t="s">
        <v>886</v>
      </c>
      <c r="L160" t="s">
        <v>878</v>
      </c>
      <c r="M160" t="s">
        <v>879</v>
      </c>
      <c r="N160" t="s">
        <v>885</v>
      </c>
      <c r="O160">
        <v>31048</v>
      </c>
      <c r="Q160" t="s">
        <v>873</v>
      </c>
      <c r="R160" t="s">
        <v>883</v>
      </c>
    </row>
    <row r="161" spans="1:18" x14ac:dyDescent="0.35">
      <c r="A161" t="s">
        <v>882</v>
      </c>
      <c r="B161" t="s">
        <v>874</v>
      </c>
      <c r="C161" t="s">
        <v>865</v>
      </c>
      <c r="D161" t="s">
        <v>112</v>
      </c>
      <c r="E161" t="s">
        <v>112</v>
      </c>
      <c r="F161" t="s">
        <v>867</v>
      </c>
      <c r="G161" t="s">
        <v>113</v>
      </c>
      <c r="H161">
        <v>57.25</v>
      </c>
      <c r="J161" t="s">
        <v>883</v>
      </c>
      <c r="K161" t="s">
        <v>886</v>
      </c>
      <c r="L161" t="s">
        <v>878</v>
      </c>
      <c r="M161" t="s">
        <v>879</v>
      </c>
      <c r="N161" t="s">
        <v>885</v>
      </c>
      <c r="O161">
        <v>10228</v>
      </c>
      <c r="Q161" t="s">
        <v>873</v>
      </c>
      <c r="R161" t="s">
        <v>883</v>
      </c>
    </row>
    <row r="162" spans="1:18" x14ac:dyDescent="0.35">
      <c r="A162" t="s">
        <v>864</v>
      </c>
      <c r="B162" t="s">
        <v>874</v>
      </c>
      <c r="C162" t="s">
        <v>865</v>
      </c>
      <c r="D162" t="s">
        <v>112</v>
      </c>
      <c r="E162" t="s">
        <v>2414</v>
      </c>
      <c r="F162" t="s">
        <v>867</v>
      </c>
      <c r="G162" t="s">
        <v>2415</v>
      </c>
      <c r="H162">
        <v>33</v>
      </c>
      <c r="I162">
        <v>33</v>
      </c>
      <c r="K162" t="s">
        <v>886</v>
      </c>
      <c r="L162" t="s">
        <v>878</v>
      </c>
      <c r="M162" t="s">
        <v>879</v>
      </c>
      <c r="N162" t="s">
        <v>885</v>
      </c>
      <c r="Q162" t="s">
        <v>873</v>
      </c>
    </row>
    <row r="163" spans="1:18" x14ac:dyDescent="0.35">
      <c r="A163" t="s">
        <v>864</v>
      </c>
      <c r="B163" t="s">
        <v>874</v>
      </c>
      <c r="C163" t="s">
        <v>865</v>
      </c>
      <c r="D163" t="s">
        <v>112</v>
      </c>
      <c r="E163" t="s">
        <v>1518</v>
      </c>
      <c r="F163" t="s">
        <v>867</v>
      </c>
      <c r="G163" t="s">
        <v>1519</v>
      </c>
      <c r="H163">
        <v>32.5</v>
      </c>
      <c r="I163">
        <v>32.5</v>
      </c>
      <c r="K163" t="s">
        <v>886</v>
      </c>
      <c r="L163" t="s">
        <v>878</v>
      </c>
      <c r="M163" t="s">
        <v>879</v>
      </c>
      <c r="N163" t="s">
        <v>885</v>
      </c>
      <c r="Q163" t="s">
        <v>873</v>
      </c>
    </row>
    <row r="164" spans="1:18" x14ac:dyDescent="0.35">
      <c r="A164" t="s">
        <v>882</v>
      </c>
      <c r="B164" t="s">
        <v>874</v>
      </c>
      <c r="C164" t="s">
        <v>874</v>
      </c>
      <c r="E164" t="s">
        <v>3377</v>
      </c>
      <c r="F164" t="s">
        <v>867</v>
      </c>
      <c r="G164" t="s">
        <v>3378</v>
      </c>
      <c r="H164">
        <v>2.4</v>
      </c>
      <c r="I164">
        <v>2.4</v>
      </c>
      <c r="J164" t="s">
        <v>893</v>
      </c>
      <c r="K164" t="s">
        <v>2398</v>
      </c>
      <c r="L164" t="s">
        <v>895</v>
      </c>
      <c r="M164" t="s">
        <v>896</v>
      </c>
      <c r="N164" t="s">
        <v>872</v>
      </c>
      <c r="O164">
        <v>41001</v>
      </c>
      <c r="Q164" t="s">
        <v>873</v>
      </c>
      <c r="R164" t="s">
        <v>893</v>
      </c>
    </row>
    <row r="165" spans="1:18" x14ac:dyDescent="0.35">
      <c r="A165" t="s">
        <v>882</v>
      </c>
      <c r="B165" t="s">
        <v>874</v>
      </c>
      <c r="C165" t="s">
        <v>874</v>
      </c>
      <c r="E165" t="s">
        <v>114</v>
      </c>
      <c r="F165" t="s">
        <v>867</v>
      </c>
      <c r="G165" t="s">
        <v>115</v>
      </c>
      <c r="H165">
        <v>16.5</v>
      </c>
      <c r="I165">
        <v>16.5</v>
      </c>
      <c r="J165" t="s">
        <v>893</v>
      </c>
      <c r="K165" t="s">
        <v>1027</v>
      </c>
      <c r="L165" t="s">
        <v>953</v>
      </c>
      <c r="M165" t="s">
        <v>953</v>
      </c>
      <c r="N165" t="s">
        <v>872</v>
      </c>
      <c r="O165">
        <v>31029</v>
      </c>
      <c r="Q165" t="s">
        <v>873</v>
      </c>
      <c r="R165" t="s">
        <v>893</v>
      </c>
    </row>
    <row r="166" spans="1:18" x14ac:dyDescent="0.35">
      <c r="A166" t="s">
        <v>882</v>
      </c>
      <c r="B166" t="s">
        <v>865</v>
      </c>
      <c r="C166" t="s">
        <v>874</v>
      </c>
      <c r="E166" t="s">
        <v>2841</v>
      </c>
      <c r="F166" t="s">
        <v>867</v>
      </c>
      <c r="G166" t="s">
        <v>2842</v>
      </c>
      <c r="H166">
        <v>1.32</v>
      </c>
      <c r="I166">
        <v>1.3</v>
      </c>
      <c r="J166" t="s">
        <v>893</v>
      </c>
      <c r="K166" t="s">
        <v>2842</v>
      </c>
      <c r="L166" t="s">
        <v>953</v>
      </c>
      <c r="M166" t="s">
        <v>953</v>
      </c>
      <c r="N166" t="s">
        <v>872</v>
      </c>
      <c r="O166">
        <v>37985</v>
      </c>
      <c r="Q166" t="s">
        <v>873</v>
      </c>
      <c r="R166" t="s">
        <v>893</v>
      </c>
    </row>
    <row r="167" spans="1:18" x14ac:dyDescent="0.35">
      <c r="A167" t="s">
        <v>864</v>
      </c>
      <c r="B167" t="s">
        <v>874</v>
      </c>
      <c r="C167" t="s">
        <v>865</v>
      </c>
      <c r="D167" t="s">
        <v>1341</v>
      </c>
      <c r="E167" t="s">
        <v>1342</v>
      </c>
      <c r="F167" t="s">
        <v>867</v>
      </c>
      <c r="G167" t="s">
        <v>1342</v>
      </c>
      <c r="H167">
        <v>104.4</v>
      </c>
      <c r="I167">
        <v>104.4</v>
      </c>
      <c r="K167" t="s">
        <v>1342</v>
      </c>
      <c r="L167" t="s">
        <v>958</v>
      </c>
      <c r="M167" t="s">
        <v>879</v>
      </c>
      <c r="N167" t="s">
        <v>907</v>
      </c>
      <c r="Q167" t="s">
        <v>873</v>
      </c>
    </row>
    <row r="168" spans="1:18" x14ac:dyDescent="0.35">
      <c r="A168" t="s">
        <v>882</v>
      </c>
      <c r="B168" t="s">
        <v>865</v>
      </c>
      <c r="C168" t="s">
        <v>874</v>
      </c>
      <c r="E168" t="s">
        <v>3168</v>
      </c>
      <c r="F168" t="s">
        <v>867</v>
      </c>
      <c r="G168" t="s">
        <v>3169</v>
      </c>
      <c r="H168">
        <v>29</v>
      </c>
      <c r="I168">
        <v>35.700000000000003</v>
      </c>
      <c r="J168" t="s">
        <v>883</v>
      </c>
      <c r="K168" t="s">
        <v>3170</v>
      </c>
      <c r="L168" t="s">
        <v>870</v>
      </c>
      <c r="M168" t="s">
        <v>1386</v>
      </c>
      <c r="N168" t="s">
        <v>885</v>
      </c>
      <c r="O168">
        <v>43329</v>
      </c>
      <c r="Q168" t="s">
        <v>873</v>
      </c>
      <c r="R168" t="s">
        <v>883</v>
      </c>
    </row>
    <row r="169" spans="1:18" x14ac:dyDescent="0.35">
      <c r="A169" t="s">
        <v>882</v>
      </c>
      <c r="B169" t="s">
        <v>874</v>
      </c>
      <c r="C169" t="s">
        <v>874</v>
      </c>
      <c r="E169" t="s">
        <v>2771</v>
      </c>
      <c r="F169" t="s">
        <v>867</v>
      </c>
      <c r="G169" t="s">
        <v>2772</v>
      </c>
      <c r="H169">
        <v>39.5</v>
      </c>
      <c r="I169">
        <v>41</v>
      </c>
      <c r="J169" t="s">
        <v>883</v>
      </c>
      <c r="K169" t="s">
        <v>886</v>
      </c>
      <c r="L169" t="s">
        <v>878</v>
      </c>
      <c r="M169" t="s">
        <v>879</v>
      </c>
      <c r="N169" t="s">
        <v>885</v>
      </c>
      <c r="O169">
        <v>21186</v>
      </c>
      <c r="Q169" t="s">
        <v>873</v>
      </c>
      <c r="R169" t="s">
        <v>883</v>
      </c>
    </row>
    <row r="170" spans="1:18" x14ac:dyDescent="0.35">
      <c r="A170" t="s">
        <v>882</v>
      </c>
      <c r="B170" t="s">
        <v>874</v>
      </c>
      <c r="C170" t="s">
        <v>874</v>
      </c>
      <c r="E170" t="s">
        <v>1207</v>
      </c>
      <c r="F170" t="s">
        <v>867</v>
      </c>
      <c r="G170" t="s">
        <v>1208</v>
      </c>
      <c r="H170">
        <v>100</v>
      </c>
      <c r="I170">
        <v>100</v>
      </c>
      <c r="J170" t="s">
        <v>883</v>
      </c>
      <c r="K170" t="s">
        <v>1209</v>
      </c>
      <c r="L170" t="s">
        <v>895</v>
      </c>
      <c r="M170" t="s">
        <v>896</v>
      </c>
      <c r="N170" t="s">
        <v>907</v>
      </c>
      <c r="Q170" t="s">
        <v>873</v>
      </c>
      <c r="R170" t="s">
        <v>883</v>
      </c>
    </row>
    <row r="171" spans="1:18" x14ac:dyDescent="0.35">
      <c r="A171" t="s">
        <v>882</v>
      </c>
      <c r="B171" t="s">
        <v>874</v>
      </c>
      <c r="C171" t="s">
        <v>874</v>
      </c>
      <c r="E171" t="s">
        <v>1905</v>
      </c>
      <c r="F171" t="s">
        <v>867</v>
      </c>
      <c r="G171" t="s">
        <v>1906</v>
      </c>
      <c r="H171">
        <v>41</v>
      </c>
      <c r="I171">
        <v>41</v>
      </c>
      <c r="J171" t="s">
        <v>893</v>
      </c>
      <c r="K171" t="s">
        <v>1907</v>
      </c>
      <c r="L171" t="s">
        <v>953</v>
      </c>
      <c r="M171" t="s">
        <v>953</v>
      </c>
      <c r="N171" t="s">
        <v>872</v>
      </c>
      <c r="O171">
        <v>37499</v>
      </c>
      <c r="Q171" t="s">
        <v>873</v>
      </c>
      <c r="R171" t="s">
        <v>893</v>
      </c>
    </row>
    <row r="172" spans="1:18" x14ac:dyDescent="0.35">
      <c r="A172" t="s">
        <v>882</v>
      </c>
      <c r="B172" t="s">
        <v>874</v>
      </c>
      <c r="C172" t="s">
        <v>874</v>
      </c>
      <c r="E172" t="s">
        <v>2976</v>
      </c>
      <c r="F172" t="s">
        <v>867</v>
      </c>
      <c r="G172" t="s">
        <v>2977</v>
      </c>
      <c r="H172">
        <v>130</v>
      </c>
      <c r="I172">
        <v>130</v>
      </c>
      <c r="J172" t="s">
        <v>883</v>
      </c>
      <c r="K172" t="s">
        <v>2978</v>
      </c>
      <c r="L172" t="s">
        <v>895</v>
      </c>
      <c r="M172" t="s">
        <v>896</v>
      </c>
      <c r="N172" t="s">
        <v>907</v>
      </c>
      <c r="O172">
        <v>43068</v>
      </c>
      <c r="Q172" t="s">
        <v>873</v>
      </c>
      <c r="R172" t="s">
        <v>883</v>
      </c>
    </row>
    <row r="173" spans="1:18" x14ac:dyDescent="0.35">
      <c r="A173" t="s">
        <v>882</v>
      </c>
      <c r="B173" t="s">
        <v>874</v>
      </c>
      <c r="C173" t="s">
        <v>874</v>
      </c>
      <c r="E173" t="s">
        <v>2478</v>
      </c>
      <c r="F173" t="s">
        <v>867</v>
      </c>
      <c r="G173" t="s">
        <v>2479</v>
      </c>
      <c r="H173">
        <v>150</v>
      </c>
      <c r="I173">
        <v>150</v>
      </c>
      <c r="J173" t="s">
        <v>883</v>
      </c>
      <c r="K173" t="s">
        <v>2480</v>
      </c>
      <c r="L173" t="s">
        <v>895</v>
      </c>
      <c r="M173" t="s">
        <v>896</v>
      </c>
      <c r="N173" t="s">
        <v>885</v>
      </c>
      <c r="O173">
        <v>43529</v>
      </c>
      <c r="Q173" t="s">
        <v>873</v>
      </c>
      <c r="R173" t="s">
        <v>883</v>
      </c>
    </row>
    <row r="174" spans="1:18" x14ac:dyDescent="0.35">
      <c r="A174" t="s">
        <v>864</v>
      </c>
      <c r="C174" t="s">
        <v>865</v>
      </c>
      <c r="D174" t="s">
        <v>1359</v>
      </c>
      <c r="E174" t="s">
        <v>1375</v>
      </c>
      <c r="F174" t="s">
        <v>867</v>
      </c>
      <c r="G174" t="s">
        <v>1375</v>
      </c>
      <c r="H174">
        <v>32.200000000000003</v>
      </c>
      <c r="I174">
        <v>32.200000000000003</v>
      </c>
      <c r="N174" t="s">
        <v>872</v>
      </c>
      <c r="Q174" t="s">
        <v>873</v>
      </c>
    </row>
    <row r="175" spans="1:18" x14ac:dyDescent="0.35">
      <c r="A175" t="s">
        <v>864</v>
      </c>
      <c r="C175" t="s">
        <v>865</v>
      </c>
      <c r="D175" t="s">
        <v>1359</v>
      </c>
      <c r="E175" t="s">
        <v>1360</v>
      </c>
      <c r="F175" t="s">
        <v>867</v>
      </c>
      <c r="G175" t="s">
        <v>1360</v>
      </c>
      <c r="H175">
        <v>32.200000000000003</v>
      </c>
      <c r="I175">
        <v>32.200000000000003</v>
      </c>
      <c r="N175" t="s">
        <v>872</v>
      </c>
      <c r="Q175" t="s">
        <v>873</v>
      </c>
    </row>
    <row r="176" spans="1:18" x14ac:dyDescent="0.35">
      <c r="A176" t="s">
        <v>864</v>
      </c>
      <c r="C176" t="s">
        <v>865</v>
      </c>
      <c r="D176" t="s">
        <v>1359</v>
      </c>
      <c r="E176" t="s">
        <v>2338</v>
      </c>
      <c r="F176" t="s">
        <v>867</v>
      </c>
      <c r="G176" t="s">
        <v>2338</v>
      </c>
      <c r="H176">
        <v>32.200000000000003</v>
      </c>
      <c r="I176">
        <v>32.200000000000003</v>
      </c>
      <c r="N176" t="s">
        <v>872</v>
      </c>
      <c r="Q176" t="s">
        <v>873</v>
      </c>
    </row>
    <row r="177" spans="1:18" x14ac:dyDescent="0.35">
      <c r="A177" t="s">
        <v>882</v>
      </c>
      <c r="B177" t="s">
        <v>865</v>
      </c>
      <c r="C177" t="s">
        <v>865</v>
      </c>
      <c r="D177" t="s">
        <v>1359</v>
      </c>
      <c r="E177" t="s">
        <v>1359</v>
      </c>
      <c r="F177" t="s">
        <v>867</v>
      </c>
      <c r="G177" t="s">
        <v>3046</v>
      </c>
      <c r="H177">
        <v>80</v>
      </c>
      <c r="J177" t="s">
        <v>893</v>
      </c>
      <c r="K177" t="s">
        <v>3047</v>
      </c>
      <c r="L177" t="s">
        <v>870</v>
      </c>
      <c r="M177" t="s">
        <v>1063</v>
      </c>
      <c r="N177" t="s">
        <v>872</v>
      </c>
      <c r="O177">
        <v>31971</v>
      </c>
      <c r="Q177" t="s">
        <v>873</v>
      </c>
      <c r="R177" t="s">
        <v>893</v>
      </c>
    </row>
    <row r="178" spans="1:18" x14ac:dyDescent="0.35">
      <c r="A178" t="s">
        <v>882</v>
      </c>
      <c r="B178" t="s">
        <v>874</v>
      </c>
      <c r="C178" t="s">
        <v>874</v>
      </c>
      <c r="E178" t="s">
        <v>3073</v>
      </c>
      <c r="F178" t="s">
        <v>867</v>
      </c>
      <c r="G178" t="s">
        <v>3074</v>
      </c>
      <c r="H178">
        <v>28.56</v>
      </c>
      <c r="I178">
        <v>41.5</v>
      </c>
      <c r="J178" t="s">
        <v>883</v>
      </c>
      <c r="K178" t="s">
        <v>3075</v>
      </c>
      <c r="L178" t="s">
        <v>890</v>
      </c>
      <c r="M178" t="s">
        <v>891</v>
      </c>
      <c r="N178" t="s">
        <v>885</v>
      </c>
      <c r="O178">
        <v>33165</v>
      </c>
      <c r="Q178" t="s">
        <v>873</v>
      </c>
      <c r="R178" t="s">
        <v>883</v>
      </c>
    </row>
    <row r="179" spans="1:18" x14ac:dyDescent="0.35">
      <c r="A179" t="s">
        <v>882</v>
      </c>
      <c r="B179" t="s">
        <v>874</v>
      </c>
      <c r="C179" t="s">
        <v>874</v>
      </c>
      <c r="E179" t="s">
        <v>1010</v>
      </c>
      <c r="F179" t="s">
        <v>963</v>
      </c>
      <c r="G179" t="s">
        <v>1011</v>
      </c>
      <c r="H179">
        <v>19.899999999999999</v>
      </c>
      <c r="I179">
        <v>20</v>
      </c>
      <c r="J179" t="s">
        <v>991</v>
      </c>
      <c r="K179" t="s">
        <v>1012</v>
      </c>
      <c r="L179" t="s">
        <v>895</v>
      </c>
      <c r="M179" t="s">
        <v>896</v>
      </c>
      <c r="N179" t="s">
        <v>872</v>
      </c>
      <c r="O179">
        <v>42412</v>
      </c>
      <c r="Q179" t="s">
        <v>1013</v>
      </c>
      <c r="R179" t="s">
        <v>991</v>
      </c>
    </row>
    <row r="180" spans="1:18" x14ac:dyDescent="0.35">
      <c r="A180" t="s">
        <v>882</v>
      </c>
      <c r="B180" t="s">
        <v>865</v>
      </c>
      <c r="C180" t="s">
        <v>865</v>
      </c>
      <c r="D180" t="s">
        <v>116</v>
      </c>
      <c r="E180" t="s">
        <v>116</v>
      </c>
      <c r="F180" t="s">
        <v>867</v>
      </c>
      <c r="G180" t="s">
        <v>2395</v>
      </c>
      <c r="H180">
        <v>9.99</v>
      </c>
      <c r="J180" t="s">
        <v>883</v>
      </c>
      <c r="K180" t="s">
        <v>913</v>
      </c>
      <c r="L180" t="s">
        <v>878</v>
      </c>
      <c r="M180" t="s">
        <v>879</v>
      </c>
      <c r="N180" t="s">
        <v>885</v>
      </c>
      <c r="O180">
        <v>30317</v>
      </c>
      <c r="Q180" t="s">
        <v>873</v>
      </c>
      <c r="R180" t="s">
        <v>883</v>
      </c>
    </row>
    <row r="181" spans="1:18" x14ac:dyDescent="0.35">
      <c r="A181" t="s">
        <v>864</v>
      </c>
      <c r="B181" t="s">
        <v>874</v>
      </c>
      <c r="C181" t="s">
        <v>865</v>
      </c>
      <c r="D181" t="s">
        <v>116</v>
      </c>
      <c r="E181" t="s">
        <v>3214</v>
      </c>
      <c r="F181" t="s">
        <v>867</v>
      </c>
      <c r="G181" t="s">
        <v>3215</v>
      </c>
      <c r="H181">
        <v>3.3</v>
      </c>
      <c r="I181">
        <v>3.3</v>
      </c>
      <c r="K181" t="s">
        <v>913</v>
      </c>
      <c r="L181" t="s">
        <v>878</v>
      </c>
      <c r="M181" t="s">
        <v>879</v>
      </c>
      <c r="N181" t="s">
        <v>885</v>
      </c>
      <c r="Q181" t="s">
        <v>873</v>
      </c>
    </row>
    <row r="182" spans="1:18" x14ac:dyDescent="0.35">
      <c r="A182" t="s">
        <v>864</v>
      </c>
      <c r="B182" t="s">
        <v>874</v>
      </c>
      <c r="C182" t="s">
        <v>865</v>
      </c>
      <c r="D182" t="s">
        <v>116</v>
      </c>
      <c r="E182" t="s">
        <v>1504</v>
      </c>
      <c r="F182" t="s">
        <v>867</v>
      </c>
      <c r="G182" t="s">
        <v>1505</v>
      </c>
      <c r="H182">
        <v>3.3</v>
      </c>
      <c r="I182">
        <v>3.3</v>
      </c>
      <c r="K182" t="s">
        <v>913</v>
      </c>
      <c r="L182" t="s">
        <v>878</v>
      </c>
      <c r="M182" t="s">
        <v>879</v>
      </c>
      <c r="N182" t="s">
        <v>885</v>
      </c>
      <c r="Q182" t="s">
        <v>873</v>
      </c>
    </row>
    <row r="183" spans="1:18" x14ac:dyDescent="0.35">
      <c r="A183" t="s">
        <v>864</v>
      </c>
      <c r="B183" t="s">
        <v>874</v>
      </c>
      <c r="C183" t="s">
        <v>865</v>
      </c>
      <c r="D183" t="s">
        <v>116</v>
      </c>
      <c r="E183" t="s">
        <v>2447</v>
      </c>
      <c r="F183" t="s">
        <v>867</v>
      </c>
      <c r="G183" t="s">
        <v>2448</v>
      </c>
      <c r="H183">
        <v>3.7</v>
      </c>
      <c r="I183">
        <v>3.7</v>
      </c>
      <c r="K183" t="s">
        <v>913</v>
      </c>
      <c r="L183" t="s">
        <v>878</v>
      </c>
      <c r="M183" t="s">
        <v>879</v>
      </c>
      <c r="N183" t="s">
        <v>885</v>
      </c>
      <c r="Q183" t="s">
        <v>873</v>
      </c>
    </row>
    <row r="184" spans="1:18" x14ac:dyDescent="0.35">
      <c r="A184" t="s">
        <v>882</v>
      </c>
      <c r="B184" t="s">
        <v>874</v>
      </c>
      <c r="C184" t="s">
        <v>874</v>
      </c>
      <c r="E184" t="s">
        <v>2468</v>
      </c>
      <c r="F184" t="s">
        <v>867</v>
      </c>
      <c r="G184" t="s">
        <v>2469</v>
      </c>
      <c r="H184">
        <v>0.55000000000000004</v>
      </c>
      <c r="I184">
        <v>0.55000000000000004</v>
      </c>
      <c r="J184" t="s">
        <v>883</v>
      </c>
      <c r="K184" t="s">
        <v>2470</v>
      </c>
      <c r="L184" t="s">
        <v>936</v>
      </c>
      <c r="M184" t="s">
        <v>1386</v>
      </c>
      <c r="N184" t="s">
        <v>907</v>
      </c>
      <c r="Q184" t="s">
        <v>873</v>
      </c>
      <c r="R184" t="s">
        <v>883</v>
      </c>
    </row>
    <row r="185" spans="1:18" x14ac:dyDescent="0.35">
      <c r="A185" t="s">
        <v>882</v>
      </c>
      <c r="B185" t="s">
        <v>874</v>
      </c>
      <c r="C185" t="s">
        <v>874</v>
      </c>
      <c r="E185" t="s">
        <v>3487</v>
      </c>
      <c r="F185" t="s">
        <v>867</v>
      </c>
      <c r="G185" t="s">
        <v>3488</v>
      </c>
      <c r="H185">
        <v>45</v>
      </c>
      <c r="I185">
        <v>45</v>
      </c>
      <c r="J185" t="s">
        <v>893</v>
      </c>
      <c r="K185" t="s">
        <v>3489</v>
      </c>
      <c r="L185" t="s">
        <v>895</v>
      </c>
      <c r="M185" t="s">
        <v>896</v>
      </c>
      <c r="N185" t="s">
        <v>872</v>
      </c>
      <c r="O185">
        <v>41984</v>
      </c>
      <c r="Q185" t="s">
        <v>873</v>
      </c>
      <c r="R185" t="s">
        <v>893</v>
      </c>
    </row>
    <row r="186" spans="1:18" x14ac:dyDescent="0.35">
      <c r="A186" t="s">
        <v>882</v>
      </c>
      <c r="B186" t="s">
        <v>874</v>
      </c>
      <c r="C186" t="s">
        <v>874</v>
      </c>
      <c r="E186" t="s">
        <v>2880</v>
      </c>
      <c r="F186" t="s">
        <v>867</v>
      </c>
      <c r="G186" t="s">
        <v>2881</v>
      </c>
      <c r="H186">
        <v>15</v>
      </c>
      <c r="I186">
        <v>15</v>
      </c>
      <c r="J186" t="s">
        <v>893</v>
      </c>
      <c r="K186" t="s">
        <v>2882</v>
      </c>
      <c r="L186" t="s">
        <v>895</v>
      </c>
      <c r="M186" t="s">
        <v>896</v>
      </c>
      <c r="N186" t="s">
        <v>872</v>
      </c>
      <c r="O186">
        <v>41983</v>
      </c>
      <c r="Q186" t="s">
        <v>873</v>
      </c>
      <c r="R186" t="s">
        <v>893</v>
      </c>
    </row>
    <row r="187" spans="1:18" x14ac:dyDescent="0.35">
      <c r="A187" t="s">
        <v>882</v>
      </c>
      <c r="B187" t="s">
        <v>874</v>
      </c>
      <c r="C187" t="s">
        <v>874</v>
      </c>
      <c r="E187" t="s">
        <v>946</v>
      </c>
      <c r="F187" t="s">
        <v>867</v>
      </c>
      <c r="G187" t="s">
        <v>947</v>
      </c>
      <c r="H187">
        <v>8</v>
      </c>
      <c r="I187">
        <v>7.9</v>
      </c>
      <c r="J187" t="s">
        <v>883</v>
      </c>
      <c r="K187" t="s">
        <v>948</v>
      </c>
      <c r="L187" t="s">
        <v>878</v>
      </c>
      <c r="M187" t="s">
        <v>879</v>
      </c>
      <c r="N187" t="s">
        <v>885</v>
      </c>
      <c r="O187">
        <v>31048</v>
      </c>
      <c r="Q187" t="s">
        <v>873</v>
      </c>
      <c r="R187" t="s">
        <v>883</v>
      </c>
    </row>
    <row r="188" spans="1:18" x14ac:dyDescent="0.35">
      <c r="A188" t="s">
        <v>882</v>
      </c>
      <c r="B188" t="s">
        <v>874</v>
      </c>
      <c r="C188" t="s">
        <v>874</v>
      </c>
      <c r="E188" t="s">
        <v>2625</v>
      </c>
      <c r="F188" t="s">
        <v>867</v>
      </c>
      <c r="G188" t="s">
        <v>2626</v>
      </c>
      <c r="H188">
        <v>20</v>
      </c>
      <c r="I188">
        <v>20</v>
      </c>
      <c r="J188" t="s">
        <v>883</v>
      </c>
      <c r="K188" t="s">
        <v>886</v>
      </c>
      <c r="L188" t="s">
        <v>895</v>
      </c>
      <c r="M188" t="s">
        <v>896</v>
      </c>
      <c r="N188" t="s">
        <v>885</v>
      </c>
      <c r="O188">
        <v>41115</v>
      </c>
      <c r="Q188" t="s">
        <v>873</v>
      </c>
      <c r="R188" t="s">
        <v>883</v>
      </c>
    </row>
    <row r="189" spans="1:18" x14ac:dyDescent="0.35">
      <c r="A189" t="s">
        <v>882</v>
      </c>
      <c r="B189" t="s">
        <v>874</v>
      </c>
      <c r="C189" t="s">
        <v>874</v>
      </c>
      <c r="E189" t="s">
        <v>1442</v>
      </c>
      <c r="F189" t="s">
        <v>867</v>
      </c>
      <c r="G189" t="s">
        <v>1443</v>
      </c>
      <c r="H189">
        <v>19.55</v>
      </c>
      <c r="I189">
        <v>20</v>
      </c>
      <c r="J189" t="s">
        <v>893</v>
      </c>
      <c r="K189" t="s">
        <v>1444</v>
      </c>
      <c r="L189" t="s">
        <v>953</v>
      </c>
      <c r="M189" t="s">
        <v>953</v>
      </c>
      <c r="N189" t="s">
        <v>872</v>
      </c>
      <c r="O189">
        <v>42296</v>
      </c>
      <c r="Q189" t="s">
        <v>873</v>
      </c>
      <c r="R189" t="s">
        <v>893</v>
      </c>
    </row>
    <row r="190" spans="1:18" x14ac:dyDescent="0.35">
      <c r="A190" t="s">
        <v>882</v>
      </c>
      <c r="B190" t="s">
        <v>874</v>
      </c>
      <c r="C190" t="s">
        <v>865</v>
      </c>
      <c r="D190" t="s">
        <v>1264</v>
      </c>
      <c r="E190" t="s">
        <v>1264</v>
      </c>
      <c r="F190" t="s">
        <v>867</v>
      </c>
      <c r="G190" t="s">
        <v>1868</v>
      </c>
      <c r="H190">
        <v>49</v>
      </c>
      <c r="J190" t="s">
        <v>883</v>
      </c>
      <c r="K190" t="s">
        <v>886</v>
      </c>
      <c r="L190" t="s">
        <v>878</v>
      </c>
      <c r="M190" t="s">
        <v>879</v>
      </c>
      <c r="N190" t="s">
        <v>885</v>
      </c>
      <c r="O190">
        <v>7672</v>
      </c>
      <c r="Q190" t="s">
        <v>873</v>
      </c>
      <c r="R190" t="s">
        <v>883</v>
      </c>
    </row>
    <row r="191" spans="1:18" x14ac:dyDescent="0.35">
      <c r="A191" t="s">
        <v>882</v>
      </c>
      <c r="B191" t="s">
        <v>874</v>
      </c>
      <c r="C191" t="s">
        <v>865</v>
      </c>
      <c r="D191" t="s">
        <v>1706</v>
      </c>
      <c r="E191" t="s">
        <v>1706</v>
      </c>
      <c r="F191" t="s">
        <v>867</v>
      </c>
      <c r="G191" t="s">
        <v>1707</v>
      </c>
      <c r="H191">
        <v>120</v>
      </c>
      <c r="J191" t="s">
        <v>883</v>
      </c>
      <c r="K191" t="s">
        <v>886</v>
      </c>
      <c r="L191" t="s">
        <v>878</v>
      </c>
      <c r="M191" t="s">
        <v>879</v>
      </c>
      <c r="N191" t="s">
        <v>885</v>
      </c>
      <c r="O191">
        <v>21186</v>
      </c>
      <c r="Q191" t="s">
        <v>873</v>
      </c>
      <c r="R191" t="s">
        <v>883</v>
      </c>
    </row>
    <row r="192" spans="1:18" x14ac:dyDescent="0.35">
      <c r="A192" t="s">
        <v>882</v>
      </c>
      <c r="B192" t="s">
        <v>874</v>
      </c>
      <c r="C192" t="s">
        <v>874</v>
      </c>
      <c r="E192" t="s">
        <v>118</v>
      </c>
      <c r="F192" t="s">
        <v>867</v>
      </c>
      <c r="G192" t="s">
        <v>119</v>
      </c>
      <c r="H192">
        <v>24</v>
      </c>
      <c r="I192">
        <v>24</v>
      </c>
      <c r="J192" t="s">
        <v>883</v>
      </c>
      <c r="K192" t="s">
        <v>886</v>
      </c>
      <c r="L192" t="s">
        <v>878</v>
      </c>
      <c r="M192" t="s">
        <v>879</v>
      </c>
      <c r="N192" t="s">
        <v>885</v>
      </c>
      <c r="O192">
        <v>7672</v>
      </c>
      <c r="Q192" t="s">
        <v>873</v>
      </c>
      <c r="R192" t="s">
        <v>883</v>
      </c>
    </row>
    <row r="193" spans="1:18" x14ac:dyDescent="0.35">
      <c r="A193" t="s">
        <v>864</v>
      </c>
      <c r="B193" t="s">
        <v>874</v>
      </c>
      <c r="C193" t="s">
        <v>865</v>
      </c>
      <c r="D193" t="s">
        <v>1264</v>
      </c>
      <c r="E193" t="s">
        <v>1265</v>
      </c>
      <c r="F193" t="s">
        <v>867</v>
      </c>
      <c r="G193" t="s">
        <v>1266</v>
      </c>
      <c r="H193">
        <v>25</v>
      </c>
      <c r="I193">
        <v>25</v>
      </c>
      <c r="K193" t="s">
        <v>886</v>
      </c>
      <c r="L193" t="s">
        <v>878</v>
      </c>
      <c r="M193" t="s">
        <v>879</v>
      </c>
      <c r="N193" t="s">
        <v>885</v>
      </c>
      <c r="Q193" t="s">
        <v>873</v>
      </c>
    </row>
    <row r="194" spans="1:18" x14ac:dyDescent="0.35">
      <c r="A194" t="s">
        <v>864</v>
      </c>
      <c r="B194" t="s">
        <v>874</v>
      </c>
      <c r="C194" t="s">
        <v>865</v>
      </c>
      <c r="D194" t="s">
        <v>1264</v>
      </c>
      <c r="E194" t="s">
        <v>2425</v>
      </c>
      <c r="F194" t="s">
        <v>867</v>
      </c>
      <c r="G194" t="s">
        <v>2426</v>
      </c>
      <c r="H194">
        <v>25</v>
      </c>
      <c r="I194">
        <v>25</v>
      </c>
      <c r="K194" t="s">
        <v>886</v>
      </c>
      <c r="L194" t="s">
        <v>878</v>
      </c>
      <c r="M194" t="s">
        <v>879</v>
      </c>
      <c r="N194" t="s">
        <v>885</v>
      </c>
      <c r="Q194" t="s">
        <v>873</v>
      </c>
    </row>
    <row r="195" spans="1:18" x14ac:dyDescent="0.35">
      <c r="A195" t="s">
        <v>864</v>
      </c>
      <c r="B195" t="s">
        <v>874</v>
      </c>
      <c r="C195" t="s">
        <v>865</v>
      </c>
      <c r="D195" t="s">
        <v>1706</v>
      </c>
      <c r="E195" t="s">
        <v>2591</v>
      </c>
      <c r="F195" t="s">
        <v>867</v>
      </c>
      <c r="G195" t="s">
        <v>2592</v>
      </c>
      <c r="H195">
        <v>61</v>
      </c>
      <c r="I195">
        <v>61</v>
      </c>
      <c r="K195" t="s">
        <v>886</v>
      </c>
      <c r="L195" t="s">
        <v>878</v>
      </c>
      <c r="M195" t="s">
        <v>879</v>
      </c>
      <c r="N195" t="s">
        <v>885</v>
      </c>
      <c r="Q195" t="s">
        <v>873</v>
      </c>
    </row>
    <row r="196" spans="1:18" x14ac:dyDescent="0.35">
      <c r="A196" t="s">
        <v>864</v>
      </c>
      <c r="B196" t="s">
        <v>874</v>
      </c>
      <c r="C196" t="s">
        <v>865</v>
      </c>
      <c r="D196" t="s">
        <v>1706</v>
      </c>
      <c r="E196" t="s">
        <v>2890</v>
      </c>
      <c r="F196" t="s">
        <v>867</v>
      </c>
      <c r="G196" t="s">
        <v>2891</v>
      </c>
      <c r="H196">
        <v>61</v>
      </c>
      <c r="I196">
        <v>61</v>
      </c>
      <c r="K196" t="s">
        <v>886</v>
      </c>
      <c r="L196" t="s">
        <v>878</v>
      </c>
      <c r="M196" t="s">
        <v>879</v>
      </c>
      <c r="N196" t="s">
        <v>885</v>
      </c>
      <c r="Q196" t="s">
        <v>873</v>
      </c>
    </row>
    <row r="197" spans="1:18" x14ac:dyDescent="0.35">
      <c r="A197" t="s">
        <v>882</v>
      </c>
      <c r="B197" t="s">
        <v>874</v>
      </c>
      <c r="C197" t="s">
        <v>865</v>
      </c>
      <c r="D197" t="s">
        <v>120</v>
      </c>
      <c r="E197" t="s">
        <v>120</v>
      </c>
      <c r="F197" t="s">
        <v>867</v>
      </c>
      <c r="G197" t="s">
        <v>121</v>
      </c>
      <c r="H197">
        <v>422</v>
      </c>
      <c r="J197" t="s">
        <v>991</v>
      </c>
      <c r="K197" t="s">
        <v>3419</v>
      </c>
      <c r="L197" t="s">
        <v>890</v>
      </c>
      <c r="M197" t="s">
        <v>891</v>
      </c>
      <c r="N197" t="s">
        <v>872</v>
      </c>
      <c r="O197">
        <v>43423</v>
      </c>
      <c r="Q197" t="s">
        <v>873</v>
      </c>
      <c r="R197" t="s">
        <v>991</v>
      </c>
    </row>
    <row r="198" spans="1:18" x14ac:dyDescent="0.35">
      <c r="A198" t="s">
        <v>864</v>
      </c>
      <c r="B198" t="s">
        <v>874</v>
      </c>
      <c r="C198" t="s">
        <v>865</v>
      </c>
      <c r="D198" t="s">
        <v>120</v>
      </c>
      <c r="E198" t="s">
        <v>2282</v>
      </c>
      <c r="F198" t="s">
        <v>867</v>
      </c>
      <c r="G198" t="s">
        <v>2282</v>
      </c>
      <c r="H198">
        <v>105.5</v>
      </c>
      <c r="I198">
        <v>105.5</v>
      </c>
      <c r="K198" t="s">
        <v>1552</v>
      </c>
      <c r="L198" t="s">
        <v>890</v>
      </c>
      <c r="M198" t="s">
        <v>891</v>
      </c>
      <c r="N198" t="s">
        <v>872</v>
      </c>
      <c r="Q198" t="s">
        <v>873</v>
      </c>
    </row>
    <row r="199" spans="1:18" x14ac:dyDescent="0.35">
      <c r="A199" t="s">
        <v>864</v>
      </c>
      <c r="B199" t="s">
        <v>874</v>
      </c>
      <c r="C199" t="s">
        <v>865</v>
      </c>
      <c r="D199" t="s">
        <v>120</v>
      </c>
      <c r="E199" t="s">
        <v>3176</v>
      </c>
      <c r="F199" t="s">
        <v>867</v>
      </c>
      <c r="G199" t="s">
        <v>3176</v>
      </c>
      <c r="H199">
        <v>105.5</v>
      </c>
      <c r="I199">
        <v>105.5</v>
      </c>
      <c r="K199" t="s">
        <v>1552</v>
      </c>
      <c r="L199" t="s">
        <v>890</v>
      </c>
      <c r="M199" t="s">
        <v>891</v>
      </c>
      <c r="N199" t="s">
        <v>872</v>
      </c>
      <c r="Q199" t="s">
        <v>873</v>
      </c>
    </row>
    <row r="200" spans="1:18" x14ac:dyDescent="0.35">
      <c r="A200" t="s">
        <v>864</v>
      </c>
      <c r="B200" t="s">
        <v>874</v>
      </c>
      <c r="C200" t="s">
        <v>865</v>
      </c>
      <c r="D200" t="s">
        <v>120</v>
      </c>
      <c r="E200" t="s">
        <v>3546</v>
      </c>
      <c r="F200" t="s">
        <v>867</v>
      </c>
      <c r="G200" t="s">
        <v>3546</v>
      </c>
      <c r="H200">
        <v>105.5</v>
      </c>
      <c r="I200">
        <v>105.5</v>
      </c>
      <c r="K200" t="s">
        <v>1552</v>
      </c>
      <c r="L200" t="s">
        <v>890</v>
      </c>
      <c r="M200" t="s">
        <v>891</v>
      </c>
      <c r="N200" t="s">
        <v>872</v>
      </c>
      <c r="Q200" t="s">
        <v>873</v>
      </c>
    </row>
    <row r="201" spans="1:18" x14ac:dyDescent="0.35">
      <c r="A201" t="s">
        <v>864</v>
      </c>
      <c r="B201" t="s">
        <v>874</v>
      </c>
      <c r="C201" t="s">
        <v>865</v>
      </c>
      <c r="D201" t="s">
        <v>120</v>
      </c>
      <c r="E201" t="s">
        <v>3382</v>
      </c>
      <c r="F201" t="s">
        <v>867</v>
      </c>
      <c r="G201" t="s">
        <v>3382</v>
      </c>
      <c r="H201">
        <v>105.5</v>
      </c>
      <c r="I201">
        <v>105.5</v>
      </c>
      <c r="K201" t="s">
        <v>1552</v>
      </c>
      <c r="L201" t="s">
        <v>890</v>
      </c>
      <c r="M201" t="s">
        <v>891</v>
      </c>
      <c r="N201" t="s">
        <v>872</v>
      </c>
      <c r="Q201" t="s">
        <v>873</v>
      </c>
    </row>
    <row r="202" spans="1:18" x14ac:dyDescent="0.35">
      <c r="A202" t="s">
        <v>882</v>
      </c>
      <c r="B202" t="s">
        <v>874</v>
      </c>
      <c r="C202" t="s">
        <v>874</v>
      </c>
      <c r="E202" t="s">
        <v>122</v>
      </c>
      <c r="F202" t="s">
        <v>867</v>
      </c>
      <c r="G202" t="s">
        <v>123</v>
      </c>
      <c r="H202">
        <v>105.5</v>
      </c>
      <c r="I202">
        <v>105.5</v>
      </c>
      <c r="J202" t="s">
        <v>991</v>
      </c>
      <c r="K202" t="s">
        <v>3419</v>
      </c>
      <c r="L202" t="s">
        <v>890</v>
      </c>
      <c r="M202" t="s">
        <v>891</v>
      </c>
      <c r="N202" t="s">
        <v>872</v>
      </c>
      <c r="O202">
        <v>43424</v>
      </c>
      <c r="Q202" t="s">
        <v>873</v>
      </c>
      <c r="R202" t="s">
        <v>991</v>
      </c>
    </row>
    <row r="203" spans="1:18" x14ac:dyDescent="0.35">
      <c r="A203" t="s">
        <v>882</v>
      </c>
      <c r="B203" t="s">
        <v>874</v>
      </c>
      <c r="C203" t="s">
        <v>874</v>
      </c>
      <c r="E203" t="s">
        <v>1982</v>
      </c>
      <c r="F203" t="s">
        <v>867</v>
      </c>
      <c r="G203" t="s">
        <v>1983</v>
      </c>
      <c r="H203">
        <v>1.4</v>
      </c>
      <c r="I203">
        <v>1.5</v>
      </c>
      <c r="J203" t="s">
        <v>883</v>
      </c>
      <c r="K203" t="s">
        <v>886</v>
      </c>
      <c r="L203" t="s">
        <v>903</v>
      </c>
      <c r="M203" t="s">
        <v>891</v>
      </c>
      <c r="N203" t="s">
        <v>885</v>
      </c>
      <c r="O203">
        <v>40813</v>
      </c>
      <c r="Q203" t="s">
        <v>873</v>
      </c>
      <c r="R203" t="s">
        <v>883</v>
      </c>
    </row>
    <row r="204" spans="1:18" x14ac:dyDescent="0.35">
      <c r="A204" t="s">
        <v>882</v>
      </c>
      <c r="B204" t="s">
        <v>874</v>
      </c>
      <c r="C204" t="s">
        <v>874</v>
      </c>
      <c r="E204" t="s">
        <v>1024</v>
      </c>
      <c r="F204" t="s">
        <v>867</v>
      </c>
      <c r="G204" t="s">
        <v>1025</v>
      </c>
      <c r="H204">
        <v>110</v>
      </c>
      <c r="I204">
        <v>110</v>
      </c>
      <c r="J204" t="s">
        <v>893</v>
      </c>
      <c r="K204" t="s">
        <v>1026</v>
      </c>
      <c r="L204" t="s">
        <v>895</v>
      </c>
      <c r="M204" t="s">
        <v>896</v>
      </c>
      <c r="N204" t="s">
        <v>872</v>
      </c>
      <c r="O204">
        <v>41320</v>
      </c>
      <c r="Q204" t="s">
        <v>873</v>
      </c>
      <c r="R204" t="s">
        <v>893</v>
      </c>
    </row>
    <row r="205" spans="1:18" x14ac:dyDescent="0.35">
      <c r="A205" t="s">
        <v>882</v>
      </c>
      <c r="B205" t="s">
        <v>865</v>
      </c>
      <c r="C205" t="s">
        <v>874</v>
      </c>
      <c r="E205" t="s">
        <v>1908</v>
      </c>
      <c r="F205" t="s">
        <v>867</v>
      </c>
      <c r="G205" t="s">
        <v>1909</v>
      </c>
      <c r="H205">
        <v>18</v>
      </c>
      <c r="I205">
        <v>18</v>
      </c>
      <c r="J205" t="s">
        <v>893</v>
      </c>
      <c r="K205" t="s">
        <v>1910</v>
      </c>
      <c r="L205" t="s">
        <v>895</v>
      </c>
      <c r="M205" t="s">
        <v>896</v>
      </c>
      <c r="N205" t="s">
        <v>872</v>
      </c>
      <c r="O205">
        <v>42207</v>
      </c>
      <c r="Q205" t="s">
        <v>873</v>
      </c>
      <c r="R205" t="s">
        <v>893</v>
      </c>
    </row>
    <row r="206" spans="1:18" x14ac:dyDescent="0.35">
      <c r="A206" t="s">
        <v>882</v>
      </c>
      <c r="B206" t="s">
        <v>874</v>
      </c>
      <c r="C206" t="s">
        <v>874</v>
      </c>
      <c r="E206" t="s">
        <v>124</v>
      </c>
      <c r="F206" t="s">
        <v>867</v>
      </c>
      <c r="G206" t="s">
        <v>125</v>
      </c>
      <c r="H206">
        <v>40</v>
      </c>
      <c r="I206">
        <v>40</v>
      </c>
      <c r="J206" t="s">
        <v>883</v>
      </c>
      <c r="K206" t="s">
        <v>1548</v>
      </c>
      <c r="L206" t="s">
        <v>895</v>
      </c>
      <c r="M206" t="s">
        <v>896</v>
      </c>
      <c r="N206" t="s">
        <v>907</v>
      </c>
      <c r="O206">
        <v>41275</v>
      </c>
      <c r="Q206" t="s">
        <v>873</v>
      </c>
      <c r="R206" t="s">
        <v>883</v>
      </c>
    </row>
    <row r="207" spans="1:18" x14ac:dyDescent="0.35">
      <c r="A207" t="s">
        <v>882</v>
      </c>
      <c r="B207" t="s">
        <v>874</v>
      </c>
      <c r="C207" t="s">
        <v>874</v>
      </c>
      <c r="E207" t="s">
        <v>126</v>
      </c>
      <c r="F207" t="s">
        <v>867</v>
      </c>
      <c r="G207" t="s">
        <v>127</v>
      </c>
      <c r="H207">
        <v>210</v>
      </c>
      <c r="I207">
        <v>210</v>
      </c>
      <c r="J207" t="s">
        <v>883</v>
      </c>
      <c r="K207" t="s">
        <v>1548</v>
      </c>
      <c r="L207" t="s">
        <v>895</v>
      </c>
      <c r="M207" t="s">
        <v>896</v>
      </c>
      <c r="N207" t="s">
        <v>907</v>
      </c>
      <c r="O207">
        <v>41579</v>
      </c>
      <c r="Q207" t="s">
        <v>873</v>
      </c>
      <c r="R207" t="s">
        <v>883</v>
      </c>
    </row>
    <row r="208" spans="1:18" x14ac:dyDescent="0.35">
      <c r="A208" t="s">
        <v>882</v>
      </c>
      <c r="B208" t="s">
        <v>874</v>
      </c>
      <c r="C208" t="s">
        <v>874</v>
      </c>
      <c r="E208" t="s">
        <v>3482</v>
      </c>
      <c r="F208" t="s">
        <v>867</v>
      </c>
      <c r="G208" t="s">
        <v>3483</v>
      </c>
      <c r="H208">
        <v>4.3</v>
      </c>
      <c r="I208">
        <v>4.3</v>
      </c>
      <c r="J208" t="s">
        <v>883</v>
      </c>
      <c r="K208" t="s">
        <v>3484</v>
      </c>
      <c r="L208" t="s">
        <v>936</v>
      </c>
      <c r="M208" t="s">
        <v>937</v>
      </c>
      <c r="N208" t="s">
        <v>885</v>
      </c>
      <c r="O208">
        <v>41675</v>
      </c>
      <c r="Q208" t="s">
        <v>873</v>
      </c>
      <c r="R208" t="s">
        <v>883</v>
      </c>
    </row>
    <row r="209" spans="1:18" x14ac:dyDescent="0.35">
      <c r="A209" t="s">
        <v>882</v>
      </c>
      <c r="B209" t="s">
        <v>874</v>
      </c>
      <c r="C209" t="s">
        <v>865</v>
      </c>
      <c r="D209" t="s">
        <v>1341</v>
      </c>
      <c r="E209" t="s">
        <v>1341</v>
      </c>
      <c r="F209" t="s">
        <v>867</v>
      </c>
      <c r="G209" t="s">
        <v>1341</v>
      </c>
      <c r="H209">
        <v>415.3</v>
      </c>
      <c r="J209" t="s">
        <v>883</v>
      </c>
      <c r="K209" t="s">
        <v>3550</v>
      </c>
      <c r="L209" t="s">
        <v>958</v>
      </c>
      <c r="M209" t="s">
        <v>879</v>
      </c>
      <c r="N209" t="s">
        <v>885</v>
      </c>
      <c r="Q209" t="s">
        <v>873</v>
      </c>
      <c r="R209" t="s">
        <v>2234</v>
      </c>
    </row>
    <row r="210" spans="1:18" x14ac:dyDescent="0.35">
      <c r="A210" t="s">
        <v>882</v>
      </c>
      <c r="B210" t="s">
        <v>874</v>
      </c>
      <c r="C210" t="s">
        <v>874</v>
      </c>
      <c r="E210" t="s">
        <v>2184</v>
      </c>
      <c r="F210" t="s">
        <v>867</v>
      </c>
      <c r="G210" t="s">
        <v>2185</v>
      </c>
      <c r="H210">
        <v>0.98</v>
      </c>
      <c r="I210">
        <v>1</v>
      </c>
      <c r="J210" t="s">
        <v>883</v>
      </c>
      <c r="K210" t="s">
        <v>2185</v>
      </c>
      <c r="L210" t="s">
        <v>878</v>
      </c>
      <c r="M210" t="s">
        <v>879</v>
      </c>
      <c r="N210" t="s">
        <v>885</v>
      </c>
      <c r="O210">
        <v>30763</v>
      </c>
      <c r="Q210" t="s">
        <v>873</v>
      </c>
      <c r="R210" t="s">
        <v>883</v>
      </c>
    </row>
    <row r="211" spans="1:18" x14ac:dyDescent="0.35">
      <c r="A211" t="s">
        <v>882</v>
      </c>
      <c r="B211" t="s">
        <v>874</v>
      </c>
      <c r="C211" t="s">
        <v>874</v>
      </c>
      <c r="E211" t="s">
        <v>3515</v>
      </c>
      <c r="F211" t="s">
        <v>867</v>
      </c>
      <c r="G211" t="s">
        <v>3516</v>
      </c>
      <c r="H211">
        <v>20</v>
      </c>
      <c r="I211">
        <v>20</v>
      </c>
      <c r="J211" t="s">
        <v>893</v>
      </c>
      <c r="K211" t="s">
        <v>3517</v>
      </c>
      <c r="L211" t="s">
        <v>895</v>
      </c>
      <c r="M211" t="s">
        <v>896</v>
      </c>
      <c r="N211" t="s">
        <v>872</v>
      </c>
      <c r="O211">
        <v>42727</v>
      </c>
      <c r="Q211" t="s">
        <v>873</v>
      </c>
      <c r="R211" t="s">
        <v>893</v>
      </c>
    </row>
    <row r="212" spans="1:18" x14ac:dyDescent="0.35">
      <c r="A212" t="s">
        <v>882</v>
      </c>
      <c r="B212" t="s">
        <v>874</v>
      </c>
      <c r="C212" t="s">
        <v>874</v>
      </c>
      <c r="E212" t="s">
        <v>3365</v>
      </c>
      <c r="F212" t="s">
        <v>867</v>
      </c>
      <c r="G212" t="s">
        <v>3366</v>
      </c>
      <c r="H212">
        <v>20</v>
      </c>
      <c r="I212">
        <v>20</v>
      </c>
      <c r="J212" t="s">
        <v>893</v>
      </c>
      <c r="K212" t="s">
        <v>3367</v>
      </c>
      <c r="L212" t="s">
        <v>895</v>
      </c>
      <c r="M212" t="s">
        <v>896</v>
      </c>
      <c r="N212" t="s">
        <v>872</v>
      </c>
      <c r="O212">
        <v>42727</v>
      </c>
      <c r="Q212" t="s">
        <v>873</v>
      </c>
      <c r="R212" t="s">
        <v>893</v>
      </c>
    </row>
    <row r="213" spans="1:18" x14ac:dyDescent="0.35">
      <c r="A213" t="s">
        <v>882</v>
      </c>
      <c r="B213" t="s">
        <v>874</v>
      </c>
      <c r="C213" t="s">
        <v>874</v>
      </c>
      <c r="E213" t="s">
        <v>1957</v>
      </c>
      <c r="F213" t="s">
        <v>867</v>
      </c>
      <c r="G213" t="s">
        <v>1958</v>
      </c>
      <c r="H213">
        <v>15</v>
      </c>
      <c r="I213">
        <v>15</v>
      </c>
      <c r="J213" t="s">
        <v>893</v>
      </c>
      <c r="K213" t="s">
        <v>1959</v>
      </c>
      <c r="L213" t="s">
        <v>895</v>
      </c>
      <c r="M213" t="s">
        <v>896</v>
      </c>
      <c r="N213" t="s">
        <v>872</v>
      </c>
      <c r="O213">
        <v>42727</v>
      </c>
      <c r="Q213" t="s">
        <v>873</v>
      </c>
      <c r="R213" t="s">
        <v>893</v>
      </c>
    </row>
    <row r="214" spans="1:18" x14ac:dyDescent="0.35">
      <c r="A214" t="s">
        <v>882</v>
      </c>
      <c r="B214" t="s">
        <v>874</v>
      </c>
      <c r="C214" t="s">
        <v>874</v>
      </c>
      <c r="E214" t="s">
        <v>1711</v>
      </c>
      <c r="F214" t="s">
        <v>867</v>
      </c>
      <c r="G214" t="s">
        <v>1712</v>
      </c>
      <c r="H214">
        <v>20</v>
      </c>
      <c r="I214">
        <v>20</v>
      </c>
      <c r="J214" t="s">
        <v>893</v>
      </c>
      <c r="K214" t="s">
        <v>1713</v>
      </c>
      <c r="L214" t="s">
        <v>895</v>
      </c>
      <c r="M214" t="s">
        <v>896</v>
      </c>
      <c r="N214" t="s">
        <v>872</v>
      </c>
      <c r="O214">
        <v>42727</v>
      </c>
      <c r="Q214" t="s">
        <v>873</v>
      </c>
      <c r="R214" t="s">
        <v>893</v>
      </c>
    </row>
    <row r="215" spans="1:18" x14ac:dyDescent="0.35">
      <c r="A215" t="s">
        <v>882</v>
      </c>
      <c r="B215" t="s">
        <v>874</v>
      </c>
      <c r="C215" t="s">
        <v>874</v>
      </c>
      <c r="E215" t="s">
        <v>128</v>
      </c>
      <c r="F215" t="s">
        <v>867</v>
      </c>
      <c r="G215" t="s">
        <v>129</v>
      </c>
      <c r="H215">
        <v>1.91</v>
      </c>
      <c r="I215">
        <v>1.9</v>
      </c>
      <c r="J215" t="s">
        <v>893</v>
      </c>
      <c r="K215" t="s">
        <v>1101</v>
      </c>
      <c r="L215" t="s">
        <v>878</v>
      </c>
      <c r="M215" t="s">
        <v>879</v>
      </c>
      <c r="N215" t="s">
        <v>872</v>
      </c>
      <c r="O215">
        <v>30682</v>
      </c>
      <c r="Q215" t="s">
        <v>873</v>
      </c>
      <c r="R215" t="s">
        <v>893</v>
      </c>
    </row>
    <row r="216" spans="1:18" x14ac:dyDescent="0.35">
      <c r="A216" t="s">
        <v>882</v>
      </c>
      <c r="B216" t="s">
        <v>874</v>
      </c>
      <c r="C216" t="s">
        <v>874</v>
      </c>
      <c r="E216" t="s">
        <v>2118</v>
      </c>
      <c r="F216" t="s">
        <v>867</v>
      </c>
      <c r="G216" t="s">
        <v>2119</v>
      </c>
      <c r="H216">
        <v>0.9</v>
      </c>
      <c r="I216">
        <v>1</v>
      </c>
      <c r="J216" t="s">
        <v>893</v>
      </c>
      <c r="K216" t="s">
        <v>2120</v>
      </c>
      <c r="L216" t="s">
        <v>895</v>
      </c>
      <c r="M216" t="s">
        <v>896</v>
      </c>
      <c r="N216" t="s">
        <v>872</v>
      </c>
      <c r="O216">
        <v>42328</v>
      </c>
      <c r="Q216" t="s">
        <v>873</v>
      </c>
      <c r="R216" t="s">
        <v>893</v>
      </c>
    </row>
    <row r="217" spans="1:18" x14ac:dyDescent="0.35">
      <c r="A217" t="s">
        <v>882</v>
      </c>
      <c r="B217" t="s">
        <v>874</v>
      </c>
      <c r="C217" t="s">
        <v>874</v>
      </c>
      <c r="E217" t="s">
        <v>1616</v>
      </c>
      <c r="F217" t="s">
        <v>867</v>
      </c>
      <c r="G217" t="s">
        <v>1617</v>
      </c>
      <c r="H217">
        <v>0.99</v>
      </c>
      <c r="I217">
        <v>1.5</v>
      </c>
      <c r="J217" t="s">
        <v>893</v>
      </c>
      <c r="K217" t="s">
        <v>1618</v>
      </c>
      <c r="L217" t="s">
        <v>936</v>
      </c>
      <c r="M217" t="s">
        <v>891</v>
      </c>
      <c r="N217" t="s">
        <v>872</v>
      </c>
      <c r="O217">
        <v>43221</v>
      </c>
      <c r="Q217" t="s">
        <v>873</v>
      </c>
      <c r="R217" t="s">
        <v>893</v>
      </c>
    </row>
    <row r="218" spans="1:18" x14ac:dyDescent="0.35">
      <c r="A218" t="s">
        <v>882</v>
      </c>
      <c r="B218" t="s">
        <v>874</v>
      </c>
      <c r="C218" t="s">
        <v>874</v>
      </c>
      <c r="E218" t="s">
        <v>1980</v>
      </c>
      <c r="F218" t="s">
        <v>867</v>
      </c>
      <c r="G218" t="s">
        <v>1981</v>
      </c>
      <c r="H218">
        <v>47.11</v>
      </c>
      <c r="I218">
        <v>59</v>
      </c>
      <c r="J218" t="s">
        <v>893</v>
      </c>
      <c r="K218" t="s">
        <v>877</v>
      </c>
      <c r="L218" t="s">
        <v>890</v>
      </c>
      <c r="M218" t="s">
        <v>891</v>
      </c>
      <c r="N218" t="s">
        <v>872</v>
      </c>
      <c r="O218">
        <v>39345</v>
      </c>
      <c r="Q218" t="s">
        <v>873</v>
      </c>
      <c r="R218" t="s">
        <v>893</v>
      </c>
    </row>
    <row r="219" spans="1:18" x14ac:dyDescent="0.35">
      <c r="A219" t="s">
        <v>864</v>
      </c>
      <c r="B219" t="s">
        <v>874</v>
      </c>
      <c r="C219" t="s">
        <v>865</v>
      </c>
      <c r="D219" t="s">
        <v>1940</v>
      </c>
      <c r="E219" t="s">
        <v>2681</v>
      </c>
      <c r="F219" t="s">
        <v>867</v>
      </c>
      <c r="G219" t="s">
        <v>2682</v>
      </c>
      <c r="H219">
        <v>10.8</v>
      </c>
      <c r="I219">
        <v>10.8</v>
      </c>
      <c r="K219" t="s">
        <v>1261</v>
      </c>
      <c r="L219" t="s">
        <v>890</v>
      </c>
      <c r="M219" t="s">
        <v>891</v>
      </c>
      <c r="N219" t="s">
        <v>872</v>
      </c>
      <c r="Q219" t="s">
        <v>873</v>
      </c>
    </row>
    <row r="220" spans="1:18" x14ac:dyDescent="0.35">
      <c r="A220" t="s">
        <v>864</v>
      </c>
      <c r="B220" t="s">
        <v>874</v>
      </c>
      <c r="C220" t="s">
        <v>865</v>
      </c>
      <c r="D220" t="s">
        <v>1940</v>
      </c>
      <c r="E220" t="s">
        <v>3585</v>
      </c>
      <c r="F220" t="s">
        <v>867</v>
      </c>
      <c r="G220" t="s">
        <v>3586</v>
      </c>
      <c r="H220">
        <v>10.8</v>
      </c>
      <c r="I220">
        <v>10.8</v>
      </c>
      <c r="K220" t="s">
        <v>1261</v>
      </c>
      <c r="L220" t="s">
        <v>890</v>
      </c>
      <c r="M220" t="s">
        <v>891</v>
      </c>
      <c r="N220" t="s">
        <v>872</v>
      </c>
      <c r="Q220" t="s">
        <v>873</v>
      </c>
    </row>
    <row r="221" spans="1:18" x14ac:dyDescent="0.35">
      <c r="A221" t="s">
        <v>864</v>
      </c>
      <c r="B221" t="s">
        <v>874</v>
      </c>
      <c r="C221" t="s">
        <v>865</v>
      </c>
      <c r="D221" t="s">
        <v>1940</v>
      </c>
      <c r="E221" t="s">
        <v>3587</v>
      </c>
      <c r="F221" t="s">
        <v>867</v>
      </c>
      <c r="G221" t="s">
        <v>3588</v>
      </c>
      <c r="H221">
        <v>10.8</v>
      </c>
      <c r="I221">
        <v>10.8</v>
      </c>
      <c r="K221" t="s">
        <v>1261</v>
      </c>
      <c r="L221" t="s">
        <v>890</v>
      </c>
      <c r="M221" t="s">
        <v>891</v>
      </c>
      <c r="N221" t="s">
        <v>872</v>
      </c>
      <c r="Q221" t="s">
        <v>873</v>
      </c>
    </row>
    <row r="222" spans="1:18" x14ac:dyDescent="0.35">
      <c r="A222" t="s">
        <v>864</v>
      </c>
      <c r="B222" t="s">
        <v>874</v>
      </c>
      <c r="C222" t="s">
        <v>865</v>
      </c>
      <c r="D222" t="s">
        <v>1940</v>
      </c>
      <c r="E222" t="s">
        <v>1941</v>
      </c>
      <c r="F222" t="s">
        <v>867</v>
      </c>
      <c r="G222" t="s">
        <v>1942</v>
      </c>
      <c r="H222">
        <v>10.8</v>
      </c>
      <c r="I222">
        <v>10.8</v>
      </c>
      <c r="K222" t="s">
        <v>1261</v>
      </c>
      <c r="L222" t="s">
        <v>890</v>
      </c>
      <c r="M222" t="s">
        <v>891</v>
      </c>
      <c r="N222" t="s">
        <v>872</v>
      </c>
      <c r="Q222" t="s">
        <v>873</v>
      </c>
    </row>
    <row r="223" spans="1:18" x14ac:dyDescent="0.35">
      <c r="A223" t="s">
        <v>882</v>
      </c>
      <c r="B223" t="s">
        <v>874</v>
      </c>
      <c r="C223" t="s">
        <v>865</v>
      </c>
      <c r="D223" t="s">
        <v>1940</v>
      </c>
      <c r="E223" t="s">
        <v>1940</v>
      </c>
      <c r="F223" t="s">
        <v>867</v>
      </c>
      <c r="G223" t="s">
        <v>2328</v>
      </c>
      <c r="H223">
        <v>41.4</v>
      </c>
      <c r="J223" t="s">
        <v>893</v>
      </c>
      <c r="K223" t="s">
        <v>1261</v>
      </c>
      <c r="L223" t="s">
        <v>890</v>
      </c>
      <c r="M223" t="s">
        <v>891</v>
      </c>
      <c r="N223" t="s">
        <v>872</v>
      </c>
      <c r="O223">
        <v>37151</v>
      </c>
      <c r="Q223" t="s">
        <v>873</v>
      </c>
      <c r="R223" t="s">
        <v>893</v>
      </c>
    </row>
    <row r="224" spans="1:18" x14ac:dyDescent="0.35">
      <c r="A224" t="s">
        <v>882</v>
      </c>
      <c r="B224" t="s">
        <v>874</v>
      </c>
      <c r="C224" t="s">
        <v>874</v>
      </c>
      <c r="E224" t="s">
        <v>130</v>
      </c>
      <c r="F224" t="s">
        <v>867</v>
      </c>
      <c r="G224" t="s">
        <v>131</v>
      </c>
      <c r="H224">
        <v>48.67</v>
      </c>
      <c r="I224">
        <v>55.1</v>
      </c>
      <c r="J224" t="s">
        <v>883</v>
      </c>
      <c r="K224" t="s">
        <v>2183</v>
      </c>
      <c r="L224" t="s">
        <v>890</v>
      </c>
      <c r="M224" t="s">
        <v>891</v>
      </c>
      <c r="N224" t="s">
        <v>907</v>
      </c>
      <c r="O224">
        <v>32952</v>
      </c>
      <c r="Q224" t="s">
        <v>873</v>
      </c>
      <c r="R224" t="s">
        <v>883</v>
      </c>
    </row>
    <row r="225" spans="1:18" x14ac:dyDescent="0.35">
      <c r="A225" t="s">
        <v>882</v>
      </c>
      <c r="B225" t="s">
        <v>874</v>
      </c>
      <c r="C225" t="s">
        <v>874</v>
      </c>
      <c r="E225" t="s">
        <v>2968</v>
      </c>
      <c r="F225" t="s">
        <v>867</v>
      </c>
      <c r="G225" t="s">
        <v>2969</v>
      </c>
      <c r="H225">
        <v>19.87</v>
      </c>
      <c r="I225">
        <v>19.899999999999999</v>
      </c>
      <c r="J225" t="s">
        <v>893</v>
      </c>
      <c r="K225" t="s">
        <v>2970</v>
      </c>
      <c r="L225" t="s">
        <v>890</v>
      </c>
      <c r="M225" t="s">
        <v>891</v>
      </c>
      <c r="N225" t="s">
        <v>872</v>
      </c>
      <c r="O225">
        <v>44044</v>
      </c>
      <c r="Q225" t="s">
        <v>873</v>
      </c>
      <c r="R225" t="s">
        <v>893</v>
      </c>
    </row>
    <row r="226" spans="1:18" x14ac:dyDescent="0.35">
      <c r="A226" t="s">
        <v>882</v>
      </c>
      <c r="B226" t="s">
        <v>865</v>
      </c>
      <c r="C226" t="s">
        <v>874</v>
      </c>
      <c r="E226" t="s">
        <v>3216</v>
      </c>
      <c r="F226" t="s">
        <v>867</v>
      </c>
      <c r="G226" t="s">
        <v>3217</v>
      </c>
      <c r="H226">
        <v>11.5</v>
      </c>
      <c r="I226">
        <v>11.5</v>
      </c>
      <c r="J226" t="s">
        <v>883</v>
      </c>
      <c r="K226" t="s">
        <v>886</v>
      </c>
      <c r="L226" t="s">
        <v>890</v>
      </c>
      <c r="M226" t="s">
        <v>891</v>
      </c>
      <c r="N226" t="s">
        <v>907</v>
      </c>
      <c r="O226">
        <v>30158</v>
      </c>
      <c r="Q226" t="s">
        <v>873</v>
      </c>
      <c r="R226" t="s">
        <v>883</v>
      </c>
    </row>
    <row r="227" spans="1:18" x14ac:dyDescent="0.35">
      <c r="A227" t="s">
        <v>882</v>
      </c>
      <c r="B227" t="s">
        <v>865</v>
      </c>
      <c r="C227" t="s">
        <v>874</v>
      </c>
      <c r="E227" t="s">
        <v>1903</v>
      </c>
      <c r="F227" t="s">
        <v>867</v>
      </c>
      <c r="G227" t="s">
        <v>1904</v>
      </c>
      <c r="H227">
        <v>16.5</v>
      </c>
      <c r="I227">
        <v>19</v>
      </c>
      <c r="J227" t="s">
        <v>883</v>
      </c>
      <c r="K227" t="s">
        <v>886</v>
      </c>
      <c r="L227" t="s">
        <v>890</v>
      </c>
      <c r="M227" t="s">
        <v>891</v>
      </c>
      <c r="N227" t="s">
        <v>907</v>
      </c>
      <c r="O227">
        <v>31429</v>
      </c>
      <c r="Q227" t="s">
        <v>873</v>
      </c>
      <c r="R227" t="s">
        <v>883</v>
      </c>
    </row>
    <row r="228" spans="1:18" x14ac:dyDescent="0.35">
      <c r="A228" t="s">
        <v>882</v>
      </c>
      <c r="B228" t="s">
        <v>865</v>
      </c>
      <c r="C228" t="s">
        <v>874</v>
      </c>
      <c r="E228" t="s">
        <v>2461</v>
      </c>
      <c r="F228" t="s">
        <v>867</v>
      </c>
      <c r="G228" t="s">
        <v>2462</v>
      </c>
      <c r="H228">
        <v>8.5</v>
      </c>
      <c r="I228">
        <v>12.5</v>
      </c>
      <c r="J228" t="s">
        <v>883</v>
      </c>
      <c r="K228" t="s">
        <v>886</v>
      </c>
      <c r="L228" t="s">
        <v>890</v>
      </c>
      <c r="M228" t="s">
        <v>891</v>
      </c>
      <c r="N228" t="s">
        <v>907</v>
      </c>
      <c r="O228">
        <v>32297</v>
      </c>
      <c r="Q228" t="s">
        <v>873</v>
      </c>
      <c r="R228" t="s">
        <v>883</v>
      </c>
    </row>
    <row r="229" spans="1:18" x14ac:dyDescent="0.35">
      <c r="A229" t="s">
        <v>882</v>
      </c>
      <c r="B229" t="s">
        <v>865</v>
      </c>
      <c r="C229" t="s">
        <v>874</v>
      </c>
      <c r="E229" t="s">
        <v>3375</v>
      </c>
      <c r="F229" t="s">
        <v>867</v>
      </c>
      <c r="G229" t="s">
        <v>3376</v>
      </c>
      <c r="H229">
        <v>24.3</v>
      </c>
      <c r="I229">
        <v>24.3</v>
      </c>
      <c r="J229" t="s">
        <v>883</v>
      </c>
      <c r="K229" t="s">
        <v>886</v>
      </c>
      <c r="L229" t="s">
        <v>890</v>
      </c>
      <c r="M229" t="s">
        <v>891</v>
      </c>
      <c r="N229" t="s">
        <v>907</v>
      </c>
      <c r="O229">
        <v>30239</v>
      </c>
      <c r="Q229" t="s">
        <v>873</v>
      </c>
      <c r="R229" t="s">
        <v>883</v>
      </c>
    </row>
    <row r="230" spans="1:18" x14ac:dyDescent="0.35">
      <c r="A230" t="s">
        <v>882</v>
      </c>
      <c r="B230" t="s">
        <v>865</v>
      </c>
      <c r="C230" t="s">
        <v>874</v>
      </c>
      <c r="E230" t="s">
        <v>3342</v>
      </c>
      <c r="F230" t="s">
        <v>867</v>
      </c>
      <c r="G230" t="s">
        <v>3343</v>
      </c>
      <c r="H230">
        <v>124.87</v>
      </c>
      <c r="I230">
        <v>170.7</v>
      </c>
      <c r="J230" t="s">
        <v>893</v>
      </c>
      <c r="K230" t="s">
        <v>3344</v>
      </c>
      <c r="M230" t="s">
        <v>903</v>
      </c>
      <c r="N230" t="s">
        <v>872</v>
      </c>
      <c r="O230">
        <v>32140</v>
      </c>
      <c r="Q230" t="s">
        <v>873</v>
      </c>
      <c r="R230" t="s">
        <v>893</v>
      </c>
    </row>
    <row r="231" spans="1:18" x14ac:dyDescent="0.35">
      <c r="A231" t="s">
        <v>882</v>
      </c>
      <c r="B231" t="s">
        <v>874</v>
      </c>
      <c r="C231" t="s">
        <v>874</v>
      </c>
      <c r="E231" t="s">
        <v>1850</v>
      </c>
      <c r="F231" t="s">
        <v>867</v>
      </c>
      <c r="G231" t="s">
        <v>1851</v>
      </c>
      <c r="H231">
        <v>42</v>
      </c>
      <c r="I231">
        <v>42</v>
      </c>
      <c r="J231" t="s">
        <v>883</v>
      </c>
      <c r="K231" t="s">
        <v>1646</v>
      </c>
      <c r="L231" t="s">
        <v>878</v>
      </c>
      <c r="M231" t="s">
        <v>879</v>
      </c>
      <c r="N231" t="s">
        <v>885</v>
      </c>
      <c r="O231">
        <v>23743</v>
      </c>
      <c r="Q231" t="s">
        <v>873</v>
      </c>
      <c r="R231" t="s">
        <v>883</v>
      </c>
    </row>
    <row r="232" spans="1:18" x14ac:dyDescent="0.35">
      <c r="A232" t="s">
        <v>882</v>
      </c>
      <c r="B232" t="s">
        <v>874</v>
      </c>
      <c r="C232" t="s">
        <v>874</v>
      </c>
      <c r="E232" t="s">
        <v>1028</v>
      </c>
      <c r="F232" t="s">
        <v>867</v>
      </c>
      <c r="G232" t="s">
        <v>1029</v>
      </c>
      <c r="H232">
        <v>1.5</v>
      </c>
      <c r="I232">
        <v>1.9</v>
      </c>
      <c r="J232" t="s">
        <v>991</v>
      </c>
      <c r="K232" t="s">
        <v>1030</v>
      </c>
      <c r="L232" t="s">
        <v>890</v>
      </c>
      <c r="M232" t="s">
        <v>937</v>
      </c>
      <c r="N232" t="s">
        <v>872</v>
      </c>
      <c r="O232">
        <v>40682</v>
      </c>
      <c r="Q232" t="s">
        <v>873</v>
      </c>
      <c r="R232" t="s">
        <v>991</v>
      </c>
    </row>
    <row r="233" spans="1:18" x14ac:dyDescent="0.35">
      <c r="A233" t="s">
        <v>882</v>
      </c>
      <c r="B233" t="s">
        <v>874</v>
      </c>
      <c r="C233" t="s">
        <v>874</v>
      </c>
      <c r="E233" t="s">
        <v>3245</v>
      </c>
      <c r="F233" t="s">
        <v>867</v>
      </c>
      <c r="G233" t="s">
        <v>3246</v>
      </c>
      <c r="H233">
        <v>2.25</v>
      </c>
      <c r="I233">
        <v>2.5</v>
      </c>
      <c r="J233" t="s">
        <v>991</v>
      </c>
      <c r="K233" t="s">
        <v>3247</v>
      </c>
      <c r="M233" t="s">
        <v>937</v>
      </c>
      <c r="N233" t="s">
        <v>872</v>
      </c>
      <c r="O233">
        <v>38182</v>
      </c>
      <c r="Q233" t="s">
        <v>873</v>
      </c>
      <c r="R233" t="s">
        <v>991</v>
      </c>
    </row>
    <row r="234" spans="1:18" x14ac:dyDescent="0.35">
      <c r="A234" t="s">
        <v>882</v>
      </c>
      <c r="B234" t="s">
        <v>874</v>
      </c>
      <c r="C234" t="s">
        <v>874</v>
      </c>
      <c r="E234" t="s">
        <v>1215</v>
      </c>
      <c r="F234" t="s">
        <v>867</v>
      </c>
      <c r="G234" t="s">
        <v>1216</v>
      </c>
      <c r="H234">
        <v>20</v>
      </c>
      <c r="I234">
        <v>20</v>
      </c>
      <c r="J234" t="s">
        <v>893</v>
      </c>
      <c r="K234" t="s">
        <v>1217</v>
      </c>
      <c r="L234" t="s">
        <v>903</v>
      </c>
      <c r="M234" t="s">
        <v>1218</v>
      </c>
      <c r="N234" t="s">
        <v>872</v>
      </c>
      <c r="O234">
        <v>42735</v>
      </c>
      <c r="Q234" t="s">
        <v>873</v>
      </c>
      <c r="R234" t="s">
        <v>893</v>
      </c>
    </row>
    <row r="235" spans="1:18" x14ac:dyDescent="0.35">
      <c r="A235" t="s">
        <v>882</v>
      </c>
      <c r="B235" t="s">
        <v>874</v>
      </c>
      <c r="C235" t="s">
        <v>874</v>
      </c>
      <c r="E235" t="s">
        <v>2817</v>
      </c>
      <c r="F235" t="s">
        <v>867</v>
      </c>
      <c r="G235" t="s">
        <v>2818</v>
      </c>
      <c r="H235">
        <v>1.5</v>
      </c>
      <c r="I235">
        <v>1.5</v>
      </c>
      <c r="J235" t="s">
        <v>893</v>
      </c>
      <c r="K235" t="s">
        <v>2819</v>
      </c>
      <c r="L235" t="s">
        <v>895</v>
      </c>
      <c r="M235" t="s">
        <v>896</v>
      </c>
      <c r="N235" t="s">
        <v>872</v>
      </c>
      <c r="O235">
        <v>41628</v>
      </c>
      <c r="Q235" t="s">
        <v>873</v>
      </c>
      <c r="R235" t="s">
        <v>893</v>
      </c>
    </row>
    <row r="236" spans="1:18" x14ac:dyDescent="0.35">
      <c r="A236" t="s">
        <v>882</v>
      </c>
      <c r="B236" t="s">
        <v>865</v>
      </c>
      <c r="C236" t="s">
        <v>874</v>
      </c>
      <c r="E236" t="s">
        <v>2552</v>
      </c>
      <c r="F236" t="s">
        <v>867</v>
      </c>
      <c r="G236" t="s">
        <v>2553</v>
      </c>
      <c r="H236">
        <v>0.19</v>
      </c>
      <c r="I236">
        <v>21.8</v>
      </c>
      <c r="J236" t="s">
        <v>893</v>
      </c>
      <c r="K236" t="s">
        <v>877</v>
      </c>
      <c r="L236" t="s">
        <v>903</v>
      </c>
      <c r="M236" t="s">
        <v>903</v>
      </c>
      <c r="N236" t="s">
        <v>872</v>
      </c>
      <c r="O236">
        <v>31778</v>
      </c>
      <c r="Q236" t="s">
        <v>873</v>
      </c>
      <c r="R236" t="s">
        <v>893</v>
      </c>
    </row>
    <row r="237" spans="1:18" x14ac:dyDescent="0.35">
      <c r="A237" t="s">
        <v>882</v>
      </c>
      <c r="B237" t="s">
        <v>874</v>
      </c>
      <c r="C237" t="s">
        <v>874</v>
      </c>
      <c r="E237" t="s">
        <v>132</v>
      </c>
      <c r="F237" t="s">
        <v>867</v>
      </c>
      <c r="G237" t="s">
        <v>133</v>
      </c>
      <c r="H237">
        <v>1.5</v>
      </c>
      <c r="I237">
        <v>1.5</v>
      </c>
      <c r="J237" t="s">
        <v>893</v>
      </c>
      <c r="K237" t="s">
        <v>2458</v>
      </c>
      <c r="L237" t="s">
        <v>895</v>
      </c>
      <c r="M237" t="s">
        <v>896</v>
      </c>
      <c r="N237" t="s">
        <v>872</v>
      </c>
      <c r="O237">
        <v>41628</v>
      </c>
      <c r="Q237" t="s">
        <v>873</v>
      </c>
      <c r="R237" t="s">
        <v>893</v>
      </c>
    </row>
    <row r="238" spans="1:18" x14ac:dyDescent="0.35">
      <c r="A238" t="s">
        <v>882</v>
      </c>
      <c r="B238" t="s">
        <v>874</v>
      </c>
      <c r="C238" t="s">
        <v>874</v>
      </c>
      <c r="E238" t="s">
        <v>981</v>
      </c>
      <c r="F238" t="s">
        <v>867</v>
      </c>
      <c r="G238" t="s">
        <v>982</v>
      </c>
      <c r="H238">
        <v>1</v>
      </c>
      <c r="I238">
        <v>2</v>
      </c>
      <c r="J238" t="s">
        <v>893</v>
      </c>
      <c r="K238" t="s">
        <v>983</v>
      </c>
      <c r="L238" t="s">
        <v>895</v>
      </c>
      <c r="M238" t="s">
        <v>896</v>
      </c>
      <c r="N238" t="s">
        <v>872</v>
      </c>
      <c r="O238">
        <v>40148</v>
      </c>
      <c r="Q238" t="s">
        <v>873</v>
      </c>
      <c r="R238" t="s">
        <v>893</v>
      </c>
    </row>
    <row r="239" spans="1:18" x14ac:dyDescent="0.35">
      <c r="A239" t="s">
        <v>882</v>
      </c>
      <c r="B239" t="s">
        <v>874</v>
      </c>
      <c r="C239" t="s">
        <v>874</v>
      </c>
      <c r="E239" t="s">
        <v>3130</v>
      </c>
      <c r="F239" t="s">
        <v>867</v>
      </c>
      <c r="G239" t="s">
        <v>3131</v>
      </c>
      <c r="H239">
        <v>1.49</v>
      </c>
      <c r="I239">
        <v>1.5</v>
      </c>
      <c r="J239" t="s">
        <v>893</v>
      </c>
      <c r="K239" t="s">
        <v>1287</v>
      </c>
      <c r="L239" t="s">
        <v>895</v>
      </c>
      <c r="M239" t="s">
        <v>896</v>
      </c>
      <c r="N239" t="s">
        <v>872</v>
      </c>
      <c r="O239">
        <v>42107</v>
      </c>
      <c r="Q239" t="s">
        <v>873</v>
      </c>
      <c r="R239" t="s">
        <v>893</v>
      </c>
    </row>
    <row r="240" spans="1:18" x14ac:dyDescent="0.35">
      <c r="A240" t="s">
        <v>882</v>
      </c>
      <c r="B240" t="s">
        <v>865</v>
      </c>
      <c r="C240" t="s">
        <v>874</v>
      </c>
      <c r="E240" t="s">
        <v>2522</v>
      </c>
      <c r="F240" t="s">
        <v>867</v>
      </c>
      <c r="G240" t="s">
        <v>2523</v>
      </c>
      <c r="H240">
        <v>26</v>
      </c>
      <c r="I240">
        <v>31.6</v>
      </c>
      <c r="J240" t="s">
        <v>893</v>
      </c>
      <c r="K240" t="s">
        <v>2524</v>
      </c>
      <c r="L240" t="s">
        <v>966</v>
      </c>
      <c r="M240" t="s">
        <v>891</v>
      </c>
      <c r="N240" t="s">
        <v>872</v>
      </c>
      <c r="O240">
        <v>43278</v>
      </c>
      <c r="Q240" t="s">
        <v>873</v>
      </c>
      <c r="R240" t="s">
        <v>893</v>
      </c>
    </row>
    <row r="241" spans="1:18" x14ac:dyDescent="0.35">
      <c r="A241" t="s">
        <v>882</v>
      </c>
      <c r="B241" t="s">
        <v>874</v>
      </c>
      <c r="C241" t="s">
        <v>874</v>
      </c>
      <c r="E241" t="s">
        <v>134</v>
      </c>
      <c r="F241" t="s">
        <v>867</v>
      </c>
      <c r="G241" t="s">
        <v>135</v>
      </c>
      <c r="H241">
        <v>1.9</v>
      </c>
      <c r="I241">
        <v>2.1</v>
      </c>
      <c r="J241" t="s">
        <v>893</v>
      </c>
      <c r="K241" t="s">
        <v>2529</v>
      </c>
      <c r="L241" t="s">
        <v>936</v>
      </c>
      <c r="M241" t="s">
        <v>937</v>
      </c>
      <c r="N241" t="s">
        <v>872</v>
      </c>
      <c r="O241">
        <v>37819</v>
      </c>
      <c r="Q241" t="s">
        <v>873</v>
      </c>
      <c r="R241" t="s">
        <v>893</v>
      </c>
    </row>
    <row r="242" spans="1:18" x14ac:dyDescent="0.35">
      <c r="A242" t="s">
        <v>882</v>
      </c>
      <c r="B242" t="s">
        <v>874</v>
      </c>
      <c r="C242" t="s">
        <v>874</v>
      </c>
      <c r="E242" t="s">
        <v>1383</v>
      </c>
      <c r="F242" t="s">
        <v>867</v>
      </c>
      <c r="G242" t="s">
        <v>1384</v>
      </c>
      <c r="H242">
        <v>10.8</v>
      </c>
      <c r="I242">
        <v>12.5</v>
      </c>
      <c r="J242" t="s">
        <v>883</v>
      </c>
      <c r="K242" t="s">
        <v>1385</v>
      </c>
      <c r="L242" t="s">
        <v>870</v>
      </c>
      <c r="M242" t="s">
        <v>1386</v>
      </c>
      <c r="N242" t="s">
        <v>885</v>
      </c>
      <c r="O242">
        <v>39576</v>
      </c>
      <c r="Q242" t="s">
        <v>873</v>
      </c>
      <c r="R242" t="s">
        <v>883</v>
      </c>
    </row>
    <row r="243" spans="1:18" x14ac:dyDescent="0.35">
      <c r="A243" t="s">
        <v>882</v>
      </c>
      <c r="B243" t="s">
        <v>874</v>
      </c>
      <c r="C243" t="s">
        <v>874</v>
      </c>
      <c r="E243" t="s">
        <v>1198</v>
      </c>
      <c r="F243" t="s">
        <v>867</v>
      </c>
      <c r="G243" t="s">
        <v>1199</v>
      </c>
      <c r="H243">
        <v>48.6</v>
      </c>
      <c r="I243">
        <v>48.6</v>
      </c>
      <c r="J243" t="s">
        <v>883</v>
      </c>
      <c r="K243" t="s">
        <v>1200</v>
      </c>
      <c r="L243" t="s">
        <v>936</v>
      </c>
      <c r="M243" t="s">
        <v>891</v>
      </c>
      <c r="N243" t="s">
        <v>885</v>
      </c>
      <c r="O243">
        <v>37055</v>
      </c>
      <c r="Q243" t="s">
        <v>873</v>
      </c>
      <c r="R243" t="s">
        <v>883</v>
      </c>
    </row>
    <row r="244" spans="1:18" x14ac:dyDescent="0.35">
      <c r="A244" t="s">
        <v>882</v>
      </c>
      <c r="B244" t="s">
        <v>874</v>
      </c>
      <c r="C244" t="s">
        <v>874</v>
      </c>
      <c r="E244" t="s">
        <v>136</v>
      </c>
      <c r="F244" t="s">
        <v>867</v>
      </c>
      <c r="G244" t="s">
        <v>137</v>
      </c>
      <c r="H244">
        <v>1.5</v>
      </c>
      <c r="I244">
        <v>1.5</v>
      </c>
      <c r="J244" t="s">
        <v>883</v>
      </c>
      <c r="K244" t="s">
        <v>897</v>
      </c>
      <c r="L244" t="s">
        <v>895</v>
      </c>
      <c r="M244" t="s">
        <v>896</v>
      </c>
      <c r="N244" t="s">
        <v>885</v>
      </c>
      <c r="O244">
        <v>41816</v>
      </c>
      <c r="Q244" t="s">
        <v>873</v>
      </c>
      <c r="R244" t="s">
        <v>883</v>
      </c>
    </row>
    <row r="245" spans="1:18" x14ac:dyDescent="0.35">
      <c r="A245" t="s">
        <v>882</v>
      </c>
      <c r="B245" t="s">
        <v>865</v>
      </c>
      <c r="C245" t="s">
        <v>874</v>
      </c>
      <c r="E245" t="s">
        <v>138</v>
      </c>
      <c r="F245" t="s">
        <v>867</v>
      </c>
      <c r="G245" t="s">
        <v>139</v>
      </c>
      <c r="H245">
        <v>0.99</v>
      </c>
      <c r="I245">
        <v>1</v>
      </c>
      <c r="J245" t="s">
        <v>883</v>
      </c>
      <c r="K245" t="s">
        <v>2254</v>
      </c>
      <c r="L245" t="s">
        <v>878</v>
      </c>
      <c r="M245" t="s">
        <v>879</v>
      </c>
      <c r="N245" t="s">
        <v>885</v>
      </c>
      <c r="O245">
        <v>42496</v>
      </c>
      <c r="Q245" t="s">
        <v>873</v>
      </c>
      <c r="R245" t="s">
        <v>883</v>
      </c>
    </row>
    <row r="246" spans="1:18" x14ac:dyDescent="0.35">
      <c r="A246" t="s">
        <v>882</v>
      </c>
      <c r="B246" t="s">
        <v>874</v>
      </c>
      <c r="C246" t="s">
        <v>874</v>
      </c>
      <c r="E246" t="s">
        <v>140</v>
      </c>
      <c r="F246" t="s">
        <v>867</v>
      </c>
      <c r="G246" t="s">
        <v>141</v>
      </c>
      <c r="H246">
        <v>2</v>
      </c>
      <c r="I246">
        <v>2</v>
      </c>
      <c r="J246" t="s">
        <v>883</v>
      </c>
      <c r="K246" t="s">
        <v>886</v>
      </c>
      <c r="L246" t="s">
        <v>878</v>
      </c>
      <c r="M246" t="s">
        <v>879</v>
      </c>
      <c r="N246" t="s">
        <v>885</v>
      </c>
      <c r="O246">
        <v>2193</v>
      </c>
      <c r="Q246" t="s">
        <v>873</v>
      </c>
      <c r="R246" t="s">
        <v>883</v>
      </c>
    </row>
    <row r="247" spans="1:18" x14ac:dyDescent="0.35">
      <c r="A247" t="s">
        <v>882</v>
      </c>
      <c r="B247" t="s">
        <v>865</v>
      </c>
      <c r="C247" t="s">
        <v>874</v>
      </c>
      <c r="E247" t="s">
        <v>1487</v>
      </c>
      <c r="F247" t="s">
        <v>867</v>
      </c>
      <c r="G247" t="s">
        <v>1488</v>
      </c>
      <c r="H247">
        <v>1.25</v>
      </c>
      <c r="I247">
        <v>1.3</v>
      </c>
      <c r="J247" t="s">
        <v>883</v>
      </c>
      <c r="K247" t="s">
        <v>886</v>
      </c>
      <c r="L247" t="s">
        <v>890</v>
      </c>
      <c r="M247" t="s">
        <v>891</v>
      </c>
      <c r="N247" t="s">
        <v>885</v>
      </c>
      <c r="O247">
        <v>30655</v>
      </c>
      <c r="Q247" t="s">
        <v>873</v>
      </c>
      <c r="R247" t="s">
        <v>883</v>
      </c>
    </row>
    <row r="248" spans="1:18" x14ac:dyDescent="0.35">
      <c r="A248" t="s">
        <v>882</v>
      </c>
      <c r="B248" t="s">
        <v>874</v>
      </c>
      <c r="C248" t="s">
        <v>874</v>
      </c>
      <c r="E248" t="s">
        <v>1038</v>
      </c>
      <c r="F248" t="s">
        <v>867</v>
      </c>
      <c r="G248" t="s">
        <v>1039</v>
      </c>
      <c r="H248">
        <v>125</v>
      </c>
      <c r="I248">
        <v>127</v>
      </c>
      <c r="J248" t="s">
        <v>991</v>
      </c>
      <c r="K248" t="s">
        <v>1040</v>
      </c>
      <c r="L248" t="s">
        <v>895</v>
      </c>
      <c r="M248" t="s">
        <v>896</v>
      </c>
      <c r="N248" t="s">
        <v>872</v>
      </c>
      <c r="O248">
        <v>41563</v>
      </c>
      <c r="Q248" t="s">
        <v>873</v>
      </c>
      <c r="R248" t="s">
        <v>991</v>
      </c>
    </row>
    <row r="249" spans="1:18" x14ac:dyDescent="0.35">
      <c r="A249" t="s">
        <v>882</v>
      </c>
      <c r="B249" t="s">
        <v>874</v>
      </c>
      <c r="C249" t="s">
        <v>874</v>
      </c>
      <c r="E249" t="s">
        <v>2516</v>
      </c>
      <c r="F249" t="s">
        <v>867</v>
      </c>
      <c r="G249" t="s">
        <v>2517</v>
      </c>
      <c r="H249">
        <v>45.6</v>
      </c>
      <c r="I249">
        <v>47</v>
      </c>
      <c r="J249" t="s">
        <v>991</v>
      </c>
      <c r="K249" t="s">
        <v>1040</v>
      </c>
      <c r="L249" t="s">
        <v>895</v>
      </c>
      <c r="M249" t="s">
        <v>896</v>
      </c>
      <c r="N249" t="s">
        <v>872</v>
      </c>
      <c r="O249">
        <v>41866</v>
      </c>
      <c r="Q249" t="s">
        <v>873</v>
      </c>
      <c r="R249" t="s">
        <v>991</v>
      </c>
    </row>
    <row r="250" spans="1:18" x14ac:dyDescent="0.35">
      <c r="A250" t="s">
        <v>882</v>
      </c>
      <c r="B250" t="s">
        <v>874</v>
      </c>
      <c r="C250" t="s">
        <v>874</v>
      </c>
      <c r="E250" t="s">
        <v>142</v>
      </c>
      <c r="F250" t="s">
        <v>867</v>
      </c>
      <c r="G250" t="s">
        <v>143</v>
      </c>
      <c r="H250">
        <v>6.4</v>
      </c>
      <c r="I250">
        <v>6.4</v>
      </c>
      <c r="J250" t="s">
        <v>883</v>
      </c>
      <c r="K250" t="s">
        <v>886</v>
      </c>
      <c r="L250" t="s">
        <v>878</v>
      </c>
      <c r="M250" t="s">
        <v>879</v>
      </c>
      <c r="N250" t="s">
        <v>885</v>
      </c>
      <c r="Q250" t="s">
        <v>873</v>
      </c>
      <c r="R250" t="s">
        <v>883</v>
      </c>
    </row>
    <row r="251" spans="1:18" x14ac:dyDescent="0.35">
      <c r="A251" t="s">
        <v>882</v>
      </c>
      <c r="B251" t="s">
        <v>874</v>
      </c>
      <c r="C251" t="s">
        <v>874</v>
      </c>
      <c r="E251" t="s">
        <v>144</v>
      </c>
      <c r="F251" t="s">
        <v>867</v>
      </c>
      <c r="G251" t="s">
        <v>145</v>
      </c>
      <c r="H251">
        <v>204.2</v>
      </c>
      <c r="I251">
        <v>222</v>
      </c>
      <c r="J251" t="s">
        <v>883</v>
      </c>
      <c r="K251" t="s">
        <v>1695</v>
      </c>
      <c r="L251" t="s">
        <v>890</v>
      </c>
      <c r="M251" t="s">
        <v>891</v>
      </c>
      <c r="N251" t="s">
        <v>885</v>
      </c>
      <c r="O251">
        <v>41395</v>
      </c>
      <c r="Q251" t="s">
        <v>873</v>
      </c>
      <c r="R251" t="s">
        <v>883</v>
      </c>
    </row>
    <row r="252" spans="1:18" x14ac:dyDescent="0.35">
      <c r="A252" t="s">
        <v>882</v>
      </c>
      <c r="B252" t="s">
        <v>874</v>
      </c>
      <c r="C252" t="s">
        <v>874</v>
      </c>
      <c r="E252" t="s">
        <v>146</v>
      </c>
      <c r="F252" t="s">
        <v>867</v>
      </c>
      <c r="G252" t="s">
        <v>147</v>
      </c>
      <c r="H252">
        <v>202.7</v>
      </c>
      <c r="I252">
        <v>222</v>
      </c>
      <c r="J252" t="s">
        <v>883</v>
      </c>
      <c r="K252" t="s">
        <v>1695</v>
      </c>
      <c r="L252" t="s">
        <v>890</v>
      </c>
      <c r="M252" t="s">
        <v>891</v>
      </c>
      <c r="N252" t="s">
        <v>885</v>
      </c>
      <c r="O252">
        <v>41395</v>
      </c>
      <c r="Q252" t="s">
        <v>873</v>
      </c>
      <c r="R252" t="s">
        <v>883</v>
      </c>
    </row>
    <row r="253" spans="1:18" x14ac:dyDescent="0.35">
      <c r="A253" t="s">
        <v>882</v>
      </c>
      <c r="B253" t="s">
        <v>874</v>
      </c>
      <c r="C253" t="s">
        <v>874</v>
      </c>
      <c r="E253" t="s">
        <v>148</v>
      </c>
      <c r="F253" t="s">
        <v>867</v>
      </c>
      <c r="G253" t="s">
        <v>149</v>
      </c>
      <c r="H253">
        <v>208.96</v>
      </c>
      <c r="I253">
        <v>222</v>
      </c>
      <c r="J253" t="s">
        <v>883</v>
      </c>
      <c r="K253" t="s">
        <v>1695</v>
      </c>
      <c r="L253" t="s">
        <v>890</v>
      </c>
      <c r="M253" t="s">
        <v>891</v>
      </c>
      <c r="N253" t="s">
        <v>885</v>
      </c>
      <c r="O253">
        <v>41395</v>
      </c>
      <c r="Q253" t="s">
        <v>873</v>
      </c>
      <c r="R253" t="s">
        <v>883</v>
      </c>
    </row>
    <row r="254" spans="1:18" x14ac:dyDescent="0.35">
      <c r="A254" t="s">
        <v>882</v>
      </c>
      <c r="B254" t="s">
        <v>874</v>
      </c>
      <c r="C254" t="s">
        <v>874</v>
      </c>
      <c r="E254" t="s">
        <v>150</v>
      </c>
      <c r="F254" t="s">
        <v>867</v>
      </c>
      <c r="G254" t="s">
        <v>151</v>
      </c>
      <c r="H254">
        <v>204.29</v>
      </c>
      <c r="I254">
        <v>222</v>
      </c>
      <c r="J254" t="s">
        <v>883</v>
      </c>
      <c r="K254" t="s">
        <v>1695</v>
      </c>
      <c r="L254" t="s">
        <v>890</v>
      </c>
      <c r="M254" t="s">
        <v>891</v>
      </c>
      <c r="N254" t="s">
        <v>885</v>
      </c>
      <c r="O254">
        <v>41395</v>
      </c>
      <c r="Q254" t="s">
        <v>873</v>
      </c>
      <c r="R254" t="s">
        <v>883</v>
      </c>
    </row>
    <row r="255" spans="1:18" x14ac:dyDescent="0.35">
      <c r="A255" t="s">
        <v>882</v>
      </c>
      <c r="B255" t="s">
        <v>874</v>
      </c>
      <c r="C255" t="s">
        <v>874</v>
      </c>
      <c r="E255" t="s">
        <v>152</v>
      </c>
      <c r="F255" t="s">
        <v>867</v>
      </c>
      <c r="G255" t="s">
        <v>153</v>
      </c>
      <c r="H255">
        <v>1.5</v>
      </c>
      <c r="I255">
        <v>1.5</v>
      </c>
      <c r="J255" t="s">
        <v>883</v>
      </c>
      <c r="K255" t="s">
        <v>2080</v>
      </c>
      <c r="L255" t="s">
        <v>895</v>
      </c>
      <c r="M255" t="s">
        <v>896</v>
      </c>
      <c r="N255" t="s">
        <v>885</v>
      </c>
      <c r="O255">
        <v>41437</v>
      </c>
      <c r="Q255" t="s">
        <v>873</v>
      </c>
      <c r="R255" t="s">
        <v>883</v>
      </c>
    </row>
    <row r="256" spans="1:18" x14ac:dyDescent="0.35">
      <c r="A256" t="s">
        <v>882</v>
      </c>
      <c r="B256" t="s">
        <v>865</v>
      </c>
      <c r="C256" t="s">
        <v>874</v>
      </c>
      <c r="E256" t="s">
        <v>2262</v>
      </c>
      <c r="F256" t="s">
        <v>867</v>
      </c>
      <c r="G256" t="s">
        <v>2263</v>
      </c>
      <c r="H256">
        <v>45</v>
      </c>
      <c r="I256">
        <v>45</v>
      </c>
      <c r="J256" t="s">
        <v>883</v>
      </c>
      <c r="K256" t="s">
        <v>2264</v>
      </c>
      <c r="L256" t="s">
        <v>870</v>
      </c>
      <c r="M256" t="s">
        <v>1386</v>
      </c>
      <c r="N256" t="s">
        <v>885</v>
      </c>
      <c r="O256">
        <v>41682</v>
      </c>
      <c r="Q256" t="s">
        <v>873</v>
      </c>
      <c r="R256" t="s">
        <v>883</v>
      </c>
    </row>
    <row r="257" spans="1:18" x14ac:dyDescent="0.35">
      <c r="A257" t="s">
        <v>882</v>
      </c>
      <c r="B257" t="s">
        <v>874</v>
      </c>
      <c r="C257" t="s">
        <v>874</v>
      </c>
      <c r="E257" t="s">
        <v>154</v>
      </c>
      <c r="F257" t="s">
        <v>867</v>
      </c>
      <c r="G257" t="s">
        <v>155</v>
      </c>
      <c r="H257">
        <v>13</v>
      </c>
      <c r="I257">
        <v>13</v>
      </c>
      <c r="J257" t="s">
        <v>883</v>
      </c>
      <c r="K257" t="s">
        <v>886</v>
      </c>
      <c r="L257" t="s">
        <v>878</v>
      </c>
      <c r="M257" t="s">
        <v>879</v>
      </c>
      <c r="N257" t="s">
        <v>885</v>
      </c>
      <c r="O257">
        <v>28856</v>
      </c>
      <c r="Q257" t="s">
        <v>873</v>
      </c>
      <c r="R257" t="s">
        <v>883</v>
      </c>
    </row>
    <row r="258" spans="1:18" x14ac:dyDescent="0.35">
      <c r="A258" t="s">
        <v>882</v>
      </c>
      <c r="B258" t="s">
        <v>874</v>
      </c>
      <c r="C258" t="s">
        <v>874</v>
      </c>
      <c r="E258" t="s">
        <v>156</v>
      </c>
      <c r="F258" t="s">
        <v>867</v>
      </c>
      <c r="G258" t="s">
        <v>157</v>
      </c>
      <c r="H258">
        <v>176.72</v>
      </c>
      <c r="I258">
        <v>176.7</v>
      </c>
      <c r="J258" t="s">
        <v>883</v>
      </c>
      <c r="K258" t="s">
        <v>1571</v>
      </c>
      <c r="L258" t="s">
        <v>878</v>
      </c>
      <c r="M258" t="s">
        <v>879</v>
      </c>
      <c r="N258" t="s">
        <v>885</v>
      </c>
      <c r="O258">
        <v>25204</v>
      </c>
      <c r="Q258" t="s">
        <v>873</v>
      </c>
      <c r="R258" t="s">
        <v>883</v>
      </c>
    </row>
    <row r="259" spans="1:18" x14ac:dyDescent="0.35">
      <c r="A259" t="s">
        <v>882</v>
      </c>
      <c r="B259" t="s">
        <v>874</v>
      </c>
      <c r="C259" t="s">
        <v>874</v>
      </c>
      <c r="E259" t="s">
        <v>158</v>
      </c>
      <c r="F259" t="s">
        <v>867</v>
      </c>
      <c r="G259" t="s">
        <v>159</v>
      </c>
      <c r="H259">
        <v>175.67</v>
      </c>
      <c r="I259">
        <v>175.7</v>
      </c>
      <c r="J259" t="s">
        <v>883</v>
      </c>
      <c r="K259" t="s">
        <v>1571</v>
      </c>
      <c r="L259" t="s">
        <v>878</v>
      </c>
      <c r="M259" t="s">
        <v>879</v>
      </c>
      <c r="N259" t="s">
        <v>885</v>
      </c>
      <c r="O259">
        <v>25204</v>
      </c>
      <c r="Q259" t="s">
        <v>873</v>
      </c>
      <c r="R259" t="s">
        <v>883</v>
      </c>
    </row>
    <row r="260" spans="1:18" x14ac:dyDescent="0.35">
      <c r="A260" t="s">
        <v>882</v>
      </c>
      <c r="B260" t="s">
        <v>874</v>
      </c>
      <c r="C260" t="s">
        <v>874</v>
      </c>
      <c r="E260" t="s">
        <v>2780</v>
      </c>
      <c r="F260" t="s">
        <v>963</v>
      </c>
      <c r="G260" t="s">
        <v>2781</v>
      </c>
      <c r="H260">
        <v>74.8</v>
      </c>
      <c r="I260">
        <v>74.8</v>
      </c>
      <c r="J260" t="s">
        <v>893</v>
      </c>
      <c r="K260" t="s">
        <v>1087</v>
      </c>
      <c r="L260" t="s">
        <v>895</v>
      </c>
      <c r="M260" t="s">
        <v>896</v>
      </c>
      <c r="N260" t="s">
        <v>872</v>
      </c>
      <c r="O260">
        <v>43465</v>
      </c>
      <c r="Q260" t="s">
        <v>1013</v>
      </c>
      <c r="R260" t="s">
        <v>893</v>
      </c>
    </row>
    <row r="261" spans="1:18" x14ac:dyDescent="0.35">
      <c r="A261" t="s">
        <v>882</v>
      </c>
      <c r="B261" t="s">
        <v>874</v>
      </c>
      <c r="C261" t="s">
        <v>874</v>
      </c>
      <c r="E261" t="s">
        <v>160</v>
      </c>
      <c r="F261" t="s">
        <v>867</v>
      </c>
      <c r="G261" t="s">
        <v>161</v>
      </c>
      <c r="H261">
        <v>43</v>
      </c>
      <c r="I261">
        <v>45.5</v>
      </c>
      <c r="J261" t="s">
        <v>893</v>
      </c>
      <c r="K261" t="s">
        <v>2286</v>
      </c>
      <c r="L261" t="s">
        <v>890</v>
      </c>
      <c r="M261" t="s">
        <v>891</v>
      </c>
      <c r="N261" t="s">
        <v>872</v>
      </c>
      <c r="O261">
        <v>37799</v>
      </c>
      <c r="Q261" t="s">
        <v>873</v>
      </c>
      <c r="R261" t="s">
        <v>2287</v>
      </c>
    </row>
    <row r="262" spans="1:18" x14ac:dyDescent="0.35">
      <c r="A262" t="s">
        <v>864</v>
      </c>
      <c r="B262" t="s">
        <v>874</v>
      </c>
      <c r="C262" t="s">
        <v>865</v>
      </c>
      <c r="D262" t="s">
        <v>162</v>
      </c>
      <c r="E262" t="s">
        <v>1919</v>
      </c>
      <c r="F262" t="s">
        <v>867</v>
      </c>
      <c r="G262" t="s">
        <v>163</v>
      </c>
      <c r="H262">
        <v>213.5</v>
      </c>
      <c r="I262">
        <v>213.5</v>
      </c>
      <c r="K262" t="s">
        <v>886</v>
      </c>
      <c r="L262" t="s">
        <v>890</v>
      </c>
      <c r="M262" t="s">
        <v>891</v>
      </c>
      <c r="N262" t="s">
        <v>885</v>
      </c>
      <c r="Q262" t="s">
        <v>873</v>
      </c>
    </row>
    <row r="263" spans="1:18" x14ac:dyDescent="0.35">
      <c r="A263" t="s">
        <v>864</v>
      </c>
      <c r="B263" t="s">
        <v>874</v>
      </c>
      <c r="C263" t="s">
        <v>865</v>
      </c>
      <c r="D263" t="s">
        <v>162</v>
      </c>
      <c r="E263" t="s">
        <v>2971</v>
      </c>
      <c r="F263" t="s">
        <v>867</v>
      </c>
      <c r="G263" t="s">
        <v>163</v>
      </c>
      <c r="H263">
        <v>213.5</v>
      </c>
      <c r="I263">
        <v>213.5</v>
      </c>
      <c r="K263" t="s">
        <v>886</v>
      </c>
      <c r="L263" t="s">
        <v>890</v>
      </c>
      <c r="M263" t="s">
        <v>891</v>
      </c>
      <c r="N263" t="s">
        <v>885</v>
      </c>
      <c r="Q263" t="s">
        <v>873</v>
      </c>
    </row>
    <row r="264" spans="1:18" x14ac:dyDescent="0.35">
      <c r="A264" t="s">
        <v>882</v>
      </c>
      <c r="B264" t="s">
        <v>874</v>
      </c>
      <c r="C264" t="s">
        <v>865</v>
      </c>
      <c r="D264" t="s">
        <v>162</v>
      </c>
      <c r="E264" t="s">
        <v>162</v>
      </c>
      <c r="F264" t="s">
        <v>867</v>
      </c>
      <c r="G264" t="s">
        <v>163</v>
      </c>
      <c r="H264">
        <v>641</v>
      </c>
      <c r="J264" t="s">
        <v>883</v>
      </c>
      <c r="K264" t="s">
        <v>886</v>
      </c>
      <c r="L264" t="s">
        <v>966</v>
      </c>
      <c r="M264" t="s">
        <v>891</v>
      </c>
      <c r="N264" t="s">
        <v>885</v>
      </c>
      <c r="O264">
        <v>40534</v>
      </c>
      <c r="Q264" t="s">
        <v>873</v>
      </c>
      <c r="R264" t="s">
        <v>883</v>
      </c>
    </row>
    <row r="265" spans="1:18" x14ac:dyDescent="0.35">
      <c r="A265" t="s">
        <v>864</v>
      </c>
      <c r="B265" t="s">
        <v>874</v>
      </c>
      <c r="C265" t="s">
        <v>865</v>
      </c>
      <c r="D265" t="s">
        <v>162</v>
      </c>
      <c r="E265" t="s">
        <v>3147</v>
      </c>
      <c r="F265" t="s">
        <v>867</v>
      </c>
      <c r="G265" t="s">
        <v>163</v>
      </c>
      <c r="H265">
        <v>411</v>
      </c>
      <c r="I265">
        <v>411</v>
      </c>
      <c r="K265" t="s">
        <v>886</v>
      </c>
      <c r="L265" t="s">
        <v>890</v>
      </c>
      <c r="M265" t="s">
        <v>891</v>
      </c>
      <c r="N265" t="s">
        <v>885</v>
      </c>
      <c r="Q265" t="s">
        <v>873</v>
      </c>
    </row>
    <row r="266" spans="1:18" x14ac:dyDescent="0.35">
      <c r="A266" t="s">
        <v>882</v>
      </c>
      <c r="B266" t="s">
        <v>874</v>
      </c>
      <c r="C266" t="s">
        <v>865</v>
      </c>
      <c r="D266" t="s">
        <v>827</v>
      </c>
      <c r="E266" t="s">
        <v>827</v>
      </c>
      <c r="F266" t="s">
        <v>867</v>
      </c>
      <c r="G266" t="s">
        <v>828</v>
      </c>
      <c r="H266">
        <v>246.86</v>
      </c>
      <c r="J266" t="s">
        <v>883</v>
      </c>
      <c r="K266" t="s">
        <v>1062</v>
      </c>
      <c r="L266" t="s">
        <v>878</v>
      </c>
      <c r="M266" t="s">
        <v>879</v>
      </c>
      <c r="N266" t="s">
        <v>885</v>
      </c>
      <c r="Q266" t="s">
        <v>873</v>
      </c>
      <c r="R266" t="s">
        <v>1064</v>
      </c>
    </row>
    <row r="267" spans="1:18" x14ac:dyDescent="0.35">
      <c r="A267" t="s">
        <v>864</v>
      </c>
      <c r="B267" t="s">
        <v>874</v>
      </c>
      <c r="C267" t="s">
        <v>865</v>
      </c>
      <c r="D267" t="s">
        <v>827</v>
      </c>
      <c r="E267" t="s">
        <v>1792</v>
      </c>
      <c r="F267" t="s">
        <v>867</v>
      </c>
      <c r="G267" t="s">
        <v>1793</v>
      </c>
      <c r="H267">
        <v>126.5</v>
      </c>
      <c r="I267">
        <v>126.5</v>
      </c>
      <c r="K267" t="s">
        <v>1062</v>
      </c>
      <c r="L267" t="s">
        <v>878</v>
      </c>
      <c r="M267" t="s">
        <v>879</v>
      </c>
      <c r="N267" t="s">
        <v>885</v>
      </c>
      <c r="Q267" t="s">
        <v>873</v>
      </c>
    </row>
    <row r="268" spans="1:18" x14ac:dyDescent="0.35">
      <c r="A268" t="s">
        <v>864</v>
      </c>
      <c r="B268" t="s">
        <v>874</v>
      </c>
      <c r="C268" t="s">
        <v>865</v>
      </c>
      <c r="D268" t="s">
        <v>827</v>
      </c>
      <c r="E268" t="s">
        <v>3193</v>
      </c>
      <c r="F268" t="s">
        <v>867</v>
      </c>
      <c r="G268" t="s">
        <v>3194</v>
      </c>
      <c r="H268">
        <v>126</v>
      </c>
      <c r="I268">
        <v>126</v>
      </c>
      <c r="K268" t="s">
        <v>1062</v>
      </c>
      <c r="L268" t="s">
        <v>878</v>
      </c>
      <c r="M268" t="s">
        <v>879</v>
      </c>
      <c r="N268" t="s">
        <v>885</v>
      </c>
      <c r="Q268" t="s">
        <v>873</v>
      </c>
    </row>
    <row r="269" spans="1:18" x14ac:dyDescent="0.35">
      <c r="A269" t="s">
        <v>882</v>
      </c>
      <c r="B269" t="s">
        <v>874</v>
      </c>
      <c r="C269" t="s">
        <v>874</v>
      </c>
      <c r="E269" t="s">
        <v>1222</v>
      </c>
      <c r="F269" t="s">
        <v>867</v>
      </c>
      <c r="G269" t="s">
        <v>1223</v>
      </c>
      <c r="H269">
        <v>10</v>
      </c>
      <c r="I269">
        <v>10</v>
      </c>
      <c r="J269" t="s">
        <v>893</v>
      </c>
      <c r="K269" t="s">
        <v>1224</v>
      </c>
      <c r="L269" t="s">
        <v>903</v>
      </c>
      <c r="M269" t="s">
        <v>1063</v>
      </c>
      <c r="N269" t="s">
        <v>872</v>
      </c>
      <c r="O269">
        <v>31012</v>
      </c>
      <c r="Q269" t="s">
        <v>873</v>
      </c>
      <c r="R269" t="s">
        <v>893</v>
      </c>
    </row>
    <row r="270" spans="1:18" x14ac:dyDescent="0.35">
      <c r="A270" t="s">
        <v>882</v>
      </c>
      <c r="B270" t="s">
        <v>874</v>
      </c>
      <c r="C270" t="s">
        <v>874</v>
      </c>
      <c r="E270" t="s">
        <v>164</v>
      </c>
      <c r="F270" t="s">
        <v>867</v>
      </c>
      <c r="G270" t="s">
        <v>165</v>
      </c>
      <c r="H270">
        <v>14</v>
      </c>
      <c r="I270">
        <v>14</v>
      </c>
      <c r="J270" t="s">
        <v>893</v>
      </c>
      <c r="K270" t="s">
        <v>3387</v>
      </c>
      <c r="L270" t="s">
        <v>903</v>
      </c>
      <c r="M270" t="s">
        <v>1063</v>
      </c>
      <c r="N270" t="s">
        <v>872</v>
      </c>
      <c r="O270">
        <v>41365</v>
      </c>
      <c r="Q270" t="s">
        <v>873</v>
      </c>
      <c r="R270" t="s">
        <v>893</v>
      </c>
    </row>
    <row r="271" spans="1:18" x14ac:dyDescent="0.35">
      <c r="A271" t="s">
        <v>882</v>
      </c>
      <c r="B271" t="s">
        <v>874</v>
      </c>
      <c r="C271" t="s">
        <v>874</v>
      </c>
      <c r="E271" t="s">
        <v>166</v>
      </c>
      <c r="F271" t="s">
        <v>867</v>
      </c>
      <c r="G271" t="s">
        <v>167</v>
      </c>
      <c r="H271">
        <v>3</v>
      </c>
      <c r="I271">
        <v>3</v>
      </c>
      <c r="J271" t="s">
        <v>893</v>
      </c>
      <c r="K271" t="s">
        <v>877</v>
      </c>
      <c r="L271" t="s">
        <v>878</v>
      </c>
      <c r="M271" t="s">
        <v>879</v>
      </c>
      <c r="N271" t="s">
        <v>872</v>
      </c>
      <c r="O271">
        <v>4019</v>
      </c>
      <c r="Q271" t="s">
        <v>873</v>
      </c>
      <c r="R271" t="s">
        <v>893</v>
      </c>
    </row>
    <row r="272" spans="1:18" x14ac:dyDescent="0.35">
      <c r="A272" t="s">
        <v>882</v>
      </c>
      <c r="B272" t="s">
        <v>874</v>
      </c>
      <c r="C272" t="s">
        <v>874</v>
      </c>
      <c r="E272" t="s">
        <v>168</v>
      </c>
      <c r="F272" t="s">
        <v>867</v>
      </c>
      <c r="G272" t="s">
        <v>169</v>
      </c>
      <c r="H272">
        <v>60</v>
      </c>
      <c r="I272">
        <v>64.7</v>
      </c>
      <c r="J272" t="s">
        <v>893</v>
      </c>
      <c r="K272" t="s">
        <v>1912</v>
      </c>
      <c r="L272" t="s">
        <v>870</v>
      </c>
      <c r="M272" t="s">
        <v>1063</v>
      </c>
      <c r="N272" t="s">
        <v>872</v>
      </c>
      <c r="O272">
        <v>43286</v>
      </c>
      <c r="Q272" t="s">
        <v>873</v>
      </c>
      <c r="R272" t="s">
        <v>893</v>
      </c>
    </row>
    <row r="273" spans="1:18" x14ac:dyDescent="0.35">
      <c r="A273" t="s">
        <v>882</v>
      </c>
      <c r="B273" t="s">
        <v>874</v>
      </c>
      <c r="C273" t="s">
        <v>874</v>
      </c>
      <c r="E273" t="s">
        <v>170</v>
      </c>
      <c r="F273" t="s">
        <v>867</v>
      </c>
      <c r="G273" t="s">
        <v>171</v>
      </c>
      <c r="H273">
        <v>10.9</v>
      </c>
      <c r="I273">
        <v>11.3</v>
      </c>
      <c r="J273" t="s">
        <v>893</v>
      </c>
      <c r="K273" t="s">
        <v>877</v>
      </c>
      <c r="L273" t="s">
        <v>878</v>
      </c>
      <c r="M273" t="s">
        <v>879</v>
      </c>
      <c r="N273" t="s">
        <v>872</v>
      </c>
      <c r="O273">
        <v>8767</v>
      </c>
      <c r="Q273" t="s">
        <v>873</v>
      </c>
      <c r="R273" t="s">
        <v>893</v>
      </c>
    </row>
    <row r="274" spans="1:18" x14ac:dyDescent="0.35">
      <c r="A274" t="s">
        <v>882</v>
      </c>
      <c r="B274" t="s">
        <v>865</v>
      </c>
      <c r="C274" t="s">
        <v>874</v>
      </c>
      <c r="E274" t="s">
        <v>1155</v>
      </c>
      <c r="F274" t="s">
        <v>867</v>
      </c>
      <c r="G274" t="s">
        <v>1156</v>
      </c>
      <c r="H274">
        <v>13.4</v>
      </c>
      <c r="I274">
        <v>41.9</v>
      </c>
      <c r="J274" t="s">
        <v>893</v>
      </c>
      <c r="K274" t="s">
        <v>877</v>
      </c>
      <c r="L274" t="s">
        <v>903</v>
      </c>
      <c r="M274" t="s">
        <v>903</v>
      </c>
      <c r="N274" t="s">
        <v>872</v>
      </c>
      <c r="O274">
        <v>29952</v>
      </c>
      <c r="Q274" t="s">
        <v>873</v>
      </c>
      <c r="R274" t="s">
        <v>893</v>
      </c>
    </row>
    <row r="275" spans="1:18" x14ac:dyDescent="0.35">
      <c r="A275" t="s">
        <v>882</v>
      </c>
      <c r="B275" t="s">
        <v>874</v>
      </c>
      <c r="C275" t="s">
        <v>874</v>
      </c>
      <c r="E275" t="s">
        <v>172</v>
      </c>
      <c r="F275" t="s">
        <v>867</v>
      </c>
      <c r="G275" t="s">
        <v>173</v>
      </c>
      <c r="H275">
        <v>11.94</v>
      </c>
      <c r="I275">
        <v>13</v>
      </c>
      <c r="J275" t="s">
        <v>893</v>
      </c>
      <c r="K275" t="s">
        <v>877</v>
      </c>
      <c r="L275" t="s">
        <v>878</v>
      </c>
      <c r="M275" t="s">
        <v>879</v>
      </c>
      <c r="N275" t="s">
        <v>872</v>
      </c>
      <c r="O275">
        <v>5845</v>
      </c>
      <c r="Q275" t="s">
        <v>873</v>
      </c>
      <c r="R275" t="s">
        <v>893</v>
      </c>
    </row>
    <row r="276" spans="1:18" x14ac:dyDescent="0.35">
      <c r="A276" t="s">
        <v>882</v>
      </c>
      <c r="B276" t="s">
        <v>874</v>
      </c>
      <c r="C276" t="s">
        <v>874</v>
      </c>
      <c r="E276" t="s">
        <v>1890</v>
      </c>
      <c r="F276" t="s">
        <v>867</v>
      </c>
      <c r="G276" t="s">
        <v>1891</v>
      </c>
      <c r="H276">
        <v>155</v>
      </c>
      <c r="I276">
        <v>155</v>
      </c>
      <c r="J276" t="s">
        <v>893</v>
      </c>
      <c r="K276" t="s">
        <v>1892</v>
      </c>
      <c r="L276" t="s">
        <v>895</v>
      </c>
      <c r="M276" t="s">
        <v>896</v>
      </c>
      <c r="N276" t="s">
        <v>872</v>
      </c>
      <c r="O276">
        <v>41087</v>
      </c>
      <c r="Q276" t="s">
        <v>873</v>
      </c>
      <c r="R276" t="s">
        <v>893</v>
      </c>
    </row>
    <row r="277" spans="1:18" x14ac:dyDescent="0.35">
      <c r="A277" t="s">
        <v>882</v>
      </c>
      <c r="B277" t="s">
        <v>874</v>
      </c>
      <c r="C277" t="s">
        <v>874</v>
      </c>
      <c r="E277" t="s">
        <v>174</v>
      </c>
      <c r="F277" t="s">
        <v>867</v>
      </c>
      <c r="G277" t="s">
        <v>175</v>
      </c>
      <c r="H277">
        <v>92</v>
      </c>
      <c r="I277">
        <v>92</v>
      </c>
      <c r="J277" t="s">
        <v>893</v>
      </c>
      <c r="K277" t="s">
        <v>1832</v>
      </c>
      <c r="L277" t="s">
        <v>895</v>
      </c>
      <c r="M277" t="s">
        <v>896</v>
      </c>
      <c r="N277" t="s">
        <v>872</v>
      </c>
      <c r="O277">
        <v>42706</v>
      </c>
      <c r="Q277" t="s">
        <v>873</v>
      </c>
      <c r="R277" t="s">
        <v>893</v>
      </c>
    </row>
    <row r="278" spans="1:18" x14ac:dyDescent="0.35">
      <c r="A278" t="s">
        <v>882</v>
      </c>
      <c r="B278" t="s">
        <v>874</v>
      </c>
      <c r="C278" t="s">
        <v>874</v>
      </c>
      <c r="E278" t="s">
        <v>1829</v>
      </c>
      <c r="F278" t="s">
        <v>867</v>
      </c>
      <c r="G278" t="s">
        <v>1830</v>
      </c>
      <c r="H278">
        <v>10</v>
      </c>
      <c r="I278">
        <v>10</v>
      </c>
      <c r="J278" t="s">
        <v>893</v>
      </c>
      <c r="K278" t="s">
        <v>1534</v>
      </c>
      <c r="L278" t="s">
        <v>895</v>
      </c>
      <c r="M278" t="s">
        <v>896</v>
      </c>
      <c r="N278" t="s">
        <v>872</v>
      </c>
      <c r="O278">
        <v>40819</v>
      </c>
      <c r="Q278" t="s">
        <v>873</v>
      </c>
      <c r="R278" t="s">
        <v>893</v>
      </c>
    </row>
    <row r="279" spans="1:18" x14ac:dyDescent="0.35">
      <c r="A279" t="s">
        <v>882</v>
      </c>
      <c r="B279" t="s">
        <v>874</v>
      </c>
      <c r="C279" t="s">
        <v>874</v>
      </c>
      <c r="E279" t="s">
        <v>1532</v>
      </c>
      <c r="F279" t="s">
        <v>867</v>
      </c>
      <c r="G279" t="s">
        <v>1533</v>
      </c>
      <c r="H279">
        <v>48</v>
      </c>
      <c r="I279">
        <v>48</v>
      </c>
      <c r="J279" t="s">
        <v>893</v>
      </c>
      <c r="K279" t="s">
        <v>1534</v>
      </c>
      <c r="L279" t="s">
        <v>895</v>
      </c>
      <c r="M279" t="s">
        <v>896</v>
      </c>
      <c r="N279" t="s">
        <v>872</v>
      </c>
      <c r="O279">
        <v>40344</v>
      </c>
      <c r="Q279" t="s">
        <v>873</v>
      </c>
      <c r="R279" t="s">
        <v>893</v>
      </c>
    </row>
    <row r="280" spans="1:18" x14ac:dyDescent="0.35">
      <c r="A280" t="s">
        <v>882</v>
      </c>
      <c r="B280" t="s">
        <v>874</v>
      </c>
      <c r="C280" t="s">
        <v>874</v>
      </c>
      <c r="E280" t="s">
        <v>3541</v>
      </c>
      <c r="F280" t="s">
        <v>867</v>
      </c>
      <c r="G280" t="s">
        <v>3542</v>
      </c>
      <c r="H280">
        <v>20</v>
      </c>
      <c r="I280">
        <v>20</v>
      </c>
      <c r="J280" t="s">
        <v>883</v>
      </c>
      <c r="K280" t="s">
        <v>3543</v>
      </c>
      <c r="L280" t="s">
        <v>895</v>
      </c>
      <c r="M280" t="s">
        <v>896</v>
      </c>
      <c r="N280" t="s">
        <v>885</v>
      </c>
      <c r="O280">
        <v>42013</v>
      </c>
      <c r="Q280" t="s">
        <v>873</v>
      </c>
      <c r="R280" t="s">
        <v>883</v>
      </c>
    </row>
    <row r="281" spans="1:18" x14ac:dyDescent="0.35">
      <c r="A281" t="s">
        <v>882</v>
      </c>
      <c r="B281" t="s">
        <v>874</v>
      </c>
      <c r="C281" t="s">
        <v>874</v>
      </c>
      <c r="E281" t="s">
        <v>2128</v>
      </c>
      <c r="F281" t="s">
        <v>867</v>
      </c>
      <c r="G281" t="s">
        <v>2129</v>
      </c>
      <c r="H281">
        <v>11</v>
      </c>
      <c r="I281">
        <v>12</v>
      </c>
      <c r="J281" t="s">
        <v>883</v>
      </c>
      <c r="K281" t="s">
        <v>2130</v>
      </c>
      <c r="L281" t="s">
        <v>895</v>
      </c>
      <c r="M281" t="s">
        <v>896</v>
      </c>
      <c r="N281" t="s">
        <v>885</v>
      </c>
      <c r="O281">
        <v>42147</v>
      </c>
      <c r="Q281" t="s">
        <v>873</v>
      </c>
      <c r="R281" t="s">
        <v>883</v>
      </c>
    </row>
    <row r="282" spans="1:18" x14ac:dyDescent="0.35">
      <c r="A282" t="s">
        <v>882</v>
      </c>
      <c r="B282" t="s">
        <v>874</v>
      </c>
      <c r="C282" t="s">
        <v>874</v>
      </c>
      <c r="E282" t="s">
        <v>2657</v>
      </c>
      <c r="F282" t="s">
        <v>867</v>
      </c>
      <c r="G282" t="s">
        <v>2658</v>
      </c>
      <c r="H282">
        <v>0.99</v>
      </c>
      <c r="I282">
        <v>1</v>
      </c>
      <c r="J282" t="s">
        <v>893</v>
      </c>
      <c r="K282" t="s">
        <v>2659</v>
      </c>
      <c r="L282" t="s">
        <v>895</v>
      </c>
      <c r="M282" t="s">
        <v>896</v>
      </c>
      <c r="N282" t="s">
        <v>872</v>
      </c>
      <c r="O282">
        <v>41388</v>
      </c>
      <c r="Q282" t="s">
        <v>873</v>
      </c>
      <c r="R282" t="s">
        <v>893</v>
      </c>
    </row>
    <row r="283" spans="1:18" x14ac:dyDescent="0.35">
      <c r="A283" t="s">
        <v>864</v>
      </c>
      <c r="C283" t="s">
        <v>865</v>
      </c>
      <c r="D283" t="s">
        <v>176</v>
      </c>
      <c r="E283" t="s">
        <v>2991</v>
      </c>
      <c r="F283" t="s">
        <v>867</v>
      </c>
      <c r="G283" t="s">
        <v>2991</v>
      </c>
      <c r="H283">
        <v>23.8</v>
      </c>
      <c r="I283">
        <v>23.8</v>
      </c>
      <c r="N283" t="s">
        <v>872</v>
      </c>
      <c r="Q283" t="s">
        <v>873</v>
      </c>
    </row>
    <row r="284" spans="1:18" x14ac:dyDescent="0.35">
      <c r="A284" t="s">
        <v>864</v>
      </c>
      <c r="C284" t="s">
        <v>865</v>
      </c>
      <c r="D284" t="s">
        <v>176</v>
      </c>
      <c r="E284" t="s">
        <v>3060</v>
      </c>
      <c r="F284" t="s">
        <v>867</v>
      </c>
      <c r="G284" t="s">
        <v>3060</v>
      </c>
      <c r="H284">
        <v>8.5</v>
      </c>
      <c r="I284">
        <v>8.5</v>
      </c>
      <c r="N284" t="s">
        <v>872</v>
      </c>
      <c r="Q284" t="s">
        <v>873</v>
      </c>
    </row>
    <row r="285" spans="1:18" x14ac:dyDescent="0.35">
      <c r="A285" t="s">
        <v>882</v>
      </c>
      <c r="B285" t="s">
        <v>874</v>
      </c>
      <c r="C285" t="s">
        <v>865</v>
      </c>
      <c r="D285" t="s">
        <v>176</v>
      </c>
      <c r="E285" t="s">
        <v>176</v>
      </c>
      <c r="F285" t="s">
        <v>867</v>
      </c>
      <c r="G285" t="s">
        <v>177</v>
      </c>
      <c r="H285">
        <v>28</v>
      </c>
      <c r="J285" t="s">
        <v>893</v>
      </c>
      <c r="K285" t="s">
        <v>1018</v>
      </c>
      <c r="L285" t="s">
        <v>966</v>
      </c>
      <c r="M285" t="s">
        <v>891</v>
      </c>
      <c r="N285" t="s">
        <v>872</v>
      </c>
      <c r="O285">
        <v>38411</v>
      </c>
      <c r="Q285" t="s">
        <v>873</v>
      </c>
      <c r="R285" t="s">
        <v>1019</v>
      </c>
    </row>
    <row r="286" spans="1:18" x14ac:dyDescent="0.35">
      <c r="A286" t="s">
        <v>882</v>
      </c>
      <c r="B286" t="s">
        <v>874</v>
      </c>
      <c r="C286" t="s">
        <v>874</v>
      </c>
      <c r="E286" t="s">
        <v>1434</v>
      </c>
      <c r="F286" t="s">
        <v>867</v>
      </c>
      <c r="G286" t="s">
        <v>1435</v>
      </c>
      <c r="H286">
        <v>4.3</v>
      </c>
      <c r="I286">
        <v>4.3</v>
      </c>
      <c r="J286" t="s">
        <v>883</v>
      </c>
      <c r="K286" t="s">
        <v>1436</v>
      </c>
      <c r="L286" t="s">
        <v>936</v>
      </c>
      <c r="M286" t="s">
        <v>937</v>
      </c>
      <c r="N286" t="s">
        <v>885</v>
      </c>
      <c r="O286">
        <v>41753</v>
      </c>
      <c r="Q286" t="s">
        <v>873</v>
      </c>
      <c r="R286" t="s">
        <v>883</v>
      </c>
    </row>
    <row r="287" spans="1:18" x14ac:dyDescent="0.35">
      <c r="A287" t="s">
        <v>882</v>
      </c>
      <c r="B287" t="s">
        <v>865</v>
      </c>
      <c r="C287" t="s">
        <v>874</v>
      </c>
      <c r="E287" t="s">
        <v>3504</v>
      </c>
      <c r="F287" t="s">
        <v>867</v>
      </c>
      <c r="G287" t="s">
        <v>3505</v>
      </c>
      <c r="H287">
        <v>5.3</v>
      </c>
      <c r="I287">
        <v>5</v>
      </c>
      <c r="J287" t="s">
        <v>883</v>
      </c>
      <c r="K287" t="s">
        <v>1886</v>
      </c>
      <c r="L287" t="s">
        <v>878</v>
      </c>
      <c r="M287" t="s">
        <v>879</v>
      </c>
      <c r="N287" t="s">
        <v>885</v>
      </c>
      <c r="O287">
        <v>41365</v>
      </c>
      <c r="Q287" t="s">
        <v>873</v>
      </c>
      <c r="R287" t="s">
        <v>883</v>
      </c>
    </row>
    <row r="288" spans="1:18" x14ac:dyDescent="0.35">
      <c r="A288" t="s">
        <v>882</v>
      </c>
      <c r="B288" t="s">
        <v>865</v>
      </c>
      <c r="C288" t="s">
        <v>874</v>
      </c>
      <c r="E288" t="s">
        <v>178</v>
      </c>
      <c r="F288" t="s">
        <v>867</v>
      </c>
      <c r="G288" t="s">
        <v>179</v>
      </c>
      <c r="H288">
        <v>6.89</v>
      </c>
      <c r="I288">
        <v>7</v>
      </c>
      <c r="J288" t="s">
        <v>883</v>
      </c>
      <c r="K288" t="s">
        <v>960</v>
      </c>
      <c r="L288" t="s">
        <v>878</v>
      </c>
      <c r="M288" t="s">
        <v>879</v>
      </c>
      <c r="N288" t="s">
        <v>885</v>
      </c>
      <c r="O288">
        <v>42887</v>
      </c>
      <c r="Q288" t="s">
        <v>873</v>
      </c>
      <c r="R288" t="s">
        <v>883</v>
      </c>
    </row>
    <row r="289" spans="1:18" x14ac:dyDescent="0.35">
      <c r="A289" t="s">
        <v>882</v>
      </c>
      <c r="B289" t="s">
        <v>865</v>
      </c>
      <c r="C289" t="s">
        <v>874</v>
      </c>
      <c r="E289" t="s">
        <v>180</v>
      </c>
      <c r="F289" t="s">
        <v>867</v>
      </c>
      <c r="G289" t="s">
        <v>181</v>
      </c>
      <c r="H289">
        <v>2.8</v>
      </c>
      <c r="I289">
        <v>2.8</v>
      </c>
      <c r="J289" t="s">
        <v>883</v>
      </c>
      <c r="K289" t="s">
        <v>1336</v>
      </c>
      <c r="L289" t="s">
        <v>878</v>
      </c>
      <c r="M289" t="s">
        <v>879</v>
      </c>
      <c r="N289" t="s">
        <v>885</v>
      </c>
      <c r="O289">
        <v>42948</v>
      </c>
      <c r="Q289" t="s">
        <v>873</v>
      </c>
      <c r="R289" t="s">
        <v>883</v>
      </c>
    </row>
    <row r="290" spans="1:18" x14ac:dyDescent="0.35">
      <c r="A290" t="s">
        <v>882</v>
      </c>
      <c r="B290" t="s">
        <v>865</v>
      </c>
      <c r="C290" t="s">
        <v>874</v>
      </c>
      <c r="E290" t="s">
        <v>182</v>
      </c>
      <c r="F290" t="s">
        <v>867</v>
      </c>
      <c r="G290" t="s">
        <v>183</v>
      </c>
      <c r="H290">
        <v>5.5</v>
      </c>
      <c r="I290">
        <v>20.3</v>
      </c>
      <c r="J290" t="s">
        <v>883</v>
      </c>
      <c r="K290" t="s">
        <v>1175</v>
      </c>
      <c r="L290" t="s">
        <v>878</v>
      </c>
      <c r="M290" t="s">
        <v>879</v>
      </c>
      <c r="N290" t="s">
        <v>885</v>
      </c>
      <c r="O290">
        <v>31782</v>
      </c>
      <c r="Q290" t="s">
        <v>873</v>
      </c>
      <c r="R290" t="s">
        <v>883</v>
      </c>
    </row>
    <row r="291" spans="1:18" x14ac:dyDescent="0.35">
      <c r="A291" t="s">
        <v>882</v>
      </c>
      <c r="B291" t="s">
        <v>865</v>
      </c>
      <c r="C291" t="s">
        <v>874</v>
      </c>
      <c r="E291" t="s">
        <v>184</v>
      </c>
      <c r="F291" t="s">
        <v>867</v>
      </c>
      <c r="G291" t="s">
        <v>185</v>
      </c>
      <c r="H291">
        <v>2</v>
      </c>
      <c r="I291">
        <v>2</v>
      </c>
      <c r="J291" t="s">
        <v>883</v>
      </c>
      <c r="K291" t="s">
        <v>960</v>
      </c>
      <c r="L291" t="s">
        <v>878</v>
      </c>
      <c r="M291" t="s">
        <v>879</v>
      </c>
      <c r="N291" t="s">
        <v>885</v>
      </c>
      <c r="O291">
        <v>42887</v>
      </c>
      <c r="Q291" t="s">
        <v>873</v>
      </c>
      <c r="R291" t="s">
        <v>883</v>
      </c>
    </row>
    <row r="292" spans="1:18" x14ac:dyDescent="0.35">
      <c r="A292" t="s">
        <v>882</v>
      </c>
      <c r="B292" t="s">
        <v>874</v>
      </c>
      <c r="C292" t="s">
        <v>874</v>
      </c>
      <c r="E292" t="s">
        <v>2948</v>
      </c>
      <c r="F292" t="s">
        <v>867</v>
      </c>
      <c r="G292" t="s">
        <v>2949</v>
      </c>
      <c r="H292">
        <v>2</v>
      </c>
      <c r="I292">
        <v>2</v>
      </c>
      <c r="J292" t="s">
        <v>883</v>
      </c>
      <c r="K292" t="s">
        <v>886</v>
      </c>
      <c r="L292" t="s">
        <v>878</v>
      </c>
      <c r="M292" t="s">
        <v>879</v>
      </c>
      <c r="N292" t="s">
        <v>885</v>
      </c>
      <c r="O292">
        <v>2558</v>
      </c>
      <c r="Q292" t="s">
        <v>873</v>
      </c>
      <c r="R292" t="s">
        <v>883</v>
      </c>
    </row>
    <row r="293" spans="1:18" x14ac:dyDescent="0.35">
      <c r="A293" t="s">
        <v>882</v>
      </c>
      <c r="B293" t="s">
        <v>865</v>
      </c>
      <c r="C293" t="s">
        <v>874</v>
      </c>
      <c r="E293" t="s">
        <v>2862</v>
      </c>
      <c r="F293" t="s">
        <v>867</v>
      </c>
      <c r="G293" t="s">
        <v>2863</v>
      </c>
      <c r="H293">
        <v>6.1</v>
      </c>
      <c r="I293">
        <v>6.1</v>
      </c>
      <c r="J293" t="s">
        <v>991</v>
      </c>
      <c r="K293" t="s">
        <v>2864</v>
      </c>
      <c r="L293" t="s">
        <v>936</v>
      </c>
      <c r="M293" t="s">
        <v>937</v>
      </c>
      <c r="N293" t="s">
        <v>872</v>
      </c>
      <c r="O293">
        <v>36161</v>
      </c>
      <c r="Q293" t="s">
        <v>873</v>
      </c>
      <c r="R293" t="s">
        <v>991</v>
      </c>
    </row>
    <row r="294" spans="1:18" x14ac:dyDescent="0.35">
      <c r="A294" t="s">
        <v>882</v>
      </c>
      <c r="B294" t="s">
        <v>874</v>
      </c>
      <c r="C294" t="s">
        <v>874</v>
      </c>
      <c r="E294" t="s">
        <v>186</v>
      </c>
      <c r="F294" t="s">
        <v>867</v>
      </c>
      <c r="G294" t="s">
        <v>187</v>
      </c>
      <c r="H294">
        <v>139</v>
      </c>
      <c r="I294">
        <v>147</v>
      </c>
      <c r="J294" t="s">
        <v>991</v>
      </c>
      <c r="K294" t="s">
        <v>1238</v>
      </c>
      <c r="L294" t="s">
        <v>895</v>
      </c>
      <c r="M294" t="s">
        <v>896</v>
      </c>
      <c r="N294" t="s">
        <v>872</v>
      </c>
      <c r="O294">
        <v>41569</v>
      </c>
      <c r="Q294" t="s">
        <v>873</v>
      </c>
      <c r="R294" t="s">
        <v>991</v>
      </c>
    </row>
    <row r="295" spans="1:18" x14ac:dyDescent="0.35">
      <c r="A295" t="s">
        <v>882</v>
      </c>
      <c r="B295" t="s">
        <v>874</v>
      </c>
      <c r="C295" t="s">
        <v>874</v>
      </c>
      <c r="E295" t="s">
        <v>2383</v>
      </c>
      <c r="F295" t="s">
        <v>867</v>
      </c>
      <c r="G295" t="s">
        <v>2384</v>
      </c>
      <c r="H295">
        <v>2</v>
      </c>
      <c r="I295">
        <v>2</v>
      </c>
      <c r="J295" t="s">
        <v>991</v>
      </c>
      <c r="K295" t="s">
        <v>2385</v>
      </c>
      <c r="L295" t="s">
        <v>895</v>
      </c>
      <c r="M295" t="s">
        <v>896</v>
      </c>
      <c r="N295" t="s">
        <v>872</v>
      </c>
      <c r="O295">
        <v>41639</v>
      </c>
      <c r="Q295" t="s">
        <v>873</v>
      </c>
      <c r="R295" t="s">
        <v>991</v>
      </c>
    </row>
    <row r="296" spans="1:18" x14ac:dyDescent="0.35">
      <c r="A296" t="s">
        <v>882</v>
      </c>
      <c r="B296" t="s">
        <v>874</v>
      </c>
      <c r="C296" t="s">
        <v>874</v>
      </c>
      <c r="E296" t="s">
        <v>2997</v>
      </c>
      <c r="F296" t="s">
        <v>867</v>
      </c>
      <c r="G296" t="s">
        <v>2998</v>
      </c>
      <c r="H296">
        <v>5</v>
      </c>
      <c r="I296">
        <v>5</v>
      </c>
      <c r="J296" t="s">
        <v>991</v>
      </c>
      <c r="K296" t="s">
        <v>2999</v>
      </c>
      <c r="L296" t="s">
        <v>895</v>
      </c>
      <c r="M296" t="s">
        <v>896</v>
      </c>
      <c r="N296" t="s">
        <v>872</v>
      </c>
      <c r="O296">
        <v>41639</v>
      </c>
      <c r="Q296" t="s">
        <v>873</v>
      </c>
      <c r="R296" t="s">
        <v>991</v>
      </c>
    </row>
    <row r="297" spans="1:18" x14ac:dyDescent="0.35">
      <c r="A297" t="s">
        <v>882</v>
      </c>
      <c r="B297" t="s">
        <v>874</v>
      </c>
      <c r="C297" t="s">
        <v>874</v>
      </c>
      <c r="E297" t="s">
        <v>3510</v>
      </c>
      <c r="F297" t="s">
        <v>867</v>
      </c>
      <c r="G297" t="s">
        <v>3511</v>
      </c>
      <c r="H297">
        <v>4.32</v>
      </c>
      <c r="I297">
        <v>4.4000000000000004</v>
      </c>
      <c r="J297" t="s">
        <v>991</v>
      </c>
      <c r="K297" t="s">
        <v>1552</v>
      </c>
      <c r="L297" t="s">
        <v>895</v>
      </c>
      <c r="M297" t="s">
        <v>896</v>
      </c>
      <c r="N297" t="s">
        <v>872</v>
      </c>
      <c r="O297">
        <v>43134</v>
      </c>
      <c r="Q297" t="s">
        <v>873</v>
      </c>
      <c r="R297" t="s">
        <v>991</v>
      </c>
    </row>
    <row r="298" spans="1:18" x14ac:dyDescent="0.35">
      <c r="A298" t="s">
        <v>882</v>
      </c>
      <c r="B298" t="s">
        <v>865</v>
      </c>
      <c r="C298" t="s">
        <v>874</v>
      </c>
      <c r="E298" t="s">
        <v>1681</v>
      </c>
      <c r="F298" t="s">
        <v>867</v>
      </c>
      <c r="G298" t="s">
        <v>1682</v>
      </c>
      <c r="H298">
        <v>2.83</v>
      </c>
      <c r="I298">
        <v>3.8</v>
      </c>
      <c r="J298" t="s">
        <v>883</v>
      </c>
      <c r="K298" t="s">
        <v>1396</v>
      </c>
      <c r="L298" t="s">
        <v>878</v>
      </c>
      <c r="M298" t="s">
        <v>879</v>
      </c>
      <c r="N298" t="s">
        <v>885</v>
      </c>
      <c r="O298">
        <v>29852</v>
      </c>
      <c r="Q298" t="s">
        <v>873</v>
      </c>
      <c r="R298" t="s">
        <v>883</v>
      </c>
    </row>
    <row r="299" spans="1:18" x14ac:dyDescent="0.35">
      <c r="A299" t="s">
        <v>882</v>
      </c>
      <c r="B299" t="s">
        <v>874</v>
      </c>
      <c r="C299" t="s">
        <v>865</v>
      </c>
      <c r="D299" t="s">
        <v>2407</v>
      </c>
      <c r="E299" t="s">
        <v>2407</v>
      </c>
      <c r="F299" t="s">
        <v>867</v>
      </c>
      <c r="G299" t="s">
        <v>2958</v>
      </c>
      <c r="H299">
        <v>70.400000000000006</v>
      </c>
      <c r="J299" t="s">
        <v>883</v>
      </c>
      <c r="K299" t="s">
        <v>886</v>
      </c>
      <c r="L299" t="s">
        <v>878</v>
      </c>
      <c r="M299" t="s">
        <v>879</v>
      </c>
      <c r="N299" t="s">
        <v>885</v>
      </c>
      <c r="O299">
        <v>17899</v>
      </c>
      <c r="Q299" t="s">
        <v>873</v>
      </c>
      <c r="R299" t="s">
        <v>883</v>
      </c>
    </row>
    <row r="300" spans="1:18" x14ac:dyDescent="0.35">
      <c r="A300" t="s">
        <v>864</v>
      </c>
      <c r="B300" t="s">
        <v>874</v>
      </c>
      <c r="C300" t="s">
        <v>865</v>
      </c>
      <c r="D300" t="s">
        <v>2407</v>
      </c>
      <c r="E300" t="s">
        <v>2408</v>
      </c>
      <c r="F300" t="s">
        <v>867</v>
      </c>
      <c r="G300" t="s">
        <v>2409</v>
      </c>
      <c r="H300">
        <v>35.200000000000003</v>
      </c>
      <c r="I300">
        <v>35.200000000000003</v>
      </c>
      <c r="K300" t="s">
        <v>886</v>
      </c>
      <c r="L300" t="s">
        <v>878</v>
      </c>
      <c r="M300" t="s">
        <v>879</v>
      </c>
      <c r="N300" t="s">
        <v>885</v>
      </c>
      <c r="Q300" t="s">
        <v>873</v>
      </c>
    </row>
    <row r="301" spans="1:18" x14ac:dyDescent="0.35">
      <c r="A301" t="s">
        <v>864</v>
      </c>
      <c r="B301" t="s">
        <v>874</v>
      </c>
      <c r="C301" t="s">
        <v>865</v>
      </c>
      <c r="D301" t="s">
        <v>2407</v>
      </c>
      <c r="E301" t="s">
        <v>2645</v>
      </c>
      <c r="F301" t="s">
        <v>867</v>
      </c>
      <c r="G301" t="s">
        <v>2646</v>
      </c>
      <c r="H301">
        <v>35.200000000000003</v>
      </c>
      <c r="I301">
        <v>35.200000000000003</v>
      </c>
      <c r="K301" t="s">
        <v>886</v>
      </c>
      <c r="L301" t="s">
        <v>878</v>
      </c>
      <c r="M301" t="s">
        <v>879</v>
      </c>
      <c r="N301" t="s">
        <v>885</v>
      </c>
      <c r="Q301" t="s">
        <v>873</v>
      </c>
    </row>
    <row r="302" spans="1:18" x14ac:dyDescent="0.35">
      <c r="A302" t="s">
        <v>882</v>
      </c>
      <c r="B302" t="s">
        <v>874</v>
      </c>
      <c r="C302" t="s">
        <v>874</v>
      </c>
      <c r="E302" t="s">
        <v>188</v>
      </c>
      <c r="F302" t="s">
        <v>867</v>
      </c>
      <c r="G302" t="s">
        <v>1557</v>
      </c>
      <c r="H302">
        <v>0.9</v>
      </c>
      <c r="I302">
        <v>0.9</v>
      </c>
      <c r="J302" t="s">
        <v>883</v>
      </c>
      <c r="K302" t="s">
        <v>886</v>
      </c>
      <c r="L302" t="s">
        <v>878</v>
      </c>
      <c r="M302" t="s">
        <v>879</v>
      </c>
      <c r="N302" t="s">
        <v>885</v>
      </c>
      <c r="O302">
        <v>6941</v>
      </c>
      <c r="Q302" t="s">
        <v>873</v>
      </c>
      <c r="R302" t="s">
        <v>883</v>
      </c>
    </row>
    <row r="303" spans="1:18" x14ac:dyDescent="0.35">
      <c r="A303" t="s">
        <v>882</v>
      </c>
      <c r="B303" t="s">
        <v>874</v>
      </c>
      <c r="C303" t="s">
        <v>874</v>
      </c>
      <c r="E303" t="s">
        <v>190</v>
      </c>
      <c r="F303" t="s">
        <v>867</v>
      </c>
      <c r="G303" t="s">
        <v>191</v>
      </c>
      <c r="H303">
        <v>3.2</v>
      </c>
      <c r="I303">
        <v>3.2</v>
      </c>
      <c r="J303" t="s">
        <v>883</v>
      </c>
      <c r="K303" t="s">
        <v>886</v>
      </c>
      <c r="L303" t="s">
        <v>878</v>
      </c>
      <c r="M303" t="s">
        <v>879</v>
      </c>
      <c r="N303" t="s">
        <v>885</v>
      </c>
      <c r="O303">
        <v>6211</v>
      </c>
      <c r="Q303" t="s">
        <v>873</v>
      </c>
      <c r="R303" t="s">
        <v>883</v>
      </c>
    </row>
    <row r="304" spans="1:18" x14ac:dyDescent="0.35">
      <c r="A304" t="s">
        <v>882</v>
      </c>
      <c r="B304" t="s">
        <v>874</v>
      </c>
      <c r="C304" t="s">
        <v>874</v>
      </c>
      <c r="E304" t="s">
        <v>192</v>
      </c>
      <c r="F304" t="s">
        <v>867</v>
      </c>
      <c r="G304" t="s">
        <v>193</v>
      </c>
      <c r="H304">
        <v>4.2</v>
      </c>
      <c r="I304">
        <v>4.2</v>
      </c>
      <c r="J304" t="s">
        <v>883</v>
      </c>
      <c r="K304" t="s">
        <v>886</v>
      </c>
      <c r="L304" t="s">
        <v>878</v>
      </c>
      <c r="M304" t="s">
        <v>879</v>
      </c>
      <c r="N304" t="s">
        <v>885</v>
      </c>
      <c r="O304">
        <v>8402</v>
      </c>
      <c r="Q304" t="s">
        <v>873</v>
      </c>
      <c r="R304" t="s">
        <v>883</v>
      </c>
    </row>
    <row r="305" spans="1:18" x14ac:dyDescent="0.35">
      <c r="A305" t="s">
        <v>882</v>
      </c>
      <c r="B305" t="s">
        <v>865</v>
      </c>
      <c r="C305" t="s">
        <v>874</v>
      </c>
      <c r="E305" t="s">
        <v>3312</v>
      </c>
      <c r="F305" t="s">
        <v>867</v>
      </c>
      <c r="G305" t="s">
        <v>3313</v>
      </c>
      <c r="H305">
        <v>240</v>
      </c>
      <c r="I305">
        <v>240</v>
      </c>
      <c r="J305" t="s">
        <v>883</v>
      </c>
      <c r="K305" t="s">
        <v>886</v>
      </c>
      <c r="L305" t="s">
        <v>870</v>
      </c>
      <c r="M305" t="s">
        <v>891</v>
      </c>
      <c r="N305" t="s">
        <v>885</v>
      </c>
      <c r="O305">
        <v>35053</v>
      </c>
      <c r="Q305" t="s">
        <v>873</v>
      </c>
      <c r="R305" t="s">
        <v>883</v>
      </c>
    </row>
    <row r="306" spans="1:18" x14ac:dyDescent="0.35">
      <c r="A306" t="s">
        <v>882</v>
      </c>
      <c r="B306" t="s">
        <v>874</v>
      </c>
      <c r="C306" t="s">
        <v>874</v>
      </c>
      <c r="E306" t="s">
        <v>3209</v>
      </c>
      <c r="F306" t="s">
        <v>867</v>
      </c>
      <c r="G306" t="s">
        <v>3210</v>
      </c>
      <c r="H306">
        <v>50</v>
      </c>
      <c r="I306">
        <v>50</v>
      </c>
      <c r="J306" t="s">
        <v>991</v>
      </c>
      <c r="K306" t="s">
        <v>3211</v>
      </c>
      <c r="L306" t="s">
        <v>953</v>
      </c>
      <c r="M306" t="s">
        <v>953</v>
      </c>
      <c r="N306" t="s">
        <v>872</v>
      </c>
      <c r="O306">
        <v>38707</v>
      </c>
      <c r="Q306" t="s">
        <v>873</v>
      </c>
      <c r="R306" t="s">
        <v>991</v>
      </c>
    </row>
    <row r="307" spans="1:18" x14ac:dyDescent="0.35">
      <c r="A307" t="s">
        <v>882</v>
      </c>
      <c r="B307" t="s">
        <v>874</v>
      </c>
      <c r="C307" t="s">
        <v>874</v>
      </c>
      <c r="E307" t="s">
        <v>2564</v>
      </c>
      <c r="F307" t="s">
        <v>867</v>
      </c>
      <c r="G307" t="s">
        <v>2565</v>
      </c>
      <c r="H307">
        <v>20</v>
      </c>
      <c r="I307">
        <v>20</v>
      </c>
      <c r="J307" t="s">
        <v>883</v>
      </c>
      <c r="K307" t="s">
        <v>2566</v>
      </c>
      <c r="L307" t="s">
        <v>895</v>
      </c>
      <c r="M307" t="s">
        <v>896</v>
      </c>
      <c r="N307" t="s">
        <v>885</v>
      </c>
      <c r="O307">
        <v>42551</v>
      </c>
      <c r="Q307" t="s">
        <v>873</v>
      </c>
      <c r="R307" t="s">
        <v>883</v>
      </c>
    </row>
    <row r="308" spans="1:18" x14ac:dyDescent="0.35">
      <c r="A308" t="s">
        <v>882</v>
      </c>
      <c r="B308" t="s">
        <v>874</v>
      </c>
      <c r="C308" t="s">
        <v>874</v>
      </c>
      <c r="E308" t="s">
        <v>194</v>
      </c>
      <c r="F308" t="s">
        <v>867</v>
      </c>
      <c r="G308" t="s">
        <v>195</v>
      </c>
      <c r="H308">
        <v>7</v>
      </c>
      <c r="I308">
        <v>7</v>
      </c>
      <c r="J308" t="s">
        <v>883</v>
      </c>
      <c r="K308" t="s">
        <v>1430</v>
      </c>
      <c r="L308" t="s">
        <v>890</v>
      </c>
      <c r="M308" t="s">
        <v>891</v>
      </c>
      <c r="N308" t="s">
        <v>885</v>
      </c>
      <c r="O308">
        <v>29587</v>
      </c>
      <c r="Q308" t="s">
        <v>873</v>
      </c>
      <c r="R308" t="s">
        <v>1064</v>
      </c>
    </row>
    <row r="309" spans="1:18" x14ac:dyDescent="0.35">
      <c r="A309" t="s">
        <v>882</v>
      </c>
      <c r="B309" t="s">
        <v>874</v>
      </c>
      <c r="C309" t="s">
        <v>874</v>
      </c>
      <c r="E309" t="s">
        <v>196</v>
      </c>
      <c r="F309" t="s">
        <v>867</v>
      </c>
      <c r="G309" t="s">
        <v>197</v>
      </c>
      <c r="H309">
        <v>24.75</v>
      </c>
      <c r="I309">
        <v>24.8</v>
      </c>
      <c r="J309" t="s">
        <v>883</v>
      </c>
      <c r="K309" t="s">
        <v>1430</v>
      </c>
      <c r="L309" t="s">
        <v>890</v>
      </c>
      <c r="M309" t="s">
        <v>891</v>
      </c>
      <c r="N309" t="s">
        <v>885</v>
      </c>
      <c r="O309">
        <v>31778</v>
      </c>
      <c r="Q309" t="s">
        <v>873</v>
      </c>
      <c r="R309" t="s">
        <v>1064</v>
      </c>
    </row>
    <row r="310" spans="1:18" x14ac:dyDescent="0.35">
      <c r="A310" t="s">
        <v>882</v>
      </c>
      <c r="B310" t="s">
        <v>874</v>
      </c>
      <c r="C310" t="s">
        <v>874</v>
      </c>
      <c r="E310" t="s">
        <v>198</v>
      </c>
      <c r="F310" t="s">
        <v>867</v>
      </c>
      <c r="G310" t="s">
        <v>199</v>
      </c>
      <c r="H310">
        <v>24.75</v>
      </c>
      <c r="I310">
        <v>24.8</v>
      </c>
      <c r="J310" t="s">
        <v>883</v>
      </c>
      <c r="K310" t="s">
        <v>1430</v>
      </c>
      <c r="L310" t="s">
        <v>890</v>
      </c>
      <c r="M310" t="s">
        <v>891</v>
      </c>
      <c r="N310" t="s">
        <v>885</v>
      </c>
      <c r="O310">
        <v>31413</v>
      </c>
      <c r="Q310" t="s">
        <v>873</v>
      </c>
      <c r="R310" t="s">
        <v>1064</v>
      </c>
    </row>
    <row r="311" spans="1:18" x14ac:dyDescent="0.35">
      <c r="A311" t="s">
        <v>882</v>
      </c>
      <c r="B311" t="s">
        <v>874</v>
      </c>
      <c r="C311" t="s">
        <v>874</v>
      </c>
      <c r="E311" t="s">
        <v>2857</v>
      </c>
      <c r="F311" t="s">
        <v>867</v>
      </c>
      <c r="G311" t="s">
        <v>2858</v>
      </c>
      <c r="H311">
        <v>130</v>
      </c>
      <c r="I311">
        <v>130</v>
      </c>
      <c r="J311" t="s">
        <v>991</v>
      </c>
      <c r="K311" t="s">
        <v>2859</v>
      </c>
      <c r="L311" t="s">
        <v>895</v>
      </c>
      <c r="M311" t="s">
        <v>896</v>
      </c>
      <c r="N311" t="s">
        <v>872</v>
      </c>
      <c r="O311">
        <v>41558</v>
      </c>
      <c r="Q311" t="s">
        <v>873</v>
      </c>
      <c r="R311" t="s">
        <v>991</v>
      </c>
    </row>
    <row r="312" spans="1:18" x14ac:dyDescent="0.35">
      <c r="A312" t="s">
        <v>882</v>
      </c>
      <c r="B312" t="s">
        <v>874</v>
      </c>
      <c r="C312" t="s">
        <v>874</v>
      </c>
      <c r="E312" t="s">
        <v>2494</v>
      </c>
      <c r="F312" t="s">
        <v>867</v>
      </c>
      <c r="G312" t="s">
        <v>2495</v>
      </c>
      <c r="H312">
        <v>0.85</v>
      </c>
      <c r="I312">
        <v>0.9</v>
      </c>
      <c r="J312" t="s">
        <v>883</v>
      </c>
      <c r="K312" t="s">
        <v>2496</v>
      </c>
      <c r="L312" t="s">
        <v>936</v>
      </c>
      <c r="M312" t="s">
        <v>937</v>
      </c>
      <c r="N312" t="s">
        <v>885</v>
      </c>
      <c r="O312">
        <v>41815</v>
      </c>
      <c r="Q312" t="s">
        <v>873</v>
      </c>
      <c r="R312" t="s">
        <v>883</v>
      </c>
    </row>
    <row r="313" spans="1:18" x14ac:dyDescent="0.35">
      <c r="A313" t="s">
        <v>882</v>
      </c>
      <c r="B313" t="s">
        <v>874</v>
      </c>
      <c r="C313" t="s">
        <v>874</v>
      </c>
      <c r="E313" t="s">
        <v>200</v>
      </c>
      <c r="F313" t="s">
        <v>867</v>
      </c>
      <c r="G313" t="s">
        <v>201</v>
      </c>
      <c r="H313">
        <v>4.53</v>
      </c>
      <c r="I313">
        <v>5</v>
      </c>
      <c r="J313" t="s">
        <v>883</v>
      </c>
      <c r="K313" t="s">
        <v>2720</v>
      </c>
      <c r="L313" t="s">
        <v>936</v>
      </c>
      <c r="M313" t="s">
        <v>903</v>
      </c>
      <c r="N313" t="s">
        <v>885</v>
      </c>
      <c r="O313">
        <v>39326</v>
      </c>
      <c r="Q313" t="s">
        <v>873</v>
      </c>
      <c r="R313" t="s">
        <v>883</v>
      </c>
    </row>
    <row r="314" spans="1:18" x14ac:dyDescent="0.35">
      <c r="A314" t="s">
        <v>882</v>
      </c>
      <c r="B314" t="s">
        <v>865</v>
      </c>
      <c r="C314" t="s">
        <v>874</v>
      </c>
      <c r="E314" t="s">
        <v>2595</v>
      </c>
      <c r="F314" t="s">
        <v>867</v>
      </c>
      <c r="G314" t="s">
        <v>2596</v>
      </c>
      <c r="H314">
        <v>2</v>
      </c>
      <c r="I314">
        <v>11</v>
      </c>
      <c r="J314" t="s">
        <v>883</v>
      </c>
      <c r="K314" t="s">
        <v>886</v>
      </c>
      <c r="L314" t="s">
        <v>903</v>
      </c>
      <c r="M314" t="s">
        <v>903</v>
      </c>
      <c r="N314" t="s">
        <v>885</v>
      </c>
      <c r="O314">
        <v>38869</v>
      </c>
      <c r="Q314" t="s">
        <v>873</v>
      </c>
      <c r="R314" t="s">
        <v>883</v>
      </c>
    </row>
    <row r="315" spans="1:18" x14ac:dyDescent="0.35">
      <c r="A315" t="s">
        <v>882</v>
      </c>
      <c r="B315" t="s">
        <v>865</v>
      </c>
      <c r="C315" t="s">
        <v>874</v>
      </c>
      <c r="E315" t="s">
        <v>3094</v>
      </c>
      <c r="F315" t="s">
        <v>867</v>
      </c>
      <c r="G315" t="s">
        <v>3095</v>
      </c>
      <c r="H315">
        <v>0.5</v>
      </c>
      <c r="I315">
        <v>1</v>
      </c>
      <c r="J315" t="s">
        <v>883</v>
      </c>
      <c r="K315" t="s">
        <v>886</v>
      </c>
      <c r="L315" t="s">
        <v>878</v>
      </c>
      <c r="M315" t="s">
        <v>879</v>
      </c>
      <c r="N315" t="s">
        <v>885</v>
      </c>
      <c r="O315">
        <v>29952</v>
      </c>
      <c r="Q315" t="s">
        <v>873</v>
      </c>
      <c r="R315" t="s">
        <v>883</v>
      </c>
    </row>
    <row r="316" spans="1:18" x14ac:dyDescent="0.35">
      <c r="A316" t="s">
        <v>882</v>
      </c>
      <c r="B316" t="s">
        <v>874</v>
      </c>
      <c r="C316" t="s">
        <v>874</v>
      </c>
      <c r="E316" t="s">
        <v>2171</v>
      </c>
      <c r="F316" t="s">
        <v>867</v>
      </c>
      <c r="G316" t="s">
        <v>2172</v>
      </c>
      <c r="H316">
        <v>19</v>
      </c>
      <c r="I316">
        <v>19</v>
      </c>
      <c r="J316" t="s">
        <v>883</v>
      </c>
      <c r="K316" t="s">
        <v>2173</v>
      </c>
      <c r="L316" t="s">
        <v>895</v>
      </c>
      <c r="M316" t="s">
        <v>896</v>
      </c>
      <c r="N316" t="s">
        <v>885</v>
      </c>
      <c r="O316">
        <v>42298</v>
      </c>
      <c r="Q316" t="s">
        <v>873</v>
      </c>
      <c r="R316" t="s">
        <v>883</v>
      </c>
    </row>
    <row r="317" spans="1:18" x14ac:dyDescent="0.35">
      <c r="A317" t="s">
        <v>882</v>
      </c>
      <c r="B317" t="s">
        <v>874</v>
      </c>
      <c r="C317" t="s">
        <v>874</v>
      </c>
      <c r="E317" t="s">
        <v>202</v>
      </c>
      <c r="F317" t="s">
        <v>867</v>
      </c>
      <c r="G317" t="s">
        <v>203</v>
      </c>
      <c r="H317">
        <v>4</v>
      </c>
      <c r="I317">
        <v>4</v>
      </c>
      <c r="J317" t="s">
        <v>893</v>
      </c>
      <c r="K317" t="s">
        <v>1863</v>
      </c>
      <c r="L317" t="s">
        <v>936</v>
      </c>
      <c r="M317" t="s">
        <v>891</v>
      </c>
      <c r="N317" t="s">
        <v>872</v>
      </c>
      <c r="O317">
        <v>43251</v>
      </c>
      <c r="Q317" t="s">
        <v>873</v>
      </c>
      <c r="R317" t="s">
        <v>893</v>
      </c>
    </row>
    <row r="318" spans="1:18" x14ac:dyDescent="0.35">
      <c r="A318" t="s">
        <v>882</v>
      </c>
      <c r="B318" t="s">
        <v>874</v>
      </c>
      <c r="C318" t="s">
        <v>874</v>
      </c>
      <c r="E318" t="s">
        <v>3444</v>
      </c>
      <c r="F318" t="s">
        <v>867</v>
      </c>
      <c r="G318" t="s">
        <v>3445</v>
      </c>
      <c r="H318">
        <v>0.9</v>
      </c>
      <c r="I318">
        <v>0.9</v>
      </c>
      <c r="J318" t="s">
        <v>883</v>
      </c>
      <c r="K318" t="s">
        <v>1396</v>
      </c>
      <c r="L318" t="s">
        <v>878</v>
      </c>
      <c r="M318" t="s">
        <v>879</v>
      </c>
      <c r="N318" t="s">
        <v>885</v>
      </c>
      <c r="O318">
        <v>30317</v>
      </c>
      <c r="Q318" t="s">
        <v>873</v>
      </c>
      <c r="R318" t="s">
        <v>883</v>
      </c>
    </row>
    <row r="319" spans="1:18" x14ac:dyDescent="0.35">
      <c r="A319" t="s">
        <v>882</v>
      </c>
      <c r="B319" t="s">
        <v>874</v>
      </c>
      <c r="C319" t="s">
        <v>874</v>
      </c>
      <c r="E319" t="s">
        <v>2604</v>
      </c>
      <c r="F319" t="s">
        <v>867</v>
      </c>
      <c r="G319" t="s">
        <v>2605</v>
      </c>
      <c r="H319">
        <v>0.9</v>
      </c>
      <c r="I319">
        <v>0.9</v>
      </c>
      <c r="J319" t="s">
        <v>883</v>
      </c>
      <c r="K319" t="s">
        <v>1396</v>
      </c>
      <c r="L319" t="s">
        <v>878</v>
      </c>
      <c r="M319" t="s">
        <v>879</v>
      </c>
      <c r="N319" t="s">
        <v>885</v>
      </c>
      <c r="O319">
        <v>30530</v>
      </c>
      <c r="Q319" t="s">
        <v>873</v>
      </c>
      <c r="R319" t="s">
        <v>883</v>
      </c>
    </row>
    <row r="320" spans="1:18" x14ac:dyDescent="0.35">
      <c r="A320" t="s">
        <v>882</v>
      </c>
      <c r="B320" t="s">
        <v>874</v>
      </c>
      <c r="C320" t="s">
        <v>874</v>
      </c>
      <c r="E320" t="s">
        <v>204</v>
      </c>
      <c r="F320" t="s">
        <v>867</v>
      </c>
      <c r="G320" t="s">
        <v>205</v>
      </c>
      <c r="H320">
        <v>40</v>
      </c>
      <c r="I320">
        <v>40</v>
      </c>
      <c r="J320" t="s">
        <v>883</v>
      </c>
      <c r="K320" t="s">
        <v>2861</v>
      </c>
      <c r="L320" t="s">
        <v>895</v>
      </c>
      <c r="M320" t="s">
        <v>896</v>
      </c>
      <c r="N320" t="s">
        <v>907</v>
      </c>
      <c r="O320">
        <v>43069</v>
      </c>
      <c r="Q320" t="s">
        <v>873</v>
      </c>
      <c r="R320" t="s">
        <v>883</v>
      </c>
    </row>
    <row r="321" spans="1:18" x14ac:dyDescent="0.35">
      <c r="A321" t="s">
        <v>882</v>
      </c>
      <c r="B321" t="s">
        <v>874</v>
      </c>
      <c r="C321" t="s">
        <v>874</v>
      </c>
      <c r="E321" t="s">
        <v>1701</v>
      </c>
      <c r="F321" t="s">
        <v>867</v>
      </c>
      <c r="G321" t="s">
        <v>1702</v>
      </c>
      <c r="H321">
        <v>1.5</v>
      </c>
      <c r="I321">
        <v>1.5</v>
      </c>
      <c r="J321" t="s">
        <v>883</v>
      </c>
      <c r="K321" t="s">
        <v>1703</v>
      </c>
      <c r="L321" t="s">
        <v>895</v>
      </c>
      <c r="M321" t="s">
        <v>896</v>
      </c>
      <c r="N321" t="s">
        <v>885</v>
      </c>
      <c r="O321">
        <v>43098</v>
      </c>
      <c r="Q321" t="s">
        <v>873</v>
      </c>
      <c r="R321" t="s">
        <v>883</v>
      </c>
    </row>
    <row r="322" spans="1:18" x14ac:dyDescent="0.35">
      <c r="A322" t="s">
        <v>882</v>
      </c>
      <c r="B322" t="s">
        <v>874</v>
      </c>
      <c r="C322" t="s">
        <v>874</v>
      </c>
      <c r="E322" t="s">
        <v>206</v>
      </c>
      <c r="F322" t="s">
        <v>867</v>
      </c>
      <c r="G322" t="s">
        <v>207</v>
      </c>
      <c r="H322">
        <v>0.8</v>
      </c>
      <c r="I322">
        <v>0.8</v>
      </c>
      <c r="J322" t="s">
        <v>883</v>
      </c>
      <c r="K322" t="s">
        <v>3265</v>
      </c>
      <c r="L322" t="s">
        <v>936</v>
      </c>
      <c r="M322" t="s">
        <v>937</v>
      </c>
      <c r="N322" t="s">
        <v>885</v>
      </c>
      <c r="O322">
        <v>43476</v>
      </c>
      <c r="Q322" t="s">
        <v>873</v>
      </c>
      <c r="R322" t="s">
        <v>883</v>
      </c>
    </row>
    <row r="323" spans="1:18" x14ac:dyDescent="0.35">
      <c r="A323" t="s">
        <v>882</v>
      </c>
      <c r="B323" t="s">
        <v>874</v>
      </c>
      <c r="C323" t="s">
        <v>874</v>
      </c>
      <c r="E323" t="s">
        <v>3096</v>
      </c>
      <c r="F323" t="s">
        <v>867</v>
      </c>
      <c r="G323" t="s">
        <v>3097</v>
      </c>
      <c r="H323">
        <v>1.6</v>
      </c>
      <c r="I323">
        <v>1.4</v>
      </c>
      <c r="J323" t="s">
        <v>883</v>
      </c>
      <c r="K323" t="s">
        <v>886</v>
      </c>
      <c r="L323" t="s">
        <v>903</v>
      </c>
      <c r="M323" t="s">
        <v>891</v>
      </c>
      <c r="N323" t="s">
        <v>885</v>
      </c>
      <c r="O323">
        <v>40813</v>
      </c>
      <c r="Q323" t="s">
        <v>873</v>
      </c>
      <c r="R323" t="s">
        <v>883</v>
      </c>
    </row>
    <row r="324" spans="1:18" x14ac:dyDescent="0.35">
      <c r="A324" t="s">
        <v>882</v>
      </c>
      <c r="B324" t="s">
        <v>874</v>
      </c>
      <c r="C324" t="s">
        <v>874</v>
      </c>
      <c r="E324" t="s">
        <v>3437</v>
      </c>
      <c r="F324" t="s">
        <v>867</v>
      </c>
      <c r="G324" t="s">
        <v>3438</v>
      </c>
      <c r="H324">
        <v>1</v>
      </c>
      <c r="I324">
        <v>1</v>
      </c>
      <c r="J324" t="s">
        <v>883</v>
      </c>
      <c r="K324" t="s">
        <v>1698</v>
      </c>
      <c r="L324" t="s">
        <v>895</v>
      </c>
      <c r="M324" t="s">
        <v>896</v>
      </c>
      <c r="N324" t="s">
        <v>885</v>
      </c>
      <c r="O324">
        <v>41456</v>
      </c>
      <c r="Q324" t="s">
        <v>873</v>
      </c>
      <c r="R324" t="s">
        <v>883</v>
      </c>
    </row>
    <row r="325" spans="1:18" x14ac:dyDescent="0.35">
      <c r="A325" t="s">
        <v>882</v>
      </c>
      <c r="B325" t="s">
        <v>874</v>
      </c>
      <c r="C325" t="s">
        <v>874</v>
      </c>
      <c r="E325" t="s">
        <v>1696</v>
      </c>
      <c r="F325" t="s">
        <v>867</v>
      </c>
      <c r="G325" t="s">
        <v>1697</v>
      </c>
      <c r="H325">
        <v>1</v>
      </c>
      <c r="I325">
        <v>1</v>
      </c>
      <c r="J325" t="s">
        <v>883</v>
      </c>
      <c r="K325" t="s">
        <v>1698</v>
      </c>
      <c r="L325" t="s">
        <v>895</v>
      </c>
      <c r="M325" t="s">
        <v>896</v>
      </c>
      <c r="N325" t="s">
        <v>885</v>
      </c>
      <c r="O325">
        <v>41491</v>
      </c>
      <c r="Q325" t="s">
        <v>873</v>
      </c>
      <c r="R325" t="s">
        <v>883</v>
      </c>
    </row>
    <row r="326" spans="1:18" x14ac:dyDescent="0.35">
      <c r="A326" t="s">
        <v>882</v>
      </c>
      <c r="B326" t="s">
        <v>865</v>
      </c>
      <c r="C326" t="s">
        <v>874</v>
      </c>
      <c r="E326" t="s">
        <v>1656</v>
      </c>
      <c r="F326" t="s">
        <v>867</v>
      </c>
      <c r="G326" t="s">
        <v>1657</v>
      </c>
      <c r="H326">
        <v>4</v>
      </c>
      <c r="I326">
        <v>2.7</v>
      </c>
      <c r="J326" t="s">
        <v>883</v>
      </c>
      <c r="K326" t="s">
        <v>1658</v>
      </c>
      <c r="L326" t="s">
        <v>936</v>
      </c>
      <c r="M326" t="s">
        <v>937</v>
      </c>
      <c r="N326" t="s">
        <v>885</v>
      </c>
      <c r="O326">
        <v>35431</v>
      </c>
      <c r="Q326" t="s">
        <v>873</v>
      </c>
      <c r="R326" t="s">
        <v>883</v>
      </c>
    </row>
    <row r="327" spans="1:18" x14ac:dyDescent="0.35">
      <c r="A327" t="s">
        <v>882</v>
      </c>
      <c r="B327" t="s">
        <v>865</v>
      </c>
      <c r="C327" t="s">
        <v>874</v>
      </c>
      <c r="E327" t="s">
        <v>829</v>
      </c>
      <c r="F327" t="s">
        <v>867</v>
      </c>
      <c r="G327" t="s">
        <v>829</v>
      </c>
      <c r="H327">
        <v>2</v>
      </c>
      <c r="I327">
        <v>2</v>
      </c>
      <c r="J327" t="s">
        <v>883</v>
      </c>
      <c r="K327" t="s">
        <v>886</v>
      </c>
      <c r="L327" t="s">
        <v>878</v>
      </c>
      <c r="M327" t="s">
        <v>879</v>
      </c>
      <c r="N327" t="s">
        <v>885</v>
      </c>
      <c r="O327">
        <v>32902</v>
      </c>
      <c r="Q327" t="s">
        <v>873</v>
      </c>
      <c r="R327" t="s">
        <v>883</v>
      </c>
    </row>
    <row r="328" spans="1:18" x14ac:dyDescent="0.35">
      <c r="A328" t="s">
        <v>882</v>
      </c>
      <c r="B328" t="s">
        <v>874</v>
      </c>
      <c r="C328" t="s">
        <v>874</v>
      </c>
      <c r="E328" t="s">
        <v>2959</v>
      </c>
      <c r="F328" t="s">
        <v>867</v>
      </c>
      <c r="G328" t="s">
        <v>2960</v>
      </c>
      <c r="H328">
        <v>7</v>
      </c>
      <c r="I328">
        <v>7</v>
      </c>
      <c r="J328" t="s">
        <v>883</v>
      </c>
      <c r="K328" t="s">
        <v>886</v>
      </c>
      <c r="L328" t="s">
        <v>878</v>
      </c>
      <c r="M328" t="s">
        <v>879</v>
      </c>
      <c r="N328" t="s">
        <v>885</v>
      </c>
      <c r="O328">
        <v>2923</v>
      </c>
      <c r="Q328" t="s">
        <v>873</v>
      </c>
      <c r="R328" t="s">
        <v>883</v>
      </c>
    </row>
    <row r="329" spans="1:18" x14ac:dyDescent="0.35">
      <c r="A329" t="s">
        <v>882</v>
      </c>
      <c r="B329" t="s">
        <v>874</v>
      </c>
      <c r="C329" t="s">
        <v>874</v>
      </c>
      <c r="E329" t="s">
        <v>1387</v>
      </c>
      <c r="F329" t="s">
        <v>867</v>
      </c>
      <c r="G329" t="s">
        <v>1388</v>
      </c>
      <c r="H329">
        <v>1.5</v>
      </c>
      <c r="I329">
        <v>1.5</v>
      </c>
      <c r="J329" t="s">
        <v>893</v>
      </c>
      <c r="K329" t="s">
        <v>1389</v>
      </c>
      <c r="L329" t="s">
        <v>895</v>
      </c>
      <c r="M329" t="s">
        <v>896</v>
      </c>
      <c r="N329" t="s">
        <v>872</v>
      </c>
      <c r="O329">
        <v>42116</v>
      </c>
      <c r="Q329" t="s">
        <v>873</v>
      </c>
      <c r="R329" t="s">
        <v>893</v>
      </c>
    </row>
    <row r="330" spans="1:18" x14ac:dyDescent="0.35">
      <c r="A330" t="s">
        <v>882</v>
      </c>
      <c r="B330" t="s">
        <v>874</v>
      </c>
      <c r="C330" t="s">
        <v>874</v>
      </c>
      <c r="E330" t="s">
        <v>2471</v>
      </c>
      <c r="F330" t="s">
        <v>867</v>
      </c>
      <c r="G330" t="s">
        <v>2472</v>
      </c>
      <c r="H330">
        <v>1.75</v>
      </c>
      <c r="I330">
        <v>1.8</v>
      </c>
      <c r="J330" t="s">
        <v>893</v>
      </c>
      <c r="K330" t="s">
        <v>1389</v>
      </c>
      <c r="L330" t="s">
        <v>895</v>
      </c>
      <c r="M330" t="s">
        <v>896</v>
      </c>
      <c r="N330" t="s">
        <v>872</v>
      </c>
      <c r="O330">
        <v>42095</v>
      </c>
      <c r="Q330" t="s">
        <v>873</v>
      </c>
      <c r="R330" t="s">
        <v>893</v>
      </c>
    </row>
    <row r="331" spans="1:18" x14ac:dyDescent="0.35">
      <c r="A331" t="s">
        <v>882</v>
      </c>
      <c r="B331" t="s">
        <v>874</v>
      </c>
      <c r="C331" t="s">
        <v>874</v>
      </c>
      <c r="E331" t="s">
        <v>2575</v>
      </c>
      <c r="F331" t="s">
        <v>867</v>
      </c>
      <c r="G331" t="s">
        <v>2576</v>
      </c>
      <c r="H331">
        <v>1.25</v>
      </c>
      <c r="I331">
        <v>1.3</v>
      </c>
      <c r="J331" t="s">
        <v>893</v>
      </c>
      <c r="K331" t="s">
        <v>980</v>
      </c>
      <c r="L331" t="s">
        <v>895</v>
      </c>
      <c r="M331" t="s">
        <v>896</v>
      </c>
      <c r="N331" t="s">
        <v>872</v>
      </c>
      <c r="O331">
        <v>42790</v>
      </c>
      <c r="Q331" t="s">
        <v>873</v>
      </c>
      <c r="R331" t="s">
        <v>893</v>
      </c>
    </row>
    <row r="332" spans="1:18" x14ac:dyDescent="0.35">
      <c r="A332" t="s">
        <v>882</v>
      </c>
      <c r="B332" t="s">
        <v>874</v>
      </c>
      <c r="C332" t="s">
        <v>874</v>
      </c>
      <c r="E332" t="s">
        <v>978</v>
      </c>
      <c r="F332" t="s">
        <v>867</v>
      </c>
      <c r="G332" t="s">
        <v>979</v>
      </c>
      <c r="H332">
        <v>1.3</v>
      </c>
      <c r="I332">
        <v>1.4</v>
      </c>
      <c r="J332" t="s">
        <v>893</v>
      </c>
      <c r="K332" t="s">
        <v>980</v>
      </c>
      <c r="L332" t="s">
        <v>895</v>
      </c>
      <c r="M332" t="s">
        <v>896</v>
      </c>
      <c r="N332" t="s">
        <v>872</v>
      </c>
      <c r="O332">
        <v>42790</v>
      </c>
      <c r="Q332" t="s">
        <v>873</v>
      </c>
      <c r="R332" t="s">
        <v>893</v>
      </c>
    </row>
    <row r="333" spans="1:18" x14ac:dyDescent="0.35">
      <c r="A333" t="s">
        <v>882</v>
      </c>
      <c r="B333" t="s">
        <v>874</v>
      </c>
      <c r="C333" t="s">
        <v>874</v>
      </c>
      <c r="E333" t="s">
        <v>1901</v>
      </c>
      <c r="F333" t="s">
        <v>867</v>
      </c>
      <c r="G333" t="s">
        <v>1902</v>
      </c>
      <c r="H333">
        <v>1</v>
      </c>
      <c r="I333">
        <v>1</v>
      </c>
      <c r="J333" t="s">
        <v>893</v>
      </c>
      <c r="K333" t="s">
        <v>980</v>
      </c>
      <c r="L333" t="s">
        <v>895</v>
      </c>
      <c r="M333" t="s">
        <v>896</v>
      </c>
      <c r="N333" t="s">
        <v>872</v>
      </c>
      <c r="O333">
        <v>42790</v>
      </c>
      <c r="Q333" t="s">
        <v>873</v>
      </c>
      <c r="R333" t="s">
        <v>893</v>
      </c>
    </row>
    <row r="334" spans="1:18" x14ac:dyDescent="0.35">
      <c r="A334" t="s">
        <v>882</v>
      </c>
      <c r="B334" t="s">
        <v>874</v>
      </c>
      <c r="C334" t="s">
        <v>874</v>
      </c>
      <c r="E334" t="s">
        <v>3033</v>
      </c>
      <c r="F334" t="s">
        <v>867</v>
      </c>
      <c r="G334" t="s">
        <v>3034</v>
      </c>
      <c r="H334">
        <v>2</v>
      </c>
      <c r="I334">
        <v>2</v>
      </c>
      <c r="J334" t="s">
        <v>893</v>
      </c>
      <c r="K334" t="s">
        <v>3035</v>
      </c>
      <c r="L334" t="s">
        <v>895</v>
      </c>
      <c r="M334" t="s">
        <v>896</v>
      </c>
      <c r="N334" t="s">
        <v>872</v>
      </c>
      <c r="O334">
        <v>42760</v>
      </c>
      <c r="Q334" t="s">
        <v>873</v>
      </c>
      <c r="R334" t="s">
        <v>893</v>
      </c>
    </row>
    <row r="335" spans="1:18" x14ac:dyDescent="0.35">
      <c r="A335" t="s">
        <v>882</v>
      </c>
      <c r="B335" t="s">
        <v>874</v>
      </c>
      <c r="C335" t="s">
        <v>874</v>
      </c>
      <c r="E335" t="s">
        <v>208</v>
      </c>
      <c r="F335" t="s">
        <v>867</v>
      </c>
      <c r="G335" t="s">
        <v>209</v>
      </c>
      <c r="H335">
        <v>1.1599999999999999</v>
      </c>
      <c r="I335">
        <v>1.3</v>
      </c>
      <c r="J335" t="s">
        <v>893</v>
      </c>
      <c r="K335" t="s">
        <v>1541</v>
      </c>
      <c r="L335" t="s">
        <v>895</v>
      </c>
      <c r="M335" t="s">
        <v>896</v>
      </c>
      <c r="N335" t="s">
        <v>872</v>
      </c>
      <c r="O335">
        <v>40949</v>
      </c>
      <c r="Q335" t="s">
        <v>873</v>
      </c>
      <c r="R335" t="s">
        <v>893</v>
      </c>
    </row>
    <row r="336" spans="1:18" x14ac:dyDescent="0.35">
      <c r="A336" t="s">
        <v>882</v>
      </c>
      <c r="B336" t="s">
        <v>874</v>
      </c>
      <c r="C336" t="s">
        <v>874</v>
      </c>
      <c r="E336" t="s">
        <v>210</v>
      </c>
      <c r="F336" t="s">
        <v>867</v>
      </c>
      <c r="G336" t="s">
        <v>211</v>
      </c>
      <c r="H336">
        <v>1.25</v>
      </c>
      <c r="I336">
        <v>1.4</v>
      </c>
      <c r="J336" t="s">
        <v>893</v>
      </c>
      <c r="K336" t="s">
        <v>1541</v>
      </c>
      <c r="L336" t="s">
        <v>895</v>
      </c>
      <c r="M336" t="s">
        <v>896</v>
      </c>
      <c r="N336" t="s">
        <v>872</v>
      </c>
      <c r="O336">
        <v>41001</v>
      </c>
      <c r="Q336" t="s">
        <v>873</v>
      </c>
      <c r="R336" t="s">
        <v>893</v>
      </c>
    </row>
    <row r="337" spans="1:18" x14ac:dyDescent="0.35">
      <c r="A337" t="s">
        <v>882</v>
      </c>
      <c r="B337" t="s">
        <v>874</v>
      </c>
      <c r="C337" t="s">
        <v>874</v>
      </c>
      <c r="E337" t="s">
        <v>1103</v>
      </c>
      <c r="F337" t="s">
        <v>867</v>
      </c>
      <c r="G337" t="s">
        <v>1104</v>
      </c>
      <c r="H337">
        <v>3</v>
      </c>
      <c r="I337">
        <v>3</v>
      </c>
      <c r="J337" t="s">
        <v>893</v>
      </c>
      <c r="K337" t="s">
        <v>1105</v>
      </c>
      <c r="L337" t="s">
        <v>895</v>
      </c>
      <c r="M337" t="s">
        <v>896</v>
      </c>
      <c r="N337" t="s">
        <v>872</v>
      </c>
      <c r="O337">
        <v>43007</v>
      </c>
      <c r="Q337" t="s">
        <v>873</v>
      </c>
      <c r="R337" t="s">
        <v>893</v>
      </c>
    </row>
    <row r="338" spans="1:18" x14ac:dyDescent="0.35">
      <c r="A338" t="s">
        <v>864</v>
      </c>
      <c r="B338" t="s">
        <v>874</v>
      </c>
      <c r="C338" t="s">
        <v>865</v>
      </c>
      <c r="D338" t="s">
        <v>212</v>
      </c>
      <c r="E338" t="s">
        <v>3485</v>
      </c>
      <c r="F338" t="s">
        <v>867</v>
      </c>
      <c r="G338" t="s">
        <v>3485</v>
      </c>
      <c r="H338">
        <v>8.5</v>
      </c>
      <c r="I338">
        <v>8.5</v>
      </c>
      <c r="K338" t="s">
        <v>877</v>
      </c>
      <c r="L338" t="s">
        <v>895</v>
      </c>
      <c r="M338" t="s">
        <v>896</v>
      </c>
      <c r="N338" t="s">
        <v>872</v>
      </c>
      <c r="Q338" t="s">
        <v>873</v>
      </c>
    </row>
    <row r="339" spans="1:18" x14ac:dyDescent="0.35">
      <c r="A339" t="s">
        <v>864</v>
      </c>
      <c r="B339" t="s">
        <v>874</v>
      </c>
      <c r="C339" t="s">
        <v>865</v>
      </c>
      <c r="D339" t="s">
        <v>212</v>
      </c>
      <c r="E339" t="s">
        <v>3549</v>
      </c>
      <c r="F339" t="s">
        <v>867</v>
      </c>
      <c r="G339" t="s">
        <v>3549</v>
      </c>
      <c r="H339">
        <v>3.5</v>
      </c>
      <c r="I339">
        <v>3.5</v>
      </c>
      <c r="K339" t="s">
        <v>877</v>
      </c>
      <c r="L339" t="s">
        <v>895</v>
      </c>
      <c r="M339" t="s">
        <v>896</v>
      </c>
      <c r="N339" t="s">
        <v>872</v>
      </c>
      <c r="Q339" t="s">
        <v>873</v>
      </c>
    </row>
    <row r="340" spans="1:18" x14ac:dyDescent="0.35">
      <c r="A340" t="s">
        <v>882</v>
      </c>
      <c r="B340" t="s">
        <v>874</v>
      </c>
      <c r="C340" t="s">
        <v>874</v>
      </c>
      <c r="E340" t="s">
        <v>1563</v>
      </c>
      <c r="F340" t="s">
        <v>867</v>
      </c>
      <c r="G340" t="s">
        <v>1564</v>
      </c>
      <c r="H340">
        <v>5</v>
      </c>
      <c r="I340">
        <v>5</v>
      </c>
      <c r="J340" t="s">
        <v>893</v>
      </c>
      <c r="K340" t="s">
        <v>900</v>
      </c>
      <c r="L340" t="s">
        <v>895</v>
      </c>
      <c r="M340" t="s">
        <v>896</v>
      </c>
      <c r="N340" t="s">
        <v>872</v>
      </c>
      <c r="O340">
        <v>41964</v>
      </c>
      <c r="Q340" t="s">
        <v>873</v>
      </c>
      <c r="R340" t="s">
        <v>893</v>
      </c>
    </row>
    <row r="341" spans="1:18" x14ac:dyDescent="0.35">
      <c r="A341" t="s">
        <v>882</v>
      </c>
      <c r="B341" t="s">
        <v>874</v>
      </c>
      <c r="C341" t="s">
        <v>874</v>
      </c>
      <c r="E341" t="s">
        <v>2510</v>
      </c>
      <c r="F341" t="s">
        <v>867</v>
      </c>
      <c r="G341" t="s">
        <v>2511</v>
      </c>
      <c r="H341">
        <v>6.5</v>
      </c>
      <c r="I341">
        <v>6.5</v>
      </c>
      <c r="J341" t="s">
        <v>893</v>
      </c>
      <c r="K341" t="s">
        <v>2512</v>
      </c>
      <c r="L341" t="s">
        <v>895</v>
      </c>
      <c r="M341" t="s">
        <v>896</v>
      </c>
      <c r="N341" t="s">
        <v>872</v>
      </c>
      <c r="O341">
        <v>42158</v>
      </c>
      <c r="Q341" t="s">
        <v>873</v>
      </c>
      <c r="R341" t="s">
        <v>893</v>
      </c>
    </row>
    <row r="342" spans="1:18" x14ac:dyDescent="0.35">
      <c r="A342" t="s">
        <v>882</v>
      </c>
      <c r="B342" t="s">
        <v>874</v>
      </c>
      <c r="C342" t="s">
        <v>874</v>
      </c>
      <c r="E342" t="s">
        <v>214</v>
      </c>
      <c r="F342" t="s">
        <v>867</v>
      </c>
      <c r="G342" t="s">
        <v>215</v>
      </c>
      <c r="H342">
        <v>1.5</v>
      </c>
      <c r="I342">
        <v>1.9</v>
      </c>
      <c r="J342" t="s">
        <v>893</v>
      </c>
      <c r="K342" t="s">
        <v>3457</v>
      </c>
      <c r="L342" t="s">
        <v>895</v>
      </c>
      <c r="M342" t="s">
        <v>896</v>
      </c>
      <c r="N342" t="s">
        <v>872</v>
      </c>
      <c r="O342">
        <v>43465</v>
      </c>
      <c r="Q342" t="s">
        <v>873</v>
      </c>
      <c r="R342" t="s">
        <v>893</v>
      </c>
    </row>
    <row r="343" spans="1:18" x14ac:dyDescent="0.35">
      <c r="A343" t="s">
        <v>882</v>
      </c>
      <c r="B343" t="s">
        <v>874</v>
      </c>
      <c r="C343" t="s">
        <v>874</v>
      </c>
      <c r="E343" t="s">
        <v>216</v>
      </c>
      <c r="F343" t="s">
        <v>867</v>
      </c>
      <c r="G343" t="s">
        <v>217</v>
      </c>
      <c r="H343">
        <v>1.5</v>
      </c>
      <c r="I343">
        <v>1.9</v>
      </c>
      <c r="J343" t="s">
        <v>893</v>
      </c>
      <c r="K343" t="s">
        <v>1570</v>
      </c>
      <c r="L343" t="s">
        <v>895</v>
      </c>
      <c r="M343" t="s">
        <v>896</v>
      </c>
      <c r="N343" t="s">
        <v>872</v>
      </c>
      <c r="O343">
        <v>43465</v>
      </c>
      <c r="Q343" t="s">
        <v>873</v>
      </c>
      <c r="R343" t="s">
        <v>893</v>
      </c>
    </row>
    <row r="344" spans="1:18" x14ac:dyDescent="0.35">
      <c r="A344" t="s">
        <v>864</v>
      </c>
      <c r="B344" t="s">
        <v>874</v>
      </c>
      <c r="C344" t="s">
        <v>865</v>
      </c>
      <c r="D344" t="s">
        <v>218</v>
      </c>
      <c r="E344" t="s">
        <v>1837</v>
      </c>
      <c r="F344" t="s">
        <v>867</v>
      </c>
      <c r="G344" t="s">
        <v>1838</v>
      </c>
      <c r="H344">
        <v>212.5</v>
      </c>
      <c r="I344">
        <v>212.5</v>
      </c>
      <c r="K344" t="s">
        <v>928</v>
      </c>
      <c r="L344" t="s">
        <v>890</v>
      </c>
      <c r="M344" t="s">
        <v>891</v>
      </c>
      <c r="N344" t="s">
        <v>885</v>
      </c>
      <c r="Q344" t="s">
        <v>873</v>
      </c>
    </row>
    <row r="345" spans="1:18" x14ac:dyDescent="0.35">
      <c r="A345" t="s">
        <v>864</v>
      </c>
      <c r="B345" t="s">
        <v>874</v>
      </c>
      <c r="C345" t="s">
        <v>865</v>
      </c>
      <c r="D345" t="s">
        <v>218</v>
      </c>
      <c r="E345" t="s">
        <v>2587</v>
      </c>
      <c r="F345" t="s">
        <v>867</v>
      </c>
      <c r="G345" t="s">
        <v>2588</v>
      </c>
      <c r="H345">
        <v>212.5</v>
      </c>
      <c r="I345">
        <v>212.5</v>
      </c>
      <c r="K345" t="s">
        <v>928</v>
      </c>
      <c r="L345" t="s">
        <v>890</v>
      </c>
      <c r="M345" t="s">
        <v>891</v>
      </c>
      <c r="N345" t="s">
        <v>885</v>
      </c>
      <c r="Q345" t="s">
        <v>873</v>
      </c>
    </row>
    <row r="346" spans="1:18" x14ac:dyDescent="0.35">
      <c r="A346" t="s">
        <v>864</v>
      </c>
      <c r="B346" t="s">
        <v>874</v>
      </c>
      <c r="C346" t="s">
        <v>865</v>
      </c>
      <c r="D346" t="s">
        <v>218</v>
      </c>
      <c r="E346" t="s">
        <v>926</v>
      </c>
      <c r="F346" t="s">
        <v>867</v>
      </c>
      <c r="G346" t="s">
        <v>927</v>
      </c>
      <c r="H346">
        <v>212.5</v>
      </c>
      <c r="I346">
        <v>212.5</v>
      </c>
      <c r="K346" t="s">
        <v>928</v>
      </c>
      <c r="L346" t="s">
        <v>890</v>
      </c>
      <c r="M346" t="s">
        <v>891</v>
      </c>
      <c r="N346" t="s">
        <v>885</v>
      </c>
      <c r="Q346" t="s">
        <v>873</v>
      </c>
    </row>
    <row r="347" spans="1:18" x14ac:dyDescent="0.35">
      <c r="A347" t="s">
        <v>882</v>
      </c>
      <c r="B347" t="s">
        <v>874</v>
      </c>
      <c r="C347" t="s">
        <v>865</v>
      </c>
      <c r="D347" t="s">
        <v>218</v>
      </c>
      <c r="E347" t="s">
        <v>218</v>
      </c>
      <c r="F347" t="s">
        <v>867</v>
      </c>
      <c r="G347" t="s">
        <v>219</v>
      </c>
      <c r="H347">
        <v>880</v>
      </c>
      <c r="J347" t="s">
        <v>883</v>
      </c>
      <c r="K347" t="s">
        <v>928</v>
      </c>
      <c r="L347" t="s">
        <v>966</v>
      </c>
      <c r="M347" t="s">
        <v>891</v>
      </c>
      <c r="N347" t="s">
        <v>885</v>
      </c>
      <c r="O347">
        <v>37424</v>
      </c>
      <c r="Q347" t="s">
        <v>873</v>
      </c>
      <c r="R347" t="s">
        <v>883</v>
      </c>
    </row>
    <row r="348" spans="1:18" x14ac:dyDescent="0.35">
      <c r="A348" t="s">
        <v>864</v>
      </c>
      <c r="B348" t="s">
        <v>874</v>
      </c>
      <c r="C348" t="s">
        <v>865</v>
      </c>
      <c r="D348" t="s">
        <v>218</v>
      </c>
      <c r="E348" t="s">
        <v>2641</v>
      </c>
      <c r="F348" t="s">
        <v>867</v>
      </c>
      <c r="G348" t="s">
        <v>2642</v>
      </c>
      <c r="H348">
        <v>306</v>
      </c>
      <c r="I348">
        <v>306</v>
      </c>
      <c r="K348" t="s">
        <v>928</v>
      </c>
      <c r="L348" t="s">
        <v>870</v>
      </c>
      <c r="M348" t="s">
        <v>871</v>
      </c>
      <c r="N348" t="s">
        <v>885</v>
      </c>
      <c r="Q348" t="s">
        <v>873</v>
      </c>
    </row>
    <row r="349" spans="1:18" x14ac:dyDescent="0.35">
      <c r="A349" t="s">
        <v>882</v>
      </c>
      <c r="B349" t="s">
        <v>874</v>
      </c>
      <c r="C349" t="s">
        <v>874</v>
      </c>
      <c r="E349" t="s">
        <v>220</v>
      </c>
      <c r="F349" t="s">
        <v>867</v>
      </c>
      <c r="G349" t="s">
        <v>221</v>
      </c>
      <c r="H349">
        <v>2</v>
      </c>
      <c r="I349">
        <v>2</v>
      </c>
      <c r="J349" t="s">
        <v>893</v>
      </c>
      <c r="K349" t="s">
        <v>1852</v>
      </c>
      <c r="L349" t="s">
        <v>895</v>
      </c>
      <c r="M349" t="s">
        <v>896</v>
      </c>
      <c r="N349" t="s">
        <v>872</v>
      </c>
      <c r="O349">
        <v>41039</v>
      </c>
      <c r="Q349" t="s">
        <v>873</v>
      </c>
      <c r="R349" t="s">
        <v>893</v>
      </c>
    </row>
    <row r="350" spans="1:18" x14ac:dyDescent="0.35">
      <c r="A350" t="s">
        <v>882</v>
      </c>
      <c r="B350" t="s">
        <v>874</v>
      </c>
      <c r="C350" t="s">
        <v>874</v>
      </c>
      <c r="E350" t="s">
        <v>3559</v>
      </c>
      <c r="F350" t="s">
        <v>867</v>
      </c>
      <c r="G350" t="s">
        <v>3560</v>
      </c>
      <c r="H350">
        <v>18.5</v>
      </c>
      <c r="I350">
        <v>18.5</v>
      </c>
      <c r="J350" t="s">
        <v>893</v>
      </c>
      <c r="K350" t="s">
        <v>3561</v>
      </c>
      <c r="L350" t="s">
        <v>895</v>
      </c>
      <c r="M350" t="s">
        <v>896</v>
      </c>
      <c r="N350" t="s">
        <v>872</v>
      </c>
      <c r="O350">
        <v>41608</v>
      </c>
      <c r="Q350" t="s">
        <v>873</v>
      </c>
      <c r="R350" t="s">
        <v>893</v>
      </c>
    </row>
    <row r="351" spans="1:18" x14ac:dyDescent="0.35">
      <c r="A351" t="s">
        <v>882</v>
      </c>
      <c r="B351" t="s">
        <v>874</v>
      </c>
      <c r="C351" t="s">
        <v>874</v>
      </c>
      <c r="E351" t="s">
        <v>222</v>
      </c>
      <c r="F351" t="s">
        <v>867</v>
      </c>
      <c r="G351" t="s">
        <v>223</v>
      </c>
      <c r="H351">
        <v>12</v>
      </c>
      <c r="I351">
        <v>12</v>
      </c>
      <c r="J351" t="s">
        <v>893</v>
      </c>
      <c r="K351" t="s">
        <v>1911</v>
      </c>
      <c r="L351" t="s">
        <v>895</v>
      </c>
      <c r="M351" t="s">
        <v>896</v>
      </c>
      <c r="N351" t="s">
        <v>872</v>
      </c>
      <c r="O351">
        <v>41426</v>
      </c>
      <c r="Q351" t="s">
        <v>873</v>
      </c>
      <c r="R351" t="s">
        <v>893</v>
      </c>
    </row>
    <row r="352" spans="1:18" x14ac:dyDescent="0.35">
      <c r="A352" t="s">
        <v>882</v>
      </c>
      <c r="B352" t="s">
        <v>874</v>
      </c>
      <c r="C352" t="s">
        <v>874</v>
      </c>
      <c r="E352" t="s">
        <v>2315</v>
      </c>
      <c r="F352" t="s">
        <v>867</v>
      </c>
      <c r="G352" t="s">
        <v>2316</v>
      </c>
      <c r="H352">
        <v>9</v>
      </c>
      <c r="I352">
        <v>9</v>
      </c>
      <c r="J352" t="s">
        <v>893</v>
      </c>
      <c r="K352" t="s">
        <v>2317</v>
      </c>
      <c r="L352" t="s">
        <v>895</v>
      </c>
      <c r="M352" t="s">
        <v>896</v>
      </c>
      <c r="N352" t="s">
        <v>872</v>
      </c>
      <c r="O352">
        <v>41426</v>
      </c>
      <c r="Q352" t="s">
        <v>873</v>
      </c>
      <c r="R352" t="s">
        <v>893</v>
      </c>
    </row>
    <row r="353" spans="1:18" x14ac:dyDescent="0.35">
      <c r="A353" t="s">
        <v>882</v>
      </c>
      <c r="B353" t="s">
        <v>874</v>
      </c>
      <c r="C353" t="s">
        <v>874</v>
      </c>
      <c r="E353" t="s">
        <v>224</v>
      </c>
      <c r="F353" t="s">
        <v>867</v>
      </c>
      <c r="G353" t="s">
        <v>225</v>
      </c>
      <c r="H353">
        <v>0.91</v>
      </c>
      <c r="I353">
        <v>1</v>
      </c>
      <c r="J353" t="s">
        <v>893</v>
      </c>
      <c r="K353" t="s">
        <v>2098</v>
      </c>
      <c r="L353" t="s">
        <v>895</v>
      </c>
      <c r="M353" t="s">
        <v>896</v>
      </c>
      <c r="N353" t="s">
        <v>872</v>
      </c>
      <c r="O353">
        <v>43238</v>
      </c>
      <c r="Q353" t="s">
        <v>873</v>
      </c>
      <c r="R353" t="s">
        <v>893</v>
      </c>
    </row>
    <row r="354" spans="1:18" x14ac:dyDescent="0.35">
      <c r="A354" t="s">
        <v>882</v>
      </c>
      <c r="B354" t="s">
        <v>874</v>
      </c>
      <c r="C354" t="s">
        <v>874</v>
      </c>
      <c r="E354" t="s">
        <v>1874</v>
      </c>
      <c r="F354" t="s">
        <v>867</v>
      </c>
      <c r="G354" t="s">
        <v>1875</v>
      </c>
      <c r="H354">
        <v>1.4</v>
      </c>
      <c r="I354">
        <v>1.5</v>
      </c>
      <c r="J354" t="s">
        <v>893</v>
      </c>
      <c r="K354" t="s">
        <v>1876</v>
      </c>
      <c r="L354" t="s">
        <v>895</v>
      </c>
      <c r="M354" t="s">
        <v>896</v>
      </c>
      <c r="N354" t="s">
        <v>872</v>
      </c>
      <c r="O354">
        <v>41639</v>
      </c>
      <c r="Q354" t="s">
        <v>873</v>
      </c>
      <c r="R354" t="s">
        <v>893</v>
      </c>
    </row>
    <row r="355" spans="1:18" x14ac:dyDescent="0.35">
      <c r="A355" t="s">
        <v>882</v>
      </c>
      <c r="B355" t="s">
        <v>865</v>
      </c>
      <c r="C355" t="s">
        <v>874</v>
      </c>
      <c r="E355" t="s">
        <v>226</v>
      </c>
      <c r="F355" t="s">
        <v>867</v>
      </c>
      <c r="G355" t="s">
        <v>227</v>
      </c>
      <c r="H355">
        <v>20</v>
      </c>
      <c r="I355">
        <v>36.799999999999997</v>
      </c>
      <c r="J355" t="s">
        <v>883</v>
      </c>
      <c r="K355" t="s">
        <v>1543</v>
      </c>
      <c r="L355" t="s">
        <v>890</v>
      </c>
      <c r="M355" t="s">
        <v>891</v>
      </c>
      <c r="N355" t="s">
        <v>907</v>
      </c>
      <c r="O355">
        <v>32842</v>
      </c>
      <c r="Q355" t="s">
        <v>873</v>
      </c>
      <c r="R355" t="s">
        <v>883</v>
      </c>
    </row>
    <row r="356" spans="1:18" x14ac:dyDescent="0.35">
      <c r="A356" t="s">
        <v>882</v>
      </c>
      <c r="B356" t="s">
        <v>874</v>
      </c>
      <c r="C356" t="s">
        <v>874</v>
      </c>
      <c r="E356" t="s">
        <v>1165</v>
      </c>
      <c r="F356" t="s">
        <v>867</v>
      </c>
      <c r="G356" t="s">
        <v>1166</v>
      </c>
      <c r="H356">
        <v>1150</v>
      </c>
      <c r="I356">
        <v>1176</v>
      </c>
      <c r="J356" t="s">
        <v>883</v>
      </c>
      <c r="K356" t="s">
        <v>886</v>
      </c>
      <c r="L356" t="s">
        <v>870</v>
      </c>
      <c r="M356" t="s">
        <v>1167</v>
      </c>
      <c r="N356" t="s">
        <v>907</v>
      </c>
      <c r="O356">
        <v>31048</v>
      </c>
      <c r="Q356" t="s">
        <v>873</v>
      </c>
      <c r="R356" t="s">
        <v>883</v>
      </c>
    </row>
    <row r="357" spans="1:18" x14ac:dyDescent="0.35">
      <c r="A357" t="s">
        <v>882</v>
      </c>
      <c r="B357" t="s">
        <v>874</v>
      </c>
      <c r="C357" t="s">
        <v>874</v>
      </c>
      <c r="E357" t="s">
        <v>228</v>
      </c>
      <c r="F357" t="s">
        <v>867</v>
      </c>
      <c r="G357" t="s">
        <v>229</v>
      </c>
      <c r="H357">
        <v>1150</v>
      </c>
      <c r="I357">
        <v>1176</v>
      </c>
      <c r="J357" t="s">
        <v>883</v>
      </c>
      <c r="K357" t="s">
        <v>886</v>
      </c>
      <c r="L357" t="s">
        <v>870</v>
      </c>
      <c r="M357" t="s">
        <v>1167</v>
      </c>
      <c r="N357" t="s">
        <v>907</v>
      </c>
      <c r="O357">
        <v>31413</v>
      </c>
      <c r="Q357" t="s">
        <v>873</v>
      </c>
      <c r="R357" t="s">
        <v>883</v>
      </c>
    </row>
    <row r="358" spans="1:18" x14ac:dyDescent="0.35">
      <c r="A358" t="s">
        <v>882</v>
      </c>
      <c r="B358" t="s">
        <v>865</v>
      </c>
      <c r="C358" t="s">
        <v>874</v>
      </c>
      <c r="E358" t="s">
        <v>2776</v>
      </c>
      <c r="F358" t="s">
        <v>867</v>
      </c>
      <c r="G358" t="s">
        <v>2777</v>
      </c>
      <c r="H358">
        <v>48.8</v>
      </c>
      <c r="I358">
        <v>56.2</v>
      </c>
      <c r="J358" t="s">
        <v>883</v>
      </c>
      <c r="K358" t="s">
        <v>886</v>
      </c>
      <c r="L358" t="s">
        <v>890</v>
      </c>
      <c r="M358" t="s">
        <v>891</v>
      </c>
      <c r="N358" t="s">
        <v>907</v>
      </c>
      <c r="O358">
        <v>32307</v>
      </c>
      <c r="Q358" t="s">
        <v>873</v>
      </c>
      <c r="R358" t="s">
        <v>883</v>
      </c>
    </row>
    <row r="359" spans="1:18" x14ac:dyDescent="0.35">
      <c r="A359" t="s">
        <v>882</v>
      </c>
      <c r="B359" t="s">
        <v>874</v>
      </c>
      <c r="C359" t="s">
        <v>874</v>
      </c>
      <c r="E359" t="s">
        <v>2924</v>
      </c>
      <c r="F359" t="s">
        <v>867</v>
      </c>
      <c r="G359" t="s">
        <v>2925</v>
      </c>
      <c r="H359">
        <v>1.6</v>
      </c>
      <c r="I359">
        <v>1.6</v>
      </c>
      <c r="J359" t="s">
        <v>883</v>
      </c>
      <c r="K359" t="s">
        <v>2926</v>
      </c>
      <c r="L359" t="s">
        <v>936</v>
      </c>
      <c r="M359" t="s">
        <v>1386</v>
      </c>
      <c r="N359" t="s">
        <v>885</v>
      </c>
      <c r="O359">
        <v>42321</v>
      </c>
      <c r="Q359" t="s">
        <v>873</v>
      </c>
      <c r="R359" t="s">
        <v>883</v>
      </c>
    </row>
    <row r="360" spans="1:18" x14ac:dyDescent="0.35">
      <c r="A360" t="s">
        <v>864</v>
      </c>
      <c r="B360" t="s">
        <v>874</v>
      </c>
      <c r="C360" t="s">
        <v>865</v>
      </c>
      <c r="D360" t="s">
        <v>230</v>
      </c>
      <c r="E360" t="s">
        <v>1045</v>
      </c>
      <c r="F360" t="s">
        <v>867</v>
      </c>
      <c r="G360" t="s">
        <v>1046</v>
      </c>
      <c r="H360">
        <v>3.3</v>
      </c>
      <c r="I360">
        <v>3.3</v>
      </c>
      <c r="K360" t="s">
        <v>1047</v>
      </c>
      <c r="L360" t="s">
        <v>878</v>
      </c>
      <c r="M360" t="s">
        <v>879</v>
      </c>
      <c r="N360" t="s">
        <v>872</v>
      </c>
      <c r="Q360" t="s">
        <v>873</v>
      </c>
    </row>
    <row r="361" spans="1:18" x14ac:dyDescent="0.35">
      <c r="A361" t="s">
        <v>864</v>
      </c>
      <c r="B361" t="s">
        <v>874</v>
      </c>
      <c r="C361" t="s">
        <v>865</v>
      </c>
      <c r="D361" t="s">
        <v>230</v>
      </c>
      <c r="E361" t="s">
        <v>3134</v>
      </c>
      <c r="F361" t="s">
        <v>867</v>
      </c>
      <c r="G361" t="s">
        <v>3135</v>
      </c>
      <c r="H361">
        <v>3.3</v>
      </c>
      <c r="I361">
        <v>3.3</v>
      </c>
      <c r="K361" t="s">
        <v>1047</v>
      </c>
      <c r="L361" t="s">
        <v>878</v>
      </c>
      <c r="M361" t="s">
        <v>879</v>
      </c>
      <c r="N361" t="s">
        <v>872</v>
      </c>
      <c r="Q361" t="s">
        <v>873</v>
      </c>
    </row>
    <row r="362" spans="1:18" x14ac:dyDescent="0.35">
      <c r="A362" t="s">
        <v>864</v>
      </c>
      <c r="B362" t="s">
        <v>874</v>
      </c>
      <c r="C362" t="s">
        <v>865</v>
      </c>
      <c r="D362" t="s">
        <v>230</v>
      </c>
      <c r="E362" t="s">
        <v>2955</v>
      </c>
      <c r="F362" t="s">
        <v>867</v>
      </c>
      <c r="G362" t="s">
        <v>2956</v>
      </c>
      <c r="H362">
        <v>3.3</v>
      </c>
      <c r="I362">
        <v>3.3</v>
      </c>
      <c r="K362" t="s">
        <v>1047</v>
      </c>
      <c r="L362" t="s">
        <v>878</v>
      </c>
      <c r="M362" t="s">
        <v>879</v>
      </c>
      <c r="N362" t="s">
        <v>872</v>
      </c>
      <c r="Q362" t="s">
        <v>873</v>
      </c>
    </row>
    <row r="363" spans="1:18" x14ac:dyDescent="0.35">
      <c r="A363" t="s">
        <v>864</v>
      </c>
      <c r="B363" t="s">
        <v>874</v>
      </c>
      <c r="C363" t="s">
        <v>865</v>
      </c>
      <c r="D363" t="s">
        <v>230</v>
      </c>
      <c r="E363" t="s">
        <v>3159</v>
      </c>
      <c r="F363" t="s">
        <v>867</v>
      </c>
      <c r="G363" t="s">
        <v>3160</v>
      </c>
      <c r="H363">
        <v>3.3</v>
      </c>
      <c r="I363">
        <v>3.3</v>
      </c>
      <c r="K363" t="s">
        <v>1047</v>
      </c>
      <c r="L363" t="s">
        <v>878</v>
      </c>
      <c r="M363" t="s">
        <v>879</v>
      </c>
      <c r="N363" t="s">
        <v>872</v>
      </c>
      <c r="Q363" t="s">
        <v>873</v>
      </c>
    </row>
    <row r="364" spans="1:18" x14ac:dyDescent="0.35">
      <c r="A364" t="s">
        <v>864</v>
      </c>
      <c r="B364" t="s">
        <v>874</v>
      </c>
      <c r="C364" t="s">
        <v>865</v>
      </c>
      <c r="D364" t="s">
        <v>230</v>
      </c>
      <c r="E364" t="s">
        <v>3593</v>
      </c>
      <c r="F364" t="s">
        <v>867</v>
      </c>
      <c r="G364" t="s">
        <v>3594</v>
      </c>
      <c r="H364">
        <v>3.3</v>
      </c>
      <c r="I364">
        <v>3.3</v>
      </c>
      <c r="K364" t="s">
        <v>1047</v>
      </c>
      <c r="L364" t="s">
        <v>878</v>
      </c>
      <c r="M364" t="s">
        <v>879</v>
      </c>
      <c r="N364" t="s">
        <v>872</v>
      </c>
      <c r="Q364" t="s">
        <v>873</v>
      </c>
    </row>
    <row r="365" spans="1:18" x14ac:dyDescent="0.35">
      <c r="A365" t="s">
        <v>864</v>
      </c>
      <c r="B365" t="s">
        <v>874</v>
      </c>
      <c r="C365" t="s">
        <v>865</v>
      </c>
      <c r="D365" t="s">
        <v>230</v>
      </c>
      <c r="E365" t="s">
        <v>1619</v>
      </c>
      <c r="F365" t="s">
        <v>867</v>
      </c>
      <c r="G365" t="s">
        <v>1620</v>
      </c>
      <c r="H365">
        <v>3.3</v>
      </c>
      <c r="I365">
        <v>3.3</v>
      </c>
      <c r="K365" t="s">
        <v>1047</v>
      </c>
      <c r="L365" t="s">
        <v>878</v>
      </c>
      <c r="M365" t="s">
        <v>879</v>
      </c>
      <c r="N365" t="s">
        <v>872</v>
      </c>
      <c r="Q365" t="s">
        <v>873</v>
      </c>
    </row>
    <row r="366" spans="1:18" x14ac:dyDescent="0.35">
      <c r="A366" t="s">
        <v>864</v>
      </c>
      <c r="B366" t="s">
        <v>874</v>
      </c>
      <c r="C366" t="s">
        <v>865</v>
      </c>
      <c r="D366" t="s">
        <v>230</v>
      </c>
      <c r="E366" t="s">
        <v>1146</v>
      </c>
      <c r="F366" t="s">
        <v>867</v>
      </c>
      <c r="G366" t="s">
        <v>1147</v>
      </c>
      <c r="H366">
        <v>3.3</v>
      </c>
      <c r="I366">
        <v>3.3</v>
      </c>
      <c r="K366" t="s">
        <v>1047</v>
      </c>
      <c r="L366" t="s">
        <v>878</v>
      </c>
      <c r="M366" t="s">
        <v>879</v>
      </c>
      <c r="N366" t="s">
        <v>872</v>
      </c>
      <c r="Q366" t="s">
        <v>873</v>
      </c>
    </row>
    <row r="367" spans="1:18" x14ac:dyDescent="0.35">
      <c r="A367" t="s">
        <v>864</v>
      </c>
      <c r="B367" t="s">
        <v>874</v>
      </c>
      <c r="C367" t="s">
        <v>865</v>
      </c>
      <c r="D367" t="s">
        <v>230</v>
      </c>
      <c r="E367" t="s">
        <v>1071</v>
      </c>
      <c r="F367" t="s">
        <v>867</v>
      </c>
      <c r="G367" t="s">
        <v>1072</v>
      </c>
      <c r="H367">
        <v>3.3</v>
      </c>
      <c r="I367">
        <v>3.3</v>
      </c>
      <c r="K367" t="s">
        <v>1047</v>
      </c>
      <c r="L367" t="s">
        <v>878</v>
      </c>
      <c r="M367" t="s">
        <v>879</v>
      </c>
      <c r="N367" t="s">
        <v>872</v>
      </c>
      <c r="Q367" t="s">
        <v>873</v>
      </c>
    </row>
    <row r="368" spans="1:18" x14ac:dyDescent="0.35">
      <c r="A368" t="s">
        <v>864</v>
      </c>
      <c r="B368" t="s">
        <v>874</v>
      </c>
      <c r="C368" t="s">
        <v>865</v>
      </c>
      <c r="D368" t="s">
        <v>230</v>
      </c>
      <c r="E368" t="s">
        <v>2946</v>
      </c>
      <c r="F368" t="s">
        <v>867</v>
      </c>
      <c r="G368" t="s">
        <v>2947</v>
      </c>
      <c r="H368">
        <v>3.3</v>
      </c>
      <c r="I368">
        <v>3.3</v>
      </c>
      <c r="K368" t="s">
        <v>1047</v>
      </c>
      <c r="L368" t="s">
        <v>878</v>
      </c>
      <c r="M368" t="s">
        <v>879</v>
      </c>
      <c r="N368" t="s">
        <v>872</v>
      </c>
      <c r="Q368" t="s">
        <v>873</v>
      </c>
    </row>
    <row r="369" spans="1:18" x14ac:dyDescent="0.35">
      <c r="A369" t="s">
        <v>864</v>
      </c>
      <c r="B369" t="s">
        <v>874</v>
      </c>
      <c r="C369" t="s">
        <v>865</v>
      </c>
      <c r="D369" t="s">
        <v>230</v>
      </c>
      <c r="E369" t="s">
        <v>1213</v>
      </c>
      <c r="F369" t="s">
        <v>867</v>
      </c>
      <c r="G369" t="s">
        <v>1214</v>
      </c>
      <c r="H369">
        <v>3.3</v>
      </c>
      <c r="I369">
        <v>3.3</v>
      </c>
      <c r="K369" t="s">
        <v>1047</v>
      </c>
      <c r="L369" t="s">
        <v>878</v>
      </c>
      <c r="M369" t="s">
        <v>879</v>
      </c>
      <c r="N369" t="s">
        <v>872</v>
      </c>
      <c r="Q369" t="s">
        <v>873</v>
      </c>
    </row>
    <row r="370" spans="1:18" x14ac:dyDescent="0.35">
      <c r="A370" t="s">
        <v>864</v>
      </c>
      <c r="B370" t="s">
        <v>874</v>
      </c>
      <c r="C370" t="s">
        <v>865</v>
      </c>
      <c r="D370" t="s">
        <v>230</v>
      </c>
      <c r="E370" t="s">
        <v>1169</v>
      </c>
      <c r="F370" t="s">
        <v>867</v>
      </c>
      <c r="G370" t="s">
        <v>1170</v>
      </c>
      <c r="H370">
        <v>3.3</v>
      </c>
      <c r="I370">
        <v>3.3</v>
      </c>
      <c r="K370" t="s">
        <v>1047</v>
      </c>
      <c r="L370" t="s">
        <v>878</v>
      </c>
      <c r="M370" t="s">
        <v>879</v>
      </c>
      <c r="N370" t="s">
        <v>872</v>
      </c>
      <c r="Q370" t="s">
        <v>873</v>
      </c>
    </row>
    <row r="371" spans="1:18" x14ac:dyDescent="0.35">
      <c r="A371" t="s">
        <v>864</v>
      </c>
      <c r="B371" t="s">
        <v>874</v>
      </c>
      <c r="C371" t="s">
        <v>865</v>
      </c>
      <c r="D371" t="s">
        <v>230</v>
      </c>
      <c r="E371" t="s">
        <v>2850</v>
      </c>
      <c r="F371" t="s">
        <v>867</v>
      </c>
      <c r="G371" t="s">
        <v>2851</v>
      </c>
      <c r="H371">
        <v>3.3</v>
      </c>
      <c r="I371">
        <v>3.3</v>
      </c>
      <c r="K371" t="s">
        <v>1047</v>
      </c>
      <c r="L371" t="s">
        <v>878</v>
      </c>
      <c r="M371" t="s">
        <v>879</v>
      </c>
      <c r="N371" t="s">
        <v>872</v>
      </c>
      <c r="Q371" t="s">
        <v>873</v>
      </c>
    </row>
    <row r="372" spans="1:18" x14ac:dyDescent="0.35">
      <c r="A372" t="s">
        <v>882</v>
      </c>
      <c r="B372" t="s">
        <v>874</v>
      </c>
      <c r="C372" t="s">
        <v>865</v>
      </c>
      <c r="D372" t="s">
        <v>230</v>
      </c>
      <c r="E372" t="s">
        <v>230</v>
      </c>
      <c r="F372" t="s">
        <v>867</v>
      </c>
      <c r="G372" t="s">
        <v>231</v>
      </c>
      <c r="H372">
        <v>21</v>
      </c>
      <c r="J372" t="s">
        <v>893</v>
      </c>
      <c r="K372" t="s">
        <v>1047</v>
      </c>
      <c r="L372" t="s">
        <v>878</v>
      </c>
      <c r="M372" t="s">
        <v>879</v>
      </c>
      <c r="N372" t="s">
        <v>872</v>
      </c>
      <c r="O372">
        <v>36892</v>
      </c>
      <c r="Q372" t="s">
        <v>873</v>
      </c>
      <c r="R372" t="s">
        <v>893</v>
      </c>
    </row>
    <row r="373" spans="1:18" x14ac:dyDescent="0.35">
      <c r="A373" t="s">
        <v>882</v>
      </c>
      <c r="B373" t="s">
        <v>874</v>
      </c>
      <c r="C373" t="s">
        <v>874</v>
      </c>
      <c r="E373" t="s">
        <v>232</v>
      </c>
      <c r="F373" t="s">
        <v>867</v>
      </c>
      <c r="G373" t="s">
        <v>233</v>
      </c>
      <c r="H373">
        <v>72</v>
      </c>
      <c r="I373">
        <v>72</v>
      </c>
      <c r="J373" t="s">
        <v>883</v>
      </c>
      <c r="K373" t="s">
        <v>2373</v>
      </c>
      <c r="L373" t="s">
        <v>878</v>
      </c>
      <c r="M373" t="s">
        <v>879</v>
      </c>
      <c r="N373" t="s">
        <v>885</v>
      </c>
      <c r="O373">
        <v>20821</v>
      </c>
      <c r="Q373" t="s">
        <v>873</v>
      </c>
      <c r="R373" t="s">
        <v>1064</v>
      </c>
    </row>
    <row r="374" spans="1:18" x14ac:dyDescent="0.35">
      <c r="A374" t="s">
        <v>882</v>
      </c>
      <c r="B374" t="s">
        <v>874</v>
      </c>
      <c r="C374" t="s">
        <v>874</v>
      </c>
      <c r="E374" t="s">
        <v>2806</v>
      </c>
      <c r="F374" t="s">
        <v>867</v>
      </c>
      <c r="G374" t="s">
        <v>2806</v>
      </c>
      <c r="H374">
        <v>159</v>
      </c>
      <c r="I374">
        <v>159</v>
      </c>
      <c r="J374" t="s">
        <v>883</v>
      </c>
      <c r="L374" t="s">
        <v>958</v>
      </c>
      <c r="M374" t="s">
        <v>879</v>
      </c>
      <c r="N374" t="s">
        <v>885</v>
      </c>
      <c r="Q374" t="s">
        <v>873</v>
      </c>
      <c r="R374" t="s">
        <v>2234</v>
      </c>
    </row>
    <row r="375" spans="1:18" x14ac:dyDescent="0.35">
      <c r="A375" t="s">
        <v>882</v>
      </c>
      <c r="B375" t="s">
        <v>874</v>
      </c>
      <c r="C375" t="s">
        <v>874</v>
      </c>
      <c r="E375" t="s">
        <v>234</v>
      </c>
      <c r="F375" t="s">
        <v>867</v>
      </c>
      <c r="G375" t="s">
        <v>235</v>
      </c>
      <c r="H375">
        <v>52.23</v>
      </c>
      <c r="I375">
        <v>55.3</v>
      </c>
      <c r="J375" t="s">
        <v>883</v>
      </c>
      <c r="K375" t="s">
        <v>235</v>
      </c>
      <c r="L375" t="s">
        <v>890</v>
      </c>
      <c r="M375" t="s">
        <v>891</v>
      </c>
      <c r="N375" t="s">
        <v>907</v>
      </c>
      <c r="O375">
        <v>32581</v>
      </c>
      <c r="Q375" t="s">
        <v>873</v>
      </c>
      <c r="R375" t="s">
        <v>883</v>
      </c>
    </row>
    <row r="376" spans="1:18" x14ac:dyDescent="0.35">
      <c r="A376" t="s">
        <v>882</v>
      </c>
      <c r="B376" t="s">
        <v>874</v>
      </c>
      <c r="C376" t="s">
        <v>874</v>
      </c>
      <c r="E376" t="s">
        <v>236</v>
      </c>
      <c r="F376" t="s">
        <v>867</v>
      </c>
      <c r="G376" t="s">
        <v>237</v>
      </c>
      <c r="H376">
        <v>125</v>
      </c>
      <c r="I376">
        <v>125</v>
      </c>
      <c r="J376" t="s">
        <v>893</v>
      </c>
      <c r="K376" t="s">
        <v>1168</v>
      </c>
      <c r="L376" t="s">
        <v>895</v>
      </c>
      <c r="M376" t="s">
        <v>896</v>
      </c>
      <c r="N376" t="s">
        <v>872</v>
      </c>
      <c r="O376">
        <v>43970</v>
      </c>
      <c r="Q376" t="s">
        <v>873</v>
      </c>
      <c r="R376" t="s">
        <v>893</v>
      </c>
    </row>
    <row r="377" spans="1:18" x14ac:dyDescent="0.35">
      <c r="A377" t="s">
        <v>882</v>
      </c>
      <c r="B377" t="s">
        <v>874</v>
      </c>
      <c r="C377" t="s">
        <v>874</v>
      </c>
      <c r="E377" t="s">
        <v>238</v>
      </c>
      <c r="F377" t="s">
        <v>867</v>
      </c>
      <c r="G377" t="s">
        <v>239</v>
      </c>
      <c r="H377">
        <v>125</v>
      </c>
      <c r="I377">
        <v>125</v>
      </c>
      <c r="J377" t="s">
        <v>893</v>
      </c>
      <c r="K377" t="s">
        <v>1168</v>
      </c>
      <c r="L377" t="s">
        <v>895</v>
      </c>
      <c r="M377" t="s">
        <v>896</v>
      </c>
      <c r="N377" t="s">
        <v>872</v>
      </c>
      <c r="Q377" t="s">
        <v>873</v>
      </c>
      <c r="R377" t="s">
        <v>893</v>
      </c>
    </row>
    <row r="378" spans="1:18" x14ac:dyDescent="0.35">
      <c r="A378" t="s">
        <v>882</v>
      </c>
      <c r="B378" t="s">
        <v>874</v>
      </c>
      <c r="C378" t="s">
        <v>874</v>
      </c>
      <c r="E378" t="s">
        <v>240</v>
      </c>
      <c r="F378" t="s">
        <v>867</v>
      </c>
      <c r="G378" t="s">
        <v>241</v>
      </c>
      <c r="H378">
        <v>110</v>
      </c>
      <c r="I378">
        <v>110</v>
      </c>
      <c r="J378" t="s">
        <v>893</v>
      </c>
      <c r="K378" t="s">
        <v>2667</v>
      </c>
      <c r="L378" t="s">
        <v>895</v>
      </c>
      <c r="M378" t="s">
        <v>896</v>
      </c>
      <c r="N378" t="s">
        <v>872</v>
      </c>
      <c r="O378">
        <v>42436</v>
      </c>
      <c r="Q378" t="s">
        <v>873</v>
      </c>
      <c r="R378" t="s">
        <v>893</v>
      </c>
    </row>
    <row r="379" spans="1:18" x14ac:dyDescent="0.35">
      <c r="A379" t="s">
        <v>882</v>
      </c>
      <c r="B379" t="s">
        <v>874</v>
      </c>
      <c r="C379" t="s">
        <v>874</v>
      </c>
      <c r="E379" t="s">
        <v>242</v>
      </c>
      <c r="F379" t="s">
        <v>867</v>
      </c>
      <c r="G379" t="s">
        <v>243</v>
      </c>
      <c r="H379">
        <v>125</v>
      </c>
      <c r="I379">
        <v>125</v>
      </c>
      <c r="J379" t="s">
        <v>893</v>
      </c>
      <c r="K379" t="s">
        <v>2577</v>
      </c>
      <c r="L379" t="s">
        <v>895</v>
      </c>
      <c r="M379" t="s">
        <v>896</v>
      </c>
      <c r="N379" t="s">
        <v>872</v>
      </c>
      <c r="O379">
        <v>42643</v>
      </c>
      <c r="Q379" t="s">
        <v>873</v>
      </c>
      <c r="R379" t="s">
        <v>893</v>
      </c>
    </row>
    <row r="380" spans="1:18" x14ac:dyDescent="0.35">
      <c r="A380" t="s">
        <v>864</v>
      </c>
      <c r="B380" t="s">
        <v>874</v>
      </c>
      <c r="C380" t="s">
        <v>865</v>
      </c>
      <c r="D380" t="s">
        <v>244</v>
      </c>
      <c r="E380" t="s">
        <v>1259</v>
      </c>
      <c r="F380" t="s">
        <v>867</v>
      </c>
      <c r="G380" t="s">
        <v>1260</v>
      </c>
      <c r="H380">
        <v>10.8</v>
      </c>
      <c r="I380">
        <v>10.8</v>
      </c>
      <c r="K380" t="s">
        <v>1261</v>
      </c>
      <c r="L380" t="s">
        <v>890</v>
      </c>
      <c r="M380" t="s">
        <v>891</v>
      </c>
      <c r="N380" t="s">
        <v>872</v>
      </c>
      <c r="Q380" t="s">
        <v>873</v>
      </c>
    </row>
    <row r="381" spans="1:18" x14ac:dyDescent="0.35">
      <c r="A381" t="s">
        <v>864</v>
      </c>
      <c r="B381" t="s">
        <v>874</v>
      </c>
      <c r="C381" t="s">
        <v>865</v>
      </c>
      <c r="D381" t="s">
        <v>244</v>
      </c>
      <c r="E381" t="s">
        <v>3432</v>
      </c>
      <c r="F381" t="s">
        <v>867</v>
      </c>
      <c r="G381" t="s">
        <v>3433</v>
      </c>
      <c r="H381">
        <v>10.8</v>
      </c>
      <c r="I381">
        <v>10.8</v>
      </c>
      <c r="K381" t="s">
        <v>1261</v>
      </c>
      <c r="L381" t="s">
        <v>890</v>
      </c>
      <c r="M381" t="s">
        <v>891</v>
      </c>
      <c r="N381" t="s">
        <v>872</v>
      </c>
      <c r="Q381" t="s">
        <v>873</v>
      </c>
    </row>
    <row r="382" spans="1:18" x14ac:dyDescent="0.35">
      <c r="A382" t="s">
        <v>864</v>
      </c>
      <c r="B382" t="s">
        <v>874</v>
      </c>
      <c r="C382" t="s">
        <v>865</v>
      </c>
      <c r="D382" t="s">
        <v>244</v>
      </c>
      <c r="E382" t="s">
        <v>1507</v>
      </c>
      <c r="F382" t="s">
        <v>867</v>
      </c>
      <c r="G382" t="s">
        <v>1508</v>
      </c>
      <c r="H382">
        <v>10.8</v>
      </c>
      <c r="I382">
        <v>10.8</v>
      </c>
      <c r="K382" t="s">
        <v>1261</v>
      </c>
      <c r="L382" t="s">
        <v>890</v>
      </c>
      <c r="M382" t="s">
        <v>891</v>
      </c>
      <c r="N382" t="s">
        <v>872</v>
      </c>
      <c r="Q382" t="s">
        <v>873</v>
      </c>
    </row>
    <row r="383" spans="1:18" x14ac:dyDescent="0.35">
      <c r="A383" t="s">
        <v>864</v>
      </c>
      <c r="B383" t="s">
        <v>874</v>
      </c>
      <c r="C383" t="s">
        <v>865</v>
      </c>
      <c r="D383" t="s">
        <v>244</v>
      </c>
      <c r="E383" t="s">
        <v>2972</v>
      </c>
      <c r="F383" t="s">
        <v>867</v>
      </c>
      <c r="G383" t="s">
        <v>2973</v>
      </c>
      <c r="H383">
        <v>10.8</v>
      </c>
      <c r="I383">
        <v>10.8</v>
      </c>
      <c r="K383" t="s">
        <v>1261</v>
      </c>
      <c r="L383" t="s">
        <v>890</v>
      </c>
      <c r="M383" t="s">
        <v>891</v>
      </c>
      <c r="N383" t="s">
        <v>872</v>
      </c>
      <c r="Q383" t="s">
        <v>873</v>
      </c>
    </row>
    <row r="384" spans="1:18" x14ac:dyDescent="0.35">
      <c r="A384" t="s">
        <v>882</v>
      </c>
      <c r="B384" t="s">
        <v>874</v>
      </c>
      <c r="C384" t="s">
        <v>865</v>
      </c>
      <c r="D384" t="s">
        <v>244</v>
      </c>
      <c r="E384" t="s">
        <v>244</v>
      </c>
      <c r="F384" t="s">
        <v>867</v>
      </c>
      <c r="G384" t="s">
        <v>245</v>
      </c>
      <c r="H384">
        <v>41.4</v>
      </c>
      <c r="J384" t="s">
        <v>893</v>
      </c>
      <c r="K384" t="s">
        <v>2436</v>
      </c>
      <c r="L384" t="s">
        <v>890</v>
      </c>
      <c r="M384" t="s">
        <v>891</v>
      </c>
      <c r="N384" t="s">
        <v>872</v>
      </c>
      <c r="O384">
        <v>37117</v>
      </c>
      <c r="Q384" t="s">
        <v>873</v>
      </c>
      <c r="R384" t="s">
        <v>893</v>
      </c>
    </row>
    <row r="385" spans="1:18" x14ac:dyDescent="0.35">
      <c r="A385" t="s">
        <v>882</v>
      </c>
      <c r="B385" t="s">
        <v>874</v>
      </c>
      <c r="C385" t="s">
        <v>865</v>
      </c>
      <c r="D385" t="s">
        <v>940</v>
      </c>
      <c r="E385" t="s">
        <v>940</v>
      </c>
      <c r="F385" t="s">
        <v>867</v>
      </c>
      <c r="G385" t="s">
        <v>1412</v>
      </c>
      <c r="H385">
        <v>26</v>
      </c>
      <c r="J385" t="s">
        <v>883</v>
      </c>
      <c r="K385" t="s">
        <v>886</v>
      </c>
      <c r="L385" t="s">
        <v>878</v>
      </c>
      <c r="M385" t="s">
        <v>879</v>
      </c>
      <c r="N385" t="s">
        <v>885</v>
      </c>
      <c r="O385">
        <v>4750</v>
      </c>
      <c r="Q385" t="s">
        <v>873</v>
      </c>
      <c r="R385" t="s">
        <v>883</v>
      </c>
    </row>
    <row r="386" spans="1:18" x14ac:dyDescent="0.35">
      <c r="A386" t="s">
        <v>882</v>
      </c>
      <c r="B386" t="s">
        <v>874</v>
      </c>
      <c r="C386" t="s">
        <v>865</v>
      </c>
      <c r="D386" t="s">
        <v>1210</v>
      </c>
      <c r="E386" t="s">
        <v>1210</v>
      </c>
      <c r="F386" t="s">
        <v>867</v>
      </c>
      <c r="G386" t="s">
        <v>1970</v>
      </c>
      <c r="H386">
        <v>28.9</v>
      </c>
      <c r="J386" t="s">
        <v>883</v>
      </c>
      <c r="K386" t="s">
        <v>886</v>
      </c>
      <c r="L386" t="s">
        <v>878</v>
      </c>
      <c r="M386" t="s">
        <v>879</v>
      </c>
      <c r="N386" t="s">
        <v>885</v>
      </c>
      <c r="O386">
        <v>8037</v>
      </c>
      <c r="Q386" t="s">
        <v>873</v>
      </c>
      <c r="R386" t="s">
        <v>883</v>
      </c>
    </row>
    <row r="387" spans="1:18" x14ac:dyDescent="0.35">
      <c r="A387" t="s">
        <v>864</v>
      </c>
      <c r="B387" t="s">
        <v>874</v>
      </c>
      <c r="C387" t="s">
        <v>865</v>
      </c>
      <c r="D387" t="s">
        <v>940</v>
      </c>
      <c r="E387" t="s">
        <v>1728</v>
      </c>
      <c r="F387" t="s">
        <v>867</v>
      </c>
      <c r="G387" t="s">
        <v>1729</v>
      </c>
      <c r="H387">
        <v>13</v>
      </c>
      <c r="I387">
        <v>13</v>
      </c>
      <c r="K387" t="s">
        <v>886</v>
      </c>
      <c r="L387" t="s">
        <v>878</v>
      </c>
      <c r="M387" t="s">
        <v>879</v>
      </c>
      <c r="N387" t="s">
        <v>885</v>
      </c>
      <c r="Q387" t="s">
        <v>873</v>
      </c>
    </row>
    <row r="388" spans="1:18" x14ac:dyDescent="0.35">
      <c r="A388" t="s">
        <v>864</v>
      </c>
      <c r="B388" t="s">
        <v>874</v>
      </c>
      <c r="C388" t="s">
        <v>865</v>
      </c>
      <c r="D388" t="s">
        <v>940</v>
      </c>
      <c r="E388" t="s">
        <v>941</v>
      </c>
      <c r="F388" t="s">
        <v>867</v>
      </c>
      <c r="G388" t="s">
        <v>942</v>
      </c>
      <c r="H388">
        <v>13</v>
      </c>
      <c r="I388">
        <v>13</v>
      </c>
      <c r="K388" t="s">
        <v>886</v>
      </c>
      <c r="L388" t="s">
        <v>878</v>
      </c>
      <c r="M388" t="s">
        <v>879</v>
      </c>
      <c r="N388" t="s">
        <v>885</v>
      </c>
      <c r="Q388" t="s">
        <v>873</v>
      </c>
    </row>
    <row r="389" spans="1:18" x14ac:dyDescent="0.35">
      <c r="A389" t="s">
        <v>864</v>
      </c>
      <c r="B389" t="s">
        <v>874</v>
      </c>
      <c r="C389" t="s">
        <v>865</v>
      </c>
      <c r="D389" t="s">
        <v>1210</v>
      </c>
      <c r="E389" t="s">
        <v>1211</v>
      </c>
      <c r="F389" t="s">
        <v>867</v>
      </c>
      <c r="G389" t="s">
        <v>1212</v>
      </c>
      <c r="H389">
        <v>12.9</v>
      </c>
      <c r="I389">
        <v>12.9</v>
      </c>
      <c r="K389" t="s">
        <v>886</v>
      </c>
      <c r="L389" t="s">
        <v>878</v>
      </c>
      <c r="M389" t="s">
        <v>879</v>
      </c>
      <c r="N389" t="s">
        <v>885</v>
      </c>
      <c r="Q389" t="s">
        <v>873</v>
      </c>
    </row>
    <row r="390" spans="1:18" x14ac:dyDescent="0.35">
      <c r="A390" t="s">
        <v>864</v>
      </c>
      <c r="B390" t="s">
        <v>874</v>
      </c>
      <c r="C390" t="s">
        <v>865</v>
      </c>
      <c r="D390" t="s">
        <v>1210</v>
      </c>
      <c r="E390" t="s">
        <v>3320</v>
      </c>
      <c r="F390" t="s">
        <v>867</v>
      </c>
      <c r="G390" t="s">
        <v>3321</v>
      </c>
      <c r="H390">
        <v>16</v>
      </c>
      <c r="I390">
        <v>16</v>
      </c>
      <c r="K390" t="s">
        <v>886</v>
      </c>
      <c r="L390" t="s">
        <v>878</v>
      </c>
      <c r="M390" t="s">
        <v>879</v>
      </c>
      <c r="N390" t="s">
        <v>885</v>
      </c>
      <c r="Q390" t="s">
        <v>873</v>
      </c>
    </row>
    <row r="391" spans="1:18" x14ac:dyDescent="0.35">
      <c r="A391" t="s">
        <v>882</v>
      </c>
      <c r="B391" t="s">
        <v>874</v>
      </c>
      <c r="C391" t="s">
        <v>874</v>
      </c>
      <c r="E391" t="s">
        <v>3121</v>
      </c>
      <c r="F391" t="s">
        <v>867</v>
      </c>
      <c r="G391" t="s">
        <v>3122</v>
      </c>
      <c r="H391">
        <v>50</v>
      </c>
      <c r="I391">
        <v>50</v>
      </c>
      <c r="J391" t="s">
        <v>883</v>
      </c>
      <c r="K391" t="s">
        <v>886</v>
      </c>
      <c r="L391" t="s">
        <v>878</v>
      </c>
      <c r="M391" t="s">
        <v>879</v>
      </c>
      <c r="N391" t="s">
        <v>885</v>
      </c>
      <c r="O391">
        <v>23743</v>
      </c>
      <c r="Q391" t="s">
        <v>873</v>
      </c>
      <c r="R391" t="s">
        <v>883</v>
      </c>
    </row>
    <row r="392" spans="1:18" x14ac:dyDescent="0.35">
      <c r="A392" t="s">
        <v>882</v>
      </c>
      <c r="B392" t="s">
        <v>874</v>
      </c>
      <c r="C392" t="s">
        <v>874</v>
      </c>
      <c r="E392" t="s">
        <v>3533</v>
      </c>
      <c r="F392" t="s">
        <v>867</v>
      </c>
      <c r="G392" t="s">
        <v>3534</v>
      </c>
      <c r="H392">
        <v>18.5</v>
      </c>
      <c r="I392">
        <v>18.5</v>
      </c>
      <c r="J392" t="s">
        <v>883</v>
      </c>
      <c r="K392" t="s">
        <v>886</v>
      </c>
      <c r="L392" t="s">
        <v>878</v>
      </c>
      <c r="M392" t="s">
        <v>879</v>
      </c>
      <c r="N392" t="s">
        <v>885</v>
      </c>
      <c r="O392">
        <v>23012</v>
      </c>
      <c r="Q392" t="s">
        <v>873</v>
      </c>
      <c r="R392" t="s">
        <v>883</v>
      </c>
    </row>
    <row r="393" spans="1:18" x14ac:dyDescent="0.35">
      <c r="A393" t="s">
        <v>882</v>
      </c>
      <c r="B393" t="s">
        <v>874</v>
      </c>
      <c r="C393" t="s">
        <v>874</v>
      </c>
      <c r="E393" t="s">
        <v>246</v>
      </c>
      <c r="F393" t="s">
        <v>867</v>
      </c>
      <c r="G393" t="s">
        <v>247</v>
      </c>
      <c r="H393">
        <v>100</v>
      </c>
      <c r="I393">
        <v>100</v>
      </c>
      <c r="J393" t="s">
        <v>893</v>
      </c>
      <c r="K393" t="s">
        <v>3132</v>
      </c>
      <c r="L393" t="s">
        <v>895</v>
      </c>
      <c r="M393" t="s">
        <v>896</v>
      </c>
      <c r="N393" t="s">
        <v>872</v>
      </c>
      <c r="O393">
        <v>43494</v>
      </c>
      <c r="Q393" t="s">
        <v>873</v>
      </c>
      <c r="R393" t="s">
        <v>893</v>
      </c>
    </row>
    <row r="394" spans="1:18" x14ac:dyDescent="0.35">
      <c r="A394" t="s">
        <v>882</v>
      </c>
      <c r="B394" t="s">
        <v>874</v>
      </c>
      <c r="C394" t="s">
        <v>865</v>
      </c>
      <c r="D394" t="s">
        <v>248</v>
      </c>
      <c r="E394" t="s">
        <v>248</v>
      </c>
      <c r="F394" t="s">
        <v>867</v>
      </c>
      <c r="G394" t="s">
        <v>249</v>
      </c>
      <c r="H394">
        <v>296.19</v>
      </c>
      <c r="J394" t="s">
        <v>893</v>
      </c>
      <c r="K394" t="s">
        <v>1228</v>
      </c>
      <c r="L394" t="s">
        <v>895</v>
      </c>
      <c r="M394" t="s">
        <v>896</v>
      </c>
      <c r="N394" t="s">
        <v>872</v>
      </c>
      <c r="O394">
        <v>42612</v>
      </c>
      <c r="Q394" t="s">
        <v>873</v>
      </c>
      <c r="R394" t="s">
        <v>893</v>
      </c>
    </row>
    <row r="395" spans="1:18" x14ac:dyDescent="0.35">
      <c r="A395" t="s">
        <v>864</v>
      </c>
      <c r="B395" t="s">
        <v>874</v>
      </c>
      <c r="C395" t="s">
        <v>865</v>
      </c>
      <c r="D395" t="s">
        <v>248</v>
      </c>
      <c r="E395" t="s">
        <v>2805</v>
      </c>
      <c r="F395" t="s">
        <v>867</v>
      </c>
      <c r="G395" t="s">
        <v>2805</v>
      </c>
      <c r="H395">
        <v>148.1</v>
      </c>
      <c r="I395">
        <v>148.1</v>
      </c>
      <c r="K395" t="s">
        <v>1228</v>
      </c>
      <c r="L395" t="s">
        <v>895</v>
      </c>
      <c r="M395" t="s">
        <v>896</v>
      </c>
      <c r="N395" t="s">
        <v>872</v>
      </c>
      <c r="Q395" t="s">
        <v>873</v>
      </c>
    </row>
    <row r="396" spans="1:18" x14ac:dyDescent="0.35">
      <c r="A396" t="s">
        <v>864</v>
      </c>
      <c r="B396" t="s">
        <v>874</v>
      </c>
      <c r="C396" t="s">
        <v>865</v>
      </c>
      <c r="D396" t="s">
        <v>248</v>
      </c>
      <c r="E396" t="s">
        <v>1227</v>
      </c>
      <c r="F396" t="s">
        <v>867</v>
      </c>
      <c r="G396" t="s">
        <v>1227</v>
      </c>
      <c r="H396">
        <v>148.1</v>
      </c>
      <c r="I396">
        <v>148.1</v>
      </c>
      <c r="K396" t="s">
        <v>1228</v>
      </c>
      <c r="L396" t="s">
        <v>895</v>
      </c>
      <c r="M396" t="s">
        <v>896</v>
      </c>
      <c r="N396" t="s">
        <v>872</v>
      </c>
      <c r="Q396" t="s">
        <v>873</v>
      </c>
    </row>
    <row r="397" spans="1:18" x14ac:dyDescent="0.35">
      <c r="A397" t="s">
        <v>882</v>
      </c>
      <c r="B397" t="s">
        <v>874</v>
      </c>
      <c r="C397" t="s">
        <v>865</v>
      </c>
      <c r="D397" t="s">
        <v>2930</v>
      </c>
      <c r="E397" t="s">
        <v>2930</v>
      </c>
      <c r="F397" t="s">
        <v>867</v>
      </c>
      <c r="G397" t="s">
        <v>2932</v>
      </c>
      <c r="H397">
        <v>300</v>
      </c>
      <c r="J397" t="s">
        <v>893</v>
      </c>
      <c r="K397" t="s">
        <v>1374</v>
      </c>
      <c r="L397" t="s">
        <v>895</v>
      </c>
      <c r="M397" t="s">
        <v>896</v>
      </c>
      <c r="N397" t="s">
        <v>872</v>
      </c>
      <c r="O397">
        <v>41569</v>
      </c>
      <c r="Q397" t="s">
        <v>873</v>
      </c>
      <c r="R397" t="s">
        <v>893</v>
      </c>
    </row>
    <row r="398" spans="1:18" x14ac:dyDescent="0.35">
      <c r="A398" t="s">
        <v>882</v>
      </c>
      <c r="B398" t="s">
        <v>874</v>
      </c>
      <c r="C398" t="s">
        <v>865</v>
      </c>
      <c r="D398" t="s">
        <v>1372</v>
      </c>
      <c r="E398" t="s">
        <v>1372</v>
      </c>
      <c r="F398" t="s">
        <v>867</v>
      </c>
      <c r="G398" t="s">
        <v>1373</v>
      </c>
      <c r="H398">
        <v>250</v>
      </c>
      <c r="J398" t="s">
        <v>893</v>
      </c>
      <c r="K398" t="s">
        <v>1374</v>
      </c>
      <c r="L398" t="s">
        <v>895</v>
      </c>
      <c r="M398" t="s">
        <v>896</v>
      </c>
      <c r="N398" t="s">
        <v>872</v>
      </c>
      <c r="O398">
        <v>41559</v>
      </c>
      <c r="Q398" t="s">
        <v>873</v>
      </c>
      <c r="R398" t="s">
        <v>893</v>
      </c>
    </row>
    <row r="399" spans="1:18" x14ac:dyDescent="0.35">
      <c r="A399" t="s">
        <v>864</v>
      </c>
      <c r="C399" t="s">
        <v>865</v>
      </c>
      <c r="D399" t="s">
        <v>2930</v>
      </c>
      <c r="E399" t="s">
        <v>2931</v>
      </c>
      <c r="F399" t="s">
        <v>867</v>
      </c>
      <c r="G399" t="s">
        <v>2932</v>
      </c>
      <c r="H399">
        <v>156.9</v>
      </c>
      <c r="I399">
        <v>156.9</v>
      </c>
      <c r="K399" t="s">
        <v>1374</v>
      </c>
      <c r="L399" t="s">
        <v>895</v>
      </c>
      <c r="M399" t="s">
        <v>896</v>
      </c>
      <c r="N399" t="s">
        <v>872</v>
      </c>
      <c r="Q399" t="s">
        <v>873</v>
      </c>
    </row>
    <row r="400" spans="1:18" x14ac:dyDescent="0.35">
      <c r="A400" t="s">
        <v>864</v>
      </c>
      <c r="C400" t="s">
        <v>865</v>
      </c>
      <c r="D400" t="s">
        <v>2930</v>
      </c>
      <c r="E400" t="s">
        <v>3441</v>
      </c>
      <c r="F400" t="s">
        <v>867</v>
      </c>
      <c r="G400" t="s">
        <v>2932</v>
      </c>
      <c r="H400">
        <v>156.9</v>
      </c>
      <c r="I400">
        <v>156.9</v>
      </c>
      <c r="K400" t="s">
        <v>1374</v>
      </c>
      <c r="L400" t="s">
        <v>895</v>
      </c>
      <c r="M400" t="s">
        <v>896</v>
      </c>
      <c r="N400" t="s">
        <v>872</v>
      </c>
      <c r="Q400" t="s">
        <v>873</v>
      </c>
    </row>
    <row r="401" spans="1:18" x14ac:dyDescent="0.35">
      <c r="A401" t="s">
        <v>864</v>
      </c>
      <c r="C401" t="s">
        <v>865</v>
      </c>
      <c r="D401" t="s">
        <v>1372</v>
      </c>
      <c r="E401" t="s">
        <v>3287</v>
      </c>
      <c r="F401" t="s">
        <v>867</v>
      </c>
      <c r="G401" t="s">
        <v>1373</v>
      </c>
      <c r="H401">
        <v>129.80000000000001</v>
      </c>
      <c r="I401">
        <v>129.80000000000001</v>
      </c>
      <c r="K401" t="s">
        <v>1374</v>
      </c>
      <c r="L401" t="s">
        <v>895</v>
      </c>
      <c r="M401" t="s">
        <v>896</v>
      </c>
      <c r="N401" t="s">
        <v>872</v>
      </c>
      <c r="Q401" t="s">
        <v>873</v>
      </c>
    </row>
    <row r="402" spans="1:18" x14ac:dyDescent="0.35">
      <c r="A402" t="s">
        <v>864</v>
      </c>
      <c r="C402" t="s">
        <v>865</v>
      </c>
      <c r="D402" t="s">
        <v>1372</v>
      </c>
      <c r="E402" t="s">
        <v>3055</v>
      </c>
      <c r="F402" t="s">
        <v>867</v>
      </c>
      <c r="G402" t="s">
        <v>1373</v>
      </c>
      <c r="H402">
        <v>129.80000000000001</v>
      </c>
      <c r="I402">
        <v>129.80000000000001</v>
      </c>
      <c r="K402" t="s">
        <v>1374</v>
      </c>
      <c r="L402" t="s">
        <v>895</v>
      </c>
      <c r="M402" t="s">
        <v>896</v>
      </c>
      <c r="N402" t="s">
        <v>872</v>
      </c>
      <c r="Q402" t="s">
        <v>873</v>
      </c>
    </row>
    <row r="403" spans="1:18" x14ac:dyDescent="0.35">
      <c r="A403" t="s">
        <v>882</v>
      </c>
      <c r="B403" t="s">
        <v>874</v>
      </c>
      <c r="C403" t="s">
        <v>874</v>
      </c>
      <c r="E403" t="s">
        <v>2404</v>
      </c>
      <c r="F403" t="s">
        <v>867</v>
      </c>
      <c r="G403" t="s">
        <v>2405</v>
      </c>
      <c r="H403">
        <v>4.5</v>
      </c>
      <c r="I403">
        <v>4.5</v>
      </c>
      <c r="J403" t="s">
        <v>893</v>
      </c>
      <c r="K403" t="s">
        <v>2406</v>
      </c>
      <c r="L403" t="s">
        <v>953</v>
      </c>
      <c r="M403" t="s">
        <v>953</v>
      </c>
      <c r="N403" t="s">
        <v>872</v>
      </c>
      <c r="O403">
        <v>42482</v>
      </c>
      <c r="Q403" t="s">
        <v>873</v>
      </c>
      <c r="R403" t="s">
        <v>893</v>
      </c>
    </row>
    <row r="404" spans="1:18" x14ac:dyDescent="0.35">
      <c r="A404" t="s">
        <v>882</v>
      </c>
      <c r="B404" t="s">
        <v>874</v>
      </c>
      <c r="C404" t="s">
        <v>874</v>
      </c>
      <c r="E404" t="s">
        <v>2807</v>
      </c>
      <c r="F404" t="s">
        <v>867</v>
      </c>
      <c r="G404" t="s">
        <v>2808</v>
      </c>
      <c r="H404">
        <v>6.52</v>
      </c>
      <c r="I404">
        <v>7.1</v>
      </c>
      <c r="J404" t="s">
        <v>893</v>
      </c>
      <c r="K404" t="s">
        <v>2809</v>
      </c>
      <c r="L404" t="s">
        <v>953</v>
      </c>
      <c r="M404" t="s">
        <v>953</v>
      </c>
      <c r="N404" t="s">
        <v>872</v>
      </c>
      <c r="O404">
        <v>42482</v>
      </c>
      <c r="Q404" t="s">
        <v>873</v>
      </c>
      <c r="R404" t="s">
        <v>893</v>
      </c>
    </row>
    <row r="405" spans="1:18" x14ac:dyDescent="0.35">
      <c r="A405" t="s">
        <v>864</v>
      </c>
      <c r="C405" t="s">
        <v>865</v>
      </c>
      <c r="D405" t="s">
        <v>1048</v>
      </c>
      <c r="E405" t="s">
        <v>2803</v>
      </c>
      <c r="F405" t="s">
        <v>867</v>
      </c>
      <c r="G405" t="s">
        <v>2803</v>
      </c>
      <c r="H405">
        <v>14</v>
      </c>
      <c r="I405">
        <v>14</v>
      </c>
      <c r="N405" t="s">
        <v>872</v>
      </c>
      <c r="Q405" t="s">
        <v>873</v>
      </c>
    </row>
    <row r="406" spans="1:18" x14ac:dyDescent="0.35">
      <c r="A406" t="s">
        <v>882</v>
      </c>
      <c r="B406" t="s">
        <v>874</v>
      </c>
      <c r="C406" t="s">
        <v>865</v>
      </c>
      <c r="D406" t="s">
        <v>250</v>
      </c>
      <c r="E406" t="s">
        <v>250</v>
      </c>
      <c r="F406" t="s">
        <v>867</v>
      </c>
      <c r="G406" t="s">
        <v>251</v>
      </c>
      <c r="H406">
        <v>147.80000000000001</v>
      </c>
      <c r="J406" t="s">
        <v>883</v>
      </c>
      <c r="K406" t="s">
        <v>1230</v>
      </c>
      <c r="L406" t="s">
        <v>966</v>
      </c>
      <c r="M406" t="s">
        <v>891</v>
      </c>
      <c r="N406" t="s">
        <v>885</v>
      </c>
      <c r="O406">
        <v>38435</v>
      </c>
      <c r="Q406" t="s">
        <v>873</v>
      </c>
      <c r="R406" t="s">
        <v>1064</v>
      </c>
    </row>
    <row r="407" spans="1:18" x14ac:dyDescent="0.35">
      <c r="A407" t="s">
        <v>864</v>
      </c>
      <c r="B407" t="s">
        <v>874</v>
      </c>
      <c r="C407" t="s">
        <v>865</v>
      </c>
      <c r="D407" t="s">
        <v>250</v>
      </c>
      <c r="E407" t="s">
        <v>2255</v>
      </c>
      <c r="F407" t="s">
        <v>867</v>
      </c>
      <c r="G407" t="s">
        <v>2256</v>
      </c>
      <c r="H407">
        <v>50.4</v>
      </c>
      <c r="I407">
        <v>50.4</v>
      </c>
      <c r="K407" t="s">
        <v>1080</v>
      </c>
      <c r="L407" t="s">
        <v>890</v>
      </c>
      <c r="M407" t="s">
        <v>891</v>
      </c>
      <c r="N407" t="s">
        <v>885</v>
      </c>
      <c r="Q407" t="s">
        <v>873</v>
      </c>
    </row>
    <row r="408" spans="1:18" x14ac:dyDescent="0.35">
      <c r="A408" t="s">
        <v>864</v>
      </c>
      <c r="B408" t="s">
        <v>874</v>
      </c>
      <c r="C408" t="s">
        <v>865</v>
      </c>
      <c r="D408" t="s">
        <v>250</v>
      </c>
      <c r="E408" t="s">
        <v>1078</v>
      </c>
      <c r="F408" t="s">
        <v>867</v>
      </c>
      <c r="G408" t="s">
        <v>1079</v>
      </c>
      <c r="H408">
        <v>50.4</v>
      </c>
      <c r="I408">
        <v>50.4</v>
      </c>
      <c r="K408" t="s">
        <v>1080</v>
      </c>
      <c r="L408" t="s">
        <v>890</v>
      </c>
      <c r="M408" t="s">
        <v>891</v>
      </c>
      <c r="N408" t="s">
        <v>885</v>
      </c>
      <c r="Q408" t="s">
        <v>873</v>
      </c>
    </row>
    <row r="409" spans="1:18" x14ac:dyDescent="0.35">
      <c r="A409" t="s">
        <v>864</v>
      </c>
      <c r="B409" t="s">
        <v>874</v>
      </c>
      <c r="C409" t="s">
        <v>865</v>
      </c>
      <c r="D409" t="s">
        <v>250</v>
      </c>
      <c r="E409" t="s">
        <v>2810</v>
      </c>
      <c r="F409" t="s">
        <v>867</v>
      </c>
      <c r="G409" t="s">
        <v>2811</v>
      </c>
      <c r="H409">
        <v>53.6</v>
      </c>
      <c r="I409">
        <v>53.6</v>
      </c>
      <c r="K409" t="s">
        <v>1080</v>
      </c>
      <c r="L409" t="s">
        <v>870</v>
      </c>
      <c r="M409" t="s">
        <v>871</v>
      </c>
      <c r="N409" t="s">
        <v>885</v>
      </c>
      <c r="Q409" t="s">
        <v>873</v>
      </c>
    </row>
    <row r="410" spans="1:18" x14ac:dyDescent="0.35">
      <c r="A410" t="s">
        <v>882</v>
      </c>
      <c r="B410" t="s">
        <v>874</v>
      </c>
      <c r="C410" t="s">
        <v>874</v>
      </c>
      <c r="E410" t="s">
        <v>2466</v>
      </c>
      <c r="F410" t="s">
        <v>867</v>
      </c>
      <c r="G410" t="s">
        <v>2467</v>
      </c>
      <c r="H410">
        <v>22</v>
      </c>
      <c r="I410">
        <v>22</v>
      </c>
      <c r="J410" t="s">
        <v>883</v>
      </c>
      <c r="K410" t="s">
        <v>886</v>
      </c>
      <c r="L410" t="s">
        <v>878</v>
      </c>
      <c r="M410" t="s">
        <v>879</v>
      </c>
      <c r="N410" t="s">
        <v>885</v>
      </c>
      <c r="O410">
        <v>15707</v>
      </c>
      <c r="Q410" t="s">
        <v>873</v>
      </c>
      <c r="R410" t="s">
        <v>883</v>
      </c>
    </row>
    <row r="411" spans="1:18" x14ac:dyDescent="0.35">
      <c r="A411" t="s">
        <v>882</v>
      </c>
      <c r="B411" t="s">
        <v>874</v>
      </c>
      <c r="C411" t="s">
        <v>874</v>
      </c>
      <c r="E411" t="s">
        <v>3189</v>
      </c>
      <c r="F411" t="s">
        <v>867</v>
      </c>
      <c r="G411" t="s">
        <v>3190</v>
      </c>
      <c r="H411">
        <v>26</v>
      </c>
      <c r="I411">
        <v>26</v>
      </c>
      <c r="J411" t="s">
        <v>883</v>
      </c>
      <c r="K411" t="s">
        <v>1646</v>
      </c>
      <c r="L411" t="s">
        <v>878</v>
      </c>
      <c r="M411" t="s">
        <v>879</v>
      </c>
      <c r="N411" t="s">
        <v>885</v>
      </c>
      <c r="O411">
        <v>23743</v>
      </c>
      <c r="Q411" t="s">
        <v>873</v>
      </c>
      <c r="R411" t="s">
        <v>883</v>
      </c>
    </row>
    <row r="412" spans="1:18" x14ac:dyDescent="0.35">
      <c r="A412" t="s">
        <v>864</v>
      </c>
      <c r="B412" t="s">
        <v>874</v>
      </c>
      <c r="C412" t="s">
        <v>865</v>
      </c>
      <c r="D412" t="s">
        <v>252</v>
      </c>
      <c r="E412" t="s">
        <v>1427</v>
      </c>
      <c r="F412" t="s">
        <v>867</v>
      </c>
      <c r="G412" t="s">
        <v>1428</v>
      </c>
      <c r="H412">
        <v>60</v>
      </c>
      <c r="I412">
        <v>60</v>
      </c>
      <c r="K412" t="s">
        <v>1075</v>
      </c>
      <c r="L412" t="s">
        <v>878</v>
      </c>
      <c r="M412" t="s">
        <v>879</v>
      </c>
      <c r="N412" t="s">
        <v>872</v>
      </c>
      <c r="Q412" t="s">
        <v>873</v>
      </c>
    </row>
    <row r="413" spans="1:18" x14ac:dyDescent="0.35">
      <c r="A413" t="s">
        <v>864</v>
      </c>
      <c r="B413" t="s">
        <v>874</v>
      </c>
      <c r="C413" t="s">
        <v>865</v>
      </c>
      <c r="D413" t="s">
        <v>252</v>
      </c>
      <c r="E413" t="s">
        <v>1612</v>
      </c>
      <c r="F413" t="s">
        <v>867</v>
      </c>
      <c r="G413" t="s">
        <v>1613</v>
      </c>
      <c r="H413">
        <v>60</v>
      </c>
      <c r="I413">
        <v>60</v>
      </c>
      <c r="K413" t="s">
        <v>1075</v>
      </c>
      <c r="L413" t="s">
        <v>878</v>
      </c>
      <c r="M413" t="s">
        <v>879</v>
      </c>
      <c r="N413" t="s">
        <v>872</v>
      </c>
      <c r="Q413" t="s">
        <v>873</v>
      </c>
    </row>
    <row r="414" spans="1:18" x14ac:dyDescent="0.35">
      <c r="A414" t="s">
        <v>864</v>
      </c>
      <c r="B414" t="s">
        <v>874</v>
      </c>
      <c r="C414" t="s">
        <v>865</v>
      </c>
      <c r="D414" t="s">
        <v>252</v>
      </c>
      <c r="E414" t="s">
        <v>1073</v>
      </c>
      <c r="F414" t="s">
        <v>867</v>
      </c>
      <c r="G414" t="s">
        <v>1074</v>
      </c>
      <c r="H414">
        <v>80</v>
      </c>
      <c r="I414">
        <v>80</v>
      </c>
      <c r="K414" t="s">
        <v>1075</v>
      </c>
      <c r="L414" t="s">
        <v>878</v>
      </c>
      <c r="M414" t="s">
        <v>879</v>
      </c>
      <c r="N414" t="s">
        <v>872</v>
      </c>
      <c r="Q414" t="s">
        <v>873</v>
      </c>
    </row>
    <row r="415" spans="1:18" x14ac:dyDescent="0.35">
      <c r="A415" t="s">
        <v>864</v>
      </c>
      <c r="B415" t="s">
        <v>874</v>
      </c>
      <c r="C415" t="s">
        <v>865</v>
      </c>
      <c r="D415" t="s">
        <v>252</v>
      </c>
      <c r="E415" t="s">
        <v>2716</v>
      </c>
      <c r="F415" t="s">
        <v>867</v>
      </c>
      <c r="G415" t="s">
        <v>2717</v>
      </c>
      <c r="H415">
        <v>80</v>
      </c>
      <c r="I415">
        <v>80</v>
      </c>
      <c r="K415" t="s">
        <v>1075</v>
      </c>
      <c r="L415" t="s">
        <v>878</v>
      </c>
      <c r="M415" t="s">
        <v>879</v>
      </c>
      <c r="N415" t="s">
        <v>872</v>
      </c>
      <c r="Q415" t="s">
        <v>873</v>
      </c>
    </row>
    <row r="416" spans="1:18" x14ac:dyDescent="0.35">
      <c r="A416" t="s">
        <v>882</v>
      </c>
      <c r="B416" t="s">
        <v>874</v>
      </c>
      <c r="C416" t="s">
        <v>865</v>
      </c>
      <c r="D416" t="s">
        <v>252</v>
      </c>
      <c r="E416" t="s">
        <v>252</v>
      </c>
      <c r="F416" t="s">
        <v>867</v>
      </c>
      <c r="G416" t="s">
        <v>253</v>
      </c>
      <c r="H416">
        <v>235</v>
      </c>
      <c r="J416" t="s">
        <v>893</v>
      </c>
      <c r="K416" t="s">
        <v>1075</v>
      </c>
      <c r="L416" t="s">
        <v>878</v>
      </c>
      <c r="M416" t="s">
        <v>879</v>
      </c>
      <c r="N416" t="s">
        <v>872</v>
      </c>
      <c r="O416">
        <v>26299</v>
      </c>
      <c r="Q416" t="s">
        <v>873</v>
      </c>
      <c r="R416" t="s">
        <v>959</v>
      </c>
    </row>
    <row r="417" spans="1:18" x14ac:dyDescent="0.35">
      <c r="A417" t="s">
        <v>882</v>
      </c>
      <c r="B417" t="s">
        <v>874</v>
      </c>
      <c r="C417" t="s">
        <v>874</v>
      </c>
      <c r="E417" t="s">
        <v>1575</v>
      </c>
      <c r="F417" t="s">
        <v>867</v>
      </c>
      <c r="G417" t="s">
        <v>1576</v>
      </c>
      <c r="H417">
        <v>200</v>
      </c>
      <c r="I417">
        <v>207</v>
      </c>
      <c r="J417" t="s">
        <v>893</v>
      </c>
      <c r="K417" t="s">
        <v>877</v>
      </c>
      <c r="L417" t="s">
        <v>1509</v>
      </c>
      <c r="M417" t="s">
        <v>879</v>
      </c>
      <c r="N417" t="s">
        <v>872</v>
      </c>
      <c r="O417">
        <v>31778</v>
      </c>
      <c r="Q417" t="s">
        <v>873</v>
      </c>
      <c r="R417" t="s">
        <v>893</v>
      </c>
    </row>
    <row r="418" spans="1:18" x14ac:dyDescent="0.35">
      <c r="A418" t="s">
        <v>882</v>
      </c>
      <c r="B418" t="s">
        <v>874</v>
      </c>
      <c r="C418" t="s">
        <v>874</v>
      </c>
      <c r="E418" t="s">
        <v>2816</v>
      </c>
      <c r="F418" t="s">
        <v>867</v>
      </c>
      <c r="G418" t="s">
        <v>2816</v>
      </c>
      <c r="H418">
        <v>775.8</v>
      </c>
      <c r="I418">
        <v>840</v>
      </c>
      <c r="J418" t="s">
        <v>893</v>
      </c>
      <c r="L418" t="s">
        <v>958</v>
      </c>
      <c r="M418" t="s">
        <v>879</v>
      </c>
      <c r="N418" t="s">
        <v>872</v>
      </c>
      <c r="Q418" t="s">
        <v>873</v>
      </c>
      <c r="R418" t="s">
        <v>959</v>
      </c>
    </row>
    <row r="419" spans="1:18" x14ac:dyDescent="0.35">
      <c r="A419" t="s">
        <v>882</v>
      </c>
      <c r="B419" t="s">
        <v>874</v>
      </c>
      <c r="C419" t="s">
        <v>874</v>
      </c>
      <c r="E419" t="s">
        <v>254</v>
      </c>
      <c r="F419" t="s">
        <v>867</v>
      </c>
      <c r="G419" t="s">
        <v>255</v>
      </c>
      <c r="H419">
        <v>20</v>
      </c>
      <c r="I419">
        <v>20</v>
      </c>
      <c r="J419" t="s">
        <v>883</v>
      </c>
      <c r="K419" t="s">
        <v>1922</v>
      </c>
      <c r="L419" t="s">
        <v>895</v>
      </c>
      <c r="M419" t="s">
        <v>896</v>
      </c>
      <c r="N419" t="s">
        <v>885</v>
      </c>
      <c r="O419">
        <v>42228</v>
      </c>
      <c r="Q419" t="s">
        <v>873</v>
      </c>
      <c r="R419" t="s">
        <v>883</v>
      </c>
    </row>
    <row r="420" spans="1:18" x14ac:dyDescent="0.35">
      <c r="A420" t="s">
        <v>882</v>
      </c>
      <c r="B420" t="s">
        <v>874</v>
      </c>
      <c r="C420" t="s">
        <v>874</v>
      </c>
      <c r="E420" t="s">
        <v>256</v>
      </c>
      <c r="F420" t="s">
        <v>963</v>
      </c>
      <c r="G420" t="s">
        <v>257</v>
      </c>
      <c r="H420">
        <v>298</v>
      </c>
      <c r="J420" t="s">
        <v>893</v>
      </c>
      <c r="K420" t="s">
        <v>1320</v>
      </c>
      <c r="L420" t="s">
        <v>953</v>
      </c>
      <c r="M420" t="s">
        <v>953</v>
      </c>
      <c r="N420" t="s">
        <v>872</v>
      </c>
      <c r="O420">
        <v>42888</v>
      </c>
      <c r="Q420" t="s">
        <v>1006</v>
      </c>
      <c r="R420" t="s">
        <v>893</v>
      </c>
    </row>
    <row r="421" spans="1:18" x14ac:dyDescent="0.35">
      <c r="A421" t="s">
        <v>882</v>
      </c>
      <c r="B421" t="s">
        <v>874</v>
      </c>
      <c r="C421" t="s">
        <v>874</v>
      </c>
      <c r="E421" t="s">
        <v>259</v>
      </c>
      <c r="F421" t="s">
        <v>867</v>
      </c>
      <c r="G421" t="s">
        <v>260</v>
      </c>
      <c r="H421">
        <v>7.5</v>
      </c>
      <c r="I421">
        <v>7.5</v>
      </c>
      <c r="J421" t="s">
        <v>991</v>
      </c>
      <c r="K421" t="s">
        <v>1552</v>
      </c>
      <c r="L421" t="s">
        <v>903</v>
      </c>
      <c r="M421" t="s">
        <v>1218</v>
      </c>
      <c r="N421" t="s">
        <v>872</v>
      </c>
      <c r="O421">
        <v>42784</v>
      </c>
      <c r="Q421" t="s">
        <v>873</v>
      </c>
      <c r="R421" t="s">
        <v>991</v>
      </c>
    </row>
    <row r="422" spans="1:18" x14ac:dyDescent="0.35">
      <c r="A422" t="s">
        <v>882</v>
      </c>
      <c r="B422" t="s">
        <v>874</v>
      </c>
      <c r="C422" t="s">
        <v>874</v>
      </c>
      <c r="E422" t="s">
        <v>261</v>
      </c>
      <c r="F422" t="s">
        <v>867</v>
      </c>
      <c r="G422" t="s">
        <v>262</v>
      </c>
      <c r="H422">
        <v>48.1</v>
      </c>
      <c r="I422">
        <v>49.7</v>
      </c>
      <c r="J422" t="s">
        <v>991</v>
      </c>
      <c r="K422" t="s">
        <v>3020</v>
      </c>
      <c r="L422" t="s">
        <v>890</v>
      </c>
      <c r="M422" t="s">
        <v>891</v>
      </c>
      <c r="N422" t="s">
        <v>872</v>
      </c>
      <c r="O422">
        <v>40345</v>
      </c>
      <c r="Q422" t="s">
        <v>873</v>
      </c>
      <c r="R422" t="s">
        <v>991</v>
      </c>
    </row>
    <row r="423" spans="1:18" x14ac:dyDescent="0.35">
      <c r="A423" t="s">
        <v>882</v>
      </c>
      <c r="B423" t="s">
        <v>874</v>
      </c>
      <c r="C423" t="s">
        <v>874</v>
      </c>
      <c r="E423" t="s">
        <v>3391</v>
      </c>
      <c r="F423" t="s">
        <v>867</v>
      </c>
      <c r="G423" t="s">
        <v>3392</v>
      </c>
      <c r="H423">
        <v>45.42</v>
      </c>
      <c r="I423">
        <v>48</v>
      </c>
      <c r="J423" t="s">
        <v>991</v>
      </c>
      <c r="K423" t="s">
        <v>1552</v>
      </c>
      <c r="L423" t="s">
        <v>890</v>
      </c>
      <c r="M423" t="s">
        <v>891</v>
      </c>
      <c r="N423" t="s">
        <v>872</v>
      </c>
      <c r="O423">
        <v>37405</v>
      </c>
      <c r="Q423" t="s">
        <v>873</v>
      </c>
      <c r="R423" t="s">
        <v>991</v>
      </c>
    </row>
    <row r="424" spans="1:18" x14ac:dyDescent="0.35">
      <c r="A424" t="s">
        <v>882</v>
      </c>
      <c r="B424" t="s">
        <v>874</v>
      </c>
      <c r="C424" t="s">
        <v>874</v>
      </c>
      <c r="E424" t="s">
        <v>3446</v>
      </c>
      <c r="F424" t="s">
        <v>867</v>
      </c>
      <c r="G424" t="s">
        <v>3447</v>
      </c>
      <c r="H424">
        <v>1.5</v>
      </c>
      <c r="I424">
        <v>1.5</v>
      </c>
      <c r="J424" t="s">
        <v>883</v>
      </c>
      <c r="K424" t="s">
        <v>1476</v>
      </c>
      <c r="L424" t="s">
        <v>895</v>
      </c>
      <c r="M424" t="s">
        <v>896</v>
      </c>
      <c r="N424" t="s">
        <v>885</v>
      </c>
      <c r="O424">
        <v>42125</v>
      </c>
      <c r="Q424" t="s">
        <v>873</v>
      </c>
      <c r="R424" t="s">
        <v>883</v>
      </c>
    </row>
    <row r="425" spans="1:18" x14ac:dyDescent="0.35">
      <c r="A425" t="s">
        <v>882</v>
      </c>
      <c r="B425" t="s">
        <v>874</v>
      </c>
      <c r="C425" t="s">
        <v>874</v>
      </c>
      <c r="E425" t="s">
        <v>263</v>
      </c>
      <c r="F425" t="s">
        <v>867</v>
      </c>
      <c r="G425" t="s">
        <v>264</v>
      </c>
      <c r="H425">
        <v>11</v>
      </c>
      <c r="I425">
        <v>10.5</v>
      </c>
      <c r="J425" t="s">
        <v>883</v>
      </c>
      <c r="K425" t="s">
        <v>2690</v>
      </c>
      <c r="L425" t="s">
        <v>878</v>
      </c>
      <c r="M425" t="s">
        <v>879</v>
      </c>
      <c r="N425" t="s">
        <v>885</v>
      </c>
      <c r="O425">
        <v>38493</v>
      </c>
      <c r="Q425" t="s">
        <v>873</v>
      </c>
      <c r="R425" t="s">
        <v>883</v>
      </c>
    </row>
    <row r="426" spans="1:18" x14ac:dyDescent="0.35">
      <c r="A426" t="s">
        <v>882</v>
      </c>
      <c r="B426" t="s">
        <v>874</v>
      </c>
      <c r="C426" t="s">
        <v>874</v>
      </c>
      <c r="E426" t="s">
        <v>265</v>
      </c>
      <c r="F426" t="s">
        <v>867</v>
      </c>
      <c r="G426" t="s">
        <v>266</v>
      </c>
      <c r="H426">
        <v>11</v>
      </c>
      <c r="I426">
        <v>10.5</v>
      </c>
      <c r="J426" t="s">
        <v>883</v>
      </c>
      <c r="K426" t="s">
        <v>2690</v>
      </c>
      <c r="L426" t="s">
        <v>878</v>
      </c>
      <c r="M426" t="s">
        <v>879</v>
      </c>
      <c r="N426" t="s">
        <v>885</v>
      </c>
      <c r="O426">
        <v>38493</v>
      </c>
      <c r="Q426" t="s">
        <v>873</v>
      </c>
      <c r="R426" t="s">
        <v>883</v>
      </c>
    </row>
    <row r="427" spans="1:18" x14ac:dyDescent="0.35">
      <c r="A427" t="s">
        <v>882</v>
      </c>
      <c r="B427" t="s">
        <v>874</v>
      </c>
      <c r="C427" t="s">
        <v>865</v>
      </c>
      <c r="D427" t="s">
        <v>1572</v>
      </c>
      <c r="E427" t="s">
        <v>1572</v>
      </c>
      <c r="F427" t="s">
        <v>867</v>
      </c>
      <c r="G427" t="s">
        <v>2673</v>
      </c>
      <c r="H427">
        <v>93</v>
      </c>
      <c r="J427" t="s">
        <v>883</v>
      </c>
      <c r="K427" t="s">
        <v>886</v>
      </c>
      <c r="L427" t="s">
        <v>878</v>
      </c>
      <c r="M427" t="s">
        <v>879</v>
      </c>
      <c r="N427" t="s">
        <v>885</v>
      </c>
      <c r="O427">
        <v>17533</v>
      </c>
      <c r="Q427" t="s">
        <v>873</v>
      </c>
      <c r="R427" t="s">
        <v>883</v>
      </c>
    </row>
    <row r="428" spans="1:18" x14ac:dyDescent="0.35">
      <c r="A428" t="s">
        <v>864</v>
      </c>
      <c r="B428" t="s">
        <v>874</v>
      </c>
      <c r="C428" t="s">
        <v>865</v>
      </c>
      <c r="D428" t="s">
        <v>1572</v>
      </c>
      <c r="E428" t="s">
        <v>2848</v>
      </c>
      <c r="F428" t="s">
        <v>867</v>
      </c>
      <c r="G428" t="s">
        <v>2849</v>
      </c>
      <c r="H428">
        <v>31.7</v>
      </c>
      <c r="I428">
        <v>31.7</v>
      </c>
      <c r="K428" t="s">
        <v>886</v>
      </c>
      <c r="L428" t="s">
        <v>878</v>
      </c>
      <c r="M428" t="s">
        <v>879</v>
      </c>
      <c r="N428" t="s">
        <v>885</v>
      </c>
      <c r="Q428" t="s">
        <v>873</v>
      </c>
    </row>
    <row r="429" spans="1:18" x14ac:dyDescent="0.35">
      <c r="A429" t="s">
        <v>864</v>
      </c>
      <c r="B429" t="s">
        <v>874</v>
      </c>
      <c r="C429" t="s">
        <v>865</v>
      </c>
      <c r="D429" t="s">
        <v>1572</v>
      </c>
      <c r="E429" t="s">
        <v>1573</v>
      </c>
      <c r="F429" t="s">
        <v>867</v>
      </c>
      <c r="G429" t="s">
        <v>1574</v>
      </c>
      <c r="H429">
        <v>31.7</v>
      </c>
      <c r="I429">
        <v>31.7</v>
      </c>
      <c r="K429" t="s">
        <v>886</v>
      </c>
      <c r="L429" t="s">
        <v>878</v>
      </c>
      <c r="M429" t="s">
        <v>879</v>
      </c>
      <c r="N429" t="s">
        <v>885</v>
      </c>
      <c r="Q429" t="s">
        <v>873</v>
      </c>
    </row>
    <row r="430" spans="1:18" x14ac:dyDescent="0.35">
      <c r="A430" t="s">
        <v>864</v>
      </c>
      <c r="B430" t="s">
        <v>874</v>
      </c>
      <c r="C430" t="s">
        <v>865</v>
      </c>
      <c r="D430" t="s">
        <v>1572</v>
      </c>
      <c r="E430" t="s">
        <v>3459</v>
      </c>
      <c r="F430" t="s">
        <v>867</v>
      </c>
      <c r="G430" t="s">
        <v>3460</v>
      </c>
      <c r="H430">
        <v>38.1</v>
      </c>
      <c r="I430">
        <v>38.1</v>
      </c>
      <c r="K430" t="s">
        <v>886</v>
      </c>
      <c r="L430" t="s">
        <v>878</v>
      </c>
      <c r="M430" t="s">
        <v>879</v>
      </c>
      <c r="N430" t="s">
        <v>885</v>
      </c>
      <c r="Q430" t="s">
        <v>873</v>
      </c>
    </row>
    <row r="431" spans="1:18" x14ac:dyDescent="0.35">
      <c r="A431" t="s">
        <v>882</v>
      </c>
      <c r="B431" t="s">
        <v>874</v>
      </c>
      <c r="C431" t="s">
        <v>874</v>
      </c>
      <c r="E431" t="s">
        <v>267</v>
      </c>
      <c r="F431" t="s">
        <v>867</v>
      </c>
      <c r="G431" t="s">
        <v>268</v>
      </c>
      <c r="H431">
        <v>4.9000000000000004</v>
      </c>
      <c r="I431">
        <v>4.9000000000000004</v>
      </c>
      <c r="J431" t="s">
        <v>883</v>
      </c>
      <c r="K431" t="s">
        <v>1230</v>
      </c>
      <c r="L431" t="s">
        <v>878</v>
      </c>
      <c r="M431" t="s">
        <v>879</v>
      </c>
      <c r="N431" t="s">
        <v>885</v>
      </c>
      <c r="O431">
        <v>31413</v>
      </c>
      <c r="Q431" t="s">
        <v>873</v>
      </c>
      <c r="R431" t="s">
        <v>1064</v>
      </c>
    </row>
    <row r="432" spans="1:18" x14ac:dyDescent="0.35">
      <c r="A432" t="s">
        <v>882</v>
      </c>
      <c r="B432" t="s">
        <v>874</v>
      </c>
      <c r="C432" t="s">
        <v>865</v>
      </c>
      <c r="D432" t="s">
        <v>269</v>
      </c>
      <c r="E432" t="s">
        <v>269</v>
      </c>
      <c r="F432" t="s">
        <v>867</v>
      </c>
      <c r="G432" t="s">
        <v>270</v>
      </c>
      <c r="H432">
        <v>551.70000000000005</v>
      </c>
      <c r="J432" t="s">
        <v>883</v>
      </c>
      <c r="K432" t="s">
        <v>970</v>
      </c>
      <c r="L432" t="s">
        <v>966</v>
      </c>
      <c r="M432" t="s">
        <v>891</v>
      </c>
      <c r="N432" t="s">
        <v>907</v>
      </c>
      <c r="O432">
        <v>37826</v>
      </c>
      <c r="Q432" t="s">
        <v>873</v>
      </c>
      <c r="R432" t="s">
        <v>883</v>
      </c>
    </row>
    <row r="433" spans="1:18" x14ac:dyDescent="0.35">
      <c r="A433" t="s">
        <v>864</v>
      </c>
      <c r="B433" t="s">
        <v>874</v>
      </c>
      <c r="C433" t="s">
        <v>865</v>
      </c>
      <c r="D433" t="s">
        <v>269</v>
      </c>
      <c r="E433" t="s">
        <v>1117</v>
      </c>
      <c r="F433" t="s">
        <v>867</v>
      </c>
      <c r="G433" t="s">
        <v>1118</v>
      </c>
      <c r="H433">
        <v>169</v>
      </c>
      <c r="I433">
        <v>169</v>
      </c>
      <c r="K433" t="s">
        <v>970</v>
      </c>
      <c r="L433" t="s">
        <v>890</v>
      </c>
      <c r="M433" t="s">
        <v>891</v>
      </c>
      <c r="N433" t="s">
        <v>907</v>
      </c>
      <c r="Q433" t="s">
        <v>873</v>
      </c>
    </row>
    <row r="434" spans="1:18" x14ac:dyDescent="0.35">
      <c r="A434" t="s">
        <v>864</v>
      </c>
      <c r="B434" t="s">
        <v>874</v>
      </c>
      <c r="C434" t="s">
        <v>865</v>
      </c>
      <c r="D434" t="s">
        <v>269</v>
      </c>
      <c r="E434" t="s">
        <v>968</v>
      </c>
      <c r="F434" t="s">
        <v>867</v>
      </c>
      <c r="G434" t="s">
        <v>969</v>
      </c>
      <c r="H434">
        <v>169</v>
      </c>
      <c r="I434">
        <v>169</v>
      </c>
      <c r="K434" t="s">
        <v>970</v>
      </c>
      <c r="L434" t="s">
        <v>890</v>
      </c>
      <c r="M434" t="s">
        <v>891</v>
      </c>
      <c r="N434" t="s">
        <v>907</v>
      </c>
      <c r="Q434" t="s">
        <v>873</v>
      </c>
    </row>
    <row r="435" spans="1:18" x14ac:dyDescent="0.35">
      <c r="A435" t="s">
        <v>864</v>
      </c>
      <c r="B435" t="s">
        <v>874</v>
      </c>
      <c r="C435" t="s">
        <v>865</v>
      </c>
      <c r="D435" t="s">
        <v>269</v>
      </c>
      <c r="E435" t="s">
        <v>2855</v>
      </c>
      <c r="F435" t="s">
        <v>867</v>
      </c>
      <c r="G435" t="s">
        <v>2856</v>
      </c>
      <c r="H435">
        <v>223</v>
      </c>
      <c r="I435">
        <v>223</v>
      </c>
      <c r="K435" t="s">
        <v>970</v>
      </c>
      <c r="L435" t="s">
        <v>870</v>
      </c>
      <c r="M435" t="s">
        <v>871</v>
      </c>
      <c r="N435" t="s">
        <v>907</v>
      </c>
      <c r="Q435" t="s">
        <v>873</v>
      </c>
    </row>
    <row r="436" spans="1:18" x14ac:dyDescent="0.35">
      <c r="A436" t="s">
        <v>882</v>
      </c>
      <c r="B436" t="s">
        <v>865</v>
      </c>
      <c r="C436" t="s">
        <v>874</v>
      </c>
      <c r="E436" t="s">
        <v>1410</v>
      </c>
      <c r="F436" t="s">
        <v>867</v>
      </c>
      <c r="G436" t="s">
        <v>1411</v>
      </c>
      <c r="H436">
        <v>12</v>
      </c>
      <c r="I436">
        <v>28.2</v>
      </c>
      <c r="J436" t="s">
        <v>893</v>
      </c>
      <c r="K436" t="s">
        <v>877</v>
      </c>
      <c r="L436" t="s">
        <v>903</v>
      </c>
      <c r="M436" t="s">
        <v>903</v>
      </c>
      <c r="N436" t="s">
        <v>872</v>
      </c>
      <c r="O436">
        <v>33970</v>
      </c>
      <c r="Q436" t="s">
        <v>873</v>
      </c>
      <c r="R436" t="s">
        <v>893</v>
      </c>
    </row>
    <row r="437" spans="1:18" x14ac:dyDescent="0.35">
      <c r="A437" t="s">
        <v>882</v>
      </c>
      <c r="B437" t="s">
        <v>874</v>
      </c>
      <c r="C437" t="s">
        <v>874</v>
      </c>
      <c r="E437" t="s">
        <v>2102</v>
      </c>
      <c r="F437" t="s">
        <v>867</v>
      </c>
      <c r="G437" t="s">
        <v>2103</v>
      </c>
      <c r="H437">
        <v>10.5</v>
      </c>
      <c r="I437">
        <v>12.5</v>
      </c>
      <c r="J437" t="s">
        <v>883</v>
      </c>
      <c r="K437" t="s">
        <v>1385</v>
      </c>
      <c r="L437" t="s">
        <v>870</v>
      </c>
      <c r="M437" t="s">
        <v>1386</v>
      </c>
      <c r="N437" t="s">
        <v>885</v>
      </c>
      <c r="O437">
        <v>39684</v>
      </c>
      <c r="Q437" t="s">
        <v>873</v>
      </c>
      <c r="R437" t="s">
        <v>883</v>
      </c>
    </row>
    <row r="438" spans="1:18" x14ac:dyDescent="0.35">
      <c r="A438" t="s">
        <v>882</v>
      </c>
      <c r="B438" t="s">
        <v>874</v>
      </c>
      <c r="C438" t="s">
        <v>865</v>
      </c>
      <c r="D438" t="s">
        <v>271</v>
      </c>
      <c r="E438" t="s">
        <v>271</v>
      </c>
      <c r="F438" t="s">
        <v>867</v>
      </c>
      <c r="G438" t="s">
        <v>272</v>
      </c>
      <c r="H438">
        <v>263</v>
      </c>
      <c r="J438" t="s">
        <v>893</v>
      </c>
      <c r="K438" t="s">
        <v>1041</v>
      </c>
      <c r="L438" t="s">
        <v>966</v>
      </c>
      <c r="M438" t="s">
        <v>891</v>
      </c>
      <c r="N438" t="s">
        <v>872</v>
      </c>
      <c r="O438">
        <v>41454</v>
      </c>
      <c r="Q438" t="s">
        <v>873</v>
      </c>
      <c r="R438" t="s">
        <v>893</v>
      </c>
    </row>
    <row r="439" spans="1:18" x14ac:dyDescent="0.35">
      <c r="A439" t="s">
        <v>882</v>
      </c>
      <c r="B439" t="s">
        <v>874</v>
      </c>
      <c r="C439" t="s">
        <v>865</v>
      </c>
      <c r="D439" t="s">
        <v>273</v>
      </c>
      <c r="E439" t="s">
        <v>273</v>
      </c>
      <c r="F439" t="s">
        <v>867</v>
      </c>
      <c r="G439" t="s">
        <v>274</v>
      </c>
      <c r="H439">
        <v>263.68</v>
      </c>
      <c r="J439" t="s">
        <v>893</v>
      </c>
      <c r="K439" t="s">
        <v>1041</v>
      </c>
      <c r="L439" t="s">
        <v>966</v>
      </c>
      <c r="M439" t="s">
        <v>891</v>
      </c>
      <c r="N439" t="s">
        <v>872</v>
      </c>
      <c r="O439">
        <v>41454</v>
      </c>
      <c r="Q439" t="s">
        <v>873</v>
      </c>
      <c r="R439" t="s">
        <v>893</v>
      </c>
    </row>
    <row r="440" spans="1:18" x14ac:dyDescent="0.35">
      <c r="A440" t="s">
        <v>864</v>
      </c>
      <c r="B440" t="s">
        <v>874</v>
      </c>
      <c r="C440" t="s">
        <v>865</v>
      </c>
      <c r="D440" t="s">
        <v>271</v>
      </c>
      <c r="E440" t="s">
        <v>2257</v>
      </c>
      <c r="F440" t="s">
        <v>867</v>
      </c>
      <c r="G440" t="s">
        <v>2258</v>
      </c>
      <c r="H440">
        <v>90.5</v>
      </c>
      <c r="I440">
        <v>90.5</v>
      </c>
      <c r="K440" t="s">
        <v>1041</v>
      </c>
      <c r="L440" t="s">
        <v>966</v>
      </c>
      <c r="M440" t="s">
        <v>891</v>
      </c>
      <c r="N440" t="s">
        <v>872</v>
      </c>
      <c r="Q440" t="s">
        <v>873</v>
      </c>
    </row>
    <row r="441" spans="1:18" x14ac:dyDescent="0.35">
      <c r="A441" t="s">
        <v>864</v>
      </c>
      <c r="B441" t="s">
        <v>874</v>
      </c>
      <c r="C441" t="s">
        <v>865</v>
      </c>
      <c r="D441" t="s">
        <v>271</v>
      </c>
      <c r="E441" t="s">
        <v>1076</v>
      </c>
      <c r="F441" t="s">
        <v>867</v>
      </c>
      <c r="G441" t="s">
        <v>1077</v>
      </c>
      <c r="H441">
        <v>228</v>
      </c>
      <c r="I441">
        <v>228</v>
      </c>
      <c r="K441" t="s">
        <v>1041</v>
      </c>
      <c r="L441" t="s">
        <v>966</v>
      </c>
      <c r="M441" t="s">
        <v>891</v>
      </c>
      <c r="N441" t="s">
        <v>872</v>
      </c>
      <c r="Q441" t="s">
        <v>873</v>
      </c>
    </row>
    <row r="442" spans="1:18" x14ac:dyDescent="0.35">
      <c r="A442" t="s">
        <v>864</v>
      </c>
      <c r="B442" t="s">
        <v>874</v>
      </c>
      <c r="C442" t="s">
        <v>865</v>
      </c>
      <c r="D442" t="s">
        <v>273</v>
      </c>
      <c r="E442" t="s">
        <v>2245</v>
      </c>
      <c r="F442" t="s">
        <v>867</v>
      </c>
      <c r="G442" t="s">
        <v>2246</v>
      </c>
      <c r="H442">
        <v>90.5</v>
      </c>
      <c r="I442">
        <v>90.5</v>
      </c>
      <c r="K442" t="s">
        <v>1041</v>
      </c>
      <c r="L442" t="s">
        <v>966</v>
      </c>
      <c r="M442" t="s">
        <v>891</v>
      </c>
      <c r="N442" t="s">
        <v>872</v>
      </c>
      <c r="Q442" t="s">
        <v>873</v>
      </c>
    </row>
    <row r="443" spans="1:18" x14ac:dyDescent="0.35">
      <c r="A443" t="s">
        <v>864</v>
      </c>
      <c r="B443" t="s">
        <v>874</v>
      </c>
      <c r="C443" t="s">
        <v>865</v>
      </c>
      <c r="D443" t="s">
        <v>273</v>
      </c>
      <c r="E443" t="s">
        <v>3283</v>
      </c>
      <c r="F443" t="s">
        <v>867</v>
      </c>
      <c r="G443" t="s">
        <v>3284</v>
      </c>
      <c r="H443">
        <v>228</v>
      </c>
      <c r="I443">
        <v>228</v>
      </c>
      <c r="K443" t="s">
        <v>1041</v>
      </c>
      <c r="L443" t="s">
        <v>966</v>
      </c>
      <c r="M443" t="s">
        <v>891</v>
      </c>
      <c r="N443" t="s">
        <v>872</v>
      </c>
      <c r="Q443" t="s">
        <v>873</v>
      </c>
    </row>
    <row r="444" spans="1:18" x14ac:dyDescent="0.35">
      <c r="A444" t="s">
        <v>882</v>
      </c>
      <c r="B444" t="s">
        <v>874</v>
      </c>
      <c r="C444" t="s">
        <v>874</v>
      </c>
      <c r="E444" t="s">
        <v>275</v>
      </c>
      <c r="F444" t="s">
        <v>867</v>
      </c>
      <c r="G444" t="s">
        <v>276</v>
      </c>
      <c r="H444">
        <v>155.1</v>
      </c>
      <c r="I444">
        <v>155.1</v>
      </c>
      <c r="J444" t="s">
        <v>991</v>
      </c>
      <c r="K444" t="s">
        <v>3554</v>
      </c>
      <c r="L444" t="s">
        <v>953</v>
      </c>
      <c r="M444" t="s">
        <v>953</v>
      </c>
      <c r="N444" t="s">
        <v>872</v>
      </c>
      <c r="O444">
        <v>42159</v>
      </c>
      <c r="Q444" t="s">
        <v>873</v>
      </c>
      <c r="R444" t="s">
        <v>991</v>
      </c>
    </row>
    <row r="445" spans="1:18" x14ac:dyDescent="0.35">
      <c r="A445" t="s">
        <v>882</v>
      </c>
      <c r="B445" t="s">
        <v>874</v>
      </c>
      <c r="C445" t="s">
        <v>874</v>
      </c>
      <c r="E445" t="s">
        <v>1577</v>
      </c>
      <c r="F445" t="s">
        <v>867</v>
      </c>
      <c r="G445" t="s">
        <v>1578</v>
      </c>
      <c r="H445">
        <v>47.1</v>
      </c>
      <c r="I445">
        <v>47.1</v>
      </c>
      <c r="J445" t="s">
        <v>893</v>
      </c>
      <c r="K445" t="s">
        <v>1579</v>
      </c>
      <c r="L445" t="s">
        <v>953</v>
      </c>
      <c r="M445" t="s">
        <v>953</v>
      </c>
      <c r="N445" t="s">
        <v>872</v>
      </c>
      <c r="O445">
        <v>41983</v>
      </c>
      <c r="Q445" t="s">
        <v>873</v>
      </c>
      <c r="R445" t="s">
        <v>893</v>
      </c>
    </row>
    <row r="446" spans="1:18" x14ac:dyDescent="0.35">
      <c r="A446" t="s">
        <v>882</v>
      </c>
      <c r="B446" t="s">
        <v>874</v>
      </c>
      <c r="C446" t="s">
        <v>874</v>
      </c>
      <c r="E446" t="s">
        <v>1065</v>
      </c>
      <c r="F446" t="s">
        <v>867</v>
      </c>
      <c r="G446" t="s">
        <v>1066</v>
      </c>
      <c r="H446">
        <v>38.24</v>
      </c>
      <c r="I446">
        <v>65</v>
      </c>
      <c r="J446" t="s">
        <v>893</v>
      </c>
      <c r="K446" t="s">
        <v>1067</v>
      </c>
      <c r="L446" t="s">
        <v>953</v>
      </c>
      <c r="M446" t="s">
        <v>953</v>
      </c>
      <c r="N446" t="s">
        <v>872</v>
      </c>
      <c r="O446">
        <v>42086</v>
      </c>
      <c r="Q446" t="s">
        <v>873</v>
      </c>
      <c r="R446" t="s">
        <v>893</v>
      </c>
    </row>
    <row r="447" spans="1:18" x14ac:dyDescent="0.35">
      <c r="A447" t="s">
        <v>864</v>
      </c>
      <c r="C447" t="s">
        <v>865</v>
      </c>
      <c r="D447" t="s">
        <v>1048</v>
      </c>
      <c r="E447" t="s">
        <v>1049</v>
      </c>
      <c r="F447" t="s">
        <v>867</v>
      </c>
      <c r="G447" t="s">
        <v>1049</v>
      </c>
      <c r="H447">
        <v>112.9</v>
      </c>
      <c r="I447">
        <v>112.9</v>
      </c>
      <c r="N447" t="s">
        <v>872</v>
      </c>
      <c r="Q447" t="s">
        <v>873</v>
      </c>
    </row>
    <row r="448" spans="1:18" x14ac:dyDescent="0.35">
      <c r="A448" t="s">
        <v>882</v>
      </c>
      <c r="B448" t="s">
        <v>874</v>
      </c>
      <c r="C448" t="s">
        <v>874</v>
      </c>
      <c r="E448" t="s">
        <v>277</v>
      </c>
      <c r="F448" t="s">
        <v>867</v>
      </c>
      <c r="G448" t="s">
        <v>278</v>
      </c>
      <c r="H448">
        <v>10</v>
      </c>
      <c r="I448">
        <v>10</v>
      </c>
      <c r="J448" t="s">
        <v>991</v>
      </c>
      <c r="K448" t="s">
        <v>1552</v>
      </c>
      <c r="L448" t="s">
        <v>903</v>
      </c>
      <c r="M448" t="s">
        <v>1218</v>
      </c>
      <c r="N448" t="s">
        <v>872</v>
      </c>
      <c r="O448">
        <v>42800</v>
      </c>
      <c r="Q448" t="s">
        <v>873</v>
      </c>
      <c r="R448" t="s">
        <v>991</v>
      </c>
    </row>
    <row r="449" spans="1:18" x14ac:dyDescent="0.35">
      <c r="A449" t="s">
        <v>882</v>
      </c>
      <c r="B449" t="s">
        <v>874</v>
      </c>
      <c r="C449" t="s">
        <v>874</v>
      </c>
      <c r="E449" t="s">
        <v>2732</v>
      </c>
      <c r="F449" t="s">
        <v>867</v>
      </c>
      <c r="G449" t="s">
        <v>2733</v>
      </c>
      <c r="H449">
        <v>10</v>
      </c>
      <c r="I449">
        <v>10</v>
      </c>
      <c r="J449" t="s">
        <v>991</v>
      </c>
      <c r="K449" t="s">
        <v>1552</v>
      </c>
      <c r="L449" t="s">
        <v>903</v>
      </c>
      <c r="M449" t="s">
        <v>1218</v>
      </c>
      <c r="N449" t="s">
        <v>872</v>
      </c>
      <c r="O449">
        <v>42800</v>
      </c>
      <c r="Q449" t="s">
        <v>873</v>
      </c>
      <c r="R449" t="s">
        <v>991</v>
      </c>
    </row>
    <row r="450" spans="1:18" x14ac:dyDescent="0.35">
      <c r="A450" t="s">
        <v>882</v>
      </c>
      <c r="B450" t="s">
        <v>874</v>
      </c>
      <c r="C450" t="s">
        <v>874</v>
      </c>
      <c r="E450" t="s">
        <v>2402</v>
      </c>
      <c r="F450" t="s">
        <v>867</v>
      </c>
      <c r="G450" t="s">
        <v>2403</v>
      </c>
      <c r="H450">
        <v>10</v>
      </c>
      <c r="I450">
        <v>10</v>
      </c>
      <c r="J450" t="s">
        <v>991</v>
      </c>
      <c r="K450" t="s">
        <v>1552</v>
      </c>
      <c r="L450" t="s">
        <v>903</v>
      </c>
      <c r="M450" t="s">
        <v>1218</v>
      </c>
      <c r="N450" t="s">
        <v>872</v>
      </c>
      <c r="O450">
        <v>42800</v>
      </c>
      <c r="Q450" t="s">
        <v>873</v>
      </c>
      <c r="R450" t="s">
        <v>991</v>
      </c>
    </row>
    <row r="451" spans="1:18" x14ac:dyDescent="0.35">
      <c r="A451" t="s">
        <v>882</v>
      </c>
      <c r="B451" t="s">
        <v>874</v>
      </c>
      <c r="C451" t="s">
        <v>874</v>
      </c>
      <c r="E451" t="s">
        <v>279</v>
      </c>
      <c r="F451" t="s">
        <v>867</v>
      </c>
      <c r="G451" t="s">
        <v>280</v>
      </c>
      <c r="H451">
        <v>48.71</v>
      </c>
      <c r="I451">
        <v>49.5</v>
      </c>
      <c r="J451" t="s">
        <v>991</v>
      </c>
      <c r="K451" t="s">
        <v>3044</v>
      </c>
      <c r="L451" t="s">
        <v>890</v>
      </c>
      <c r="M451" t="s">
        <v>891</v>
      </c>
      <c r="N451" t="s">
        <v>872</v>
      </c>
      <c r="O451">
        <v>41664</v>
      </c>
      <c r="Q451" t="s">
        <v>873</v>
      </c>
      <c r="R451" t="s">
        <v>991</v>
      </c>
    </row>
    <row r="452" spans="1:18" x14ac:dyDescent="0.35">
      <c r="A452" t="s">
        <v>882</v>
      </c>
      <c r="B452" t="s">
        <v>874</v>
      </c>
      <c r="C452" t="s">
        <v>874</v>
      </c>
      <c r="E452" t="s">
        <v>1510</v>
      </c>
      <c r="F452" t="s">
        <v>867</v>
      </c>
      <c r="G452" t="s">
        <v>1511</v>
      </c>
      <c r="H452">
        <v>48.04</v>
      </c>
      <c r="I452">
        <v>52</v>
      </c>
      <c r="J452" t="s">
        <v>991</v>
      </c>
      <c r="K452" t="s">
        <v>1512</v>
      </c>
      <c r="L452" t="s">
        <v>890</v>
      </c>
      <c r="M452" t="s">
        <v>891</v>
      </c>
      <c r="N452" t="s">
        <v>872</v>
      </c>
      <c r="O452">
        <v>37187</v>
      </c>
      <c r="Q452" t="s">
        <v>873</v>
      </c>
      <c r="R452" t="s">
        <v>991</v>
      </c>
    </row>
    <row r="453" spans="1:18" x14ac:dyDescent="0.35">
      <c r="A453" t="s">
        <v>882</v>
      </c>
      <c r="B453" t="s">
        <v>865</v>
      </c>
      <c r="C453" t="s">
        <v>874</v>
      </c>
      <c r="E453" t="s">
        <v>2584</v>
      </c>
      <c r="F453" t="s">
        <v>867</v>
      </c>
      <c r="G453" t="s">
        <v>2585</v>
      </c>
      <c r="H453">
        <v>49.9</v>
      </c>
      <c r="I453">
        <v>49.9</v>
      </c>
      <c r="J453" t="s">
        <v>991</v>
      </c>
      <c r="K453" t="s">
        <v>2586</v>
      </c>
      <c r="L453" t="s">
        <v>890</v>
      </c>
      <c r="M453" t="s">
        <v>891</v>
      </c>
      <c r="N453" t="s">
        <v>872</v>
      </c>
      <c r="O453">
        <v>34335</v>
      </c>
      <c r="Q453" t="s">
        <v>873</v>
      </c>
      <c r="R453" t="s">
        <v>991</v>
      </c>
    </row>
    <row r="454" spans="1:18" x14ac:dyDescent="0.35">
      <c r="A454" t="s">
        <v>882</v>
      </c>
      <c r="B454" t="s">
        <v>874</v>
      </c>
      <c r="C454" t="s">
        <v>874</v>
      </c>
      <c r="E454" t="s">
        <v>281</v>
      </c>
      <c r="F454" t="s">
        <v>867</v>
      </c>
      <c r="G454" t="s">
        <v>282</v>
      </c>
      <c r="H454">
        <v>2.1</v>
      </c>
      <c r="I454">
        <v>2.1</v>
      </c>
      <c r="J454" t="s">
        <v>883</v>
      </c>
      <c r="K454" t="s">
        <v>3468</v>
      </c>
      <c r="L454" t="s">
        <v>936</v>
      </c>
      <c r="M454" t="s">
        <v>937</v>
      </c>
      <c r="N454" t="s">
        <v>885</v>
      </c>
      <c r="O454">
        <v>41179</v>
      </c>
      <c r="Q454" t="s">
        <v>873</v>
      </c>
      <c r="R454" t="s">
        <v>883</v>
      </c>
    </row>
    <row r="455" spans="1:18" x14ac:dyDescent="0.35">
      <c r="A455" t="s">
        <v>882</v>
      </c>
      <c r="B455" t="s">
        <v>874</v>
      </c>
      <c r="C455" t="s">
        <v>874</v>
      </c>
      <c r="E455" t="s">
        <v>3479</v>
      </c>
      <c r="F455" t="s">
        <v>867</v>
      </c>
      <c r="G455" t="s">
        <v>3480</v>
      </c>
      <c r="H455">
        <v>1</v>
      </c>
      <c r="I455">
        <v>1.5</v>
      </c>
      <c r="J455" t="s">
        <v>893</v>
      </c>
      <c r="K455" t="s">
        <v>2819</v>
      </c>
      <c r="L455" t="s">
        <v>895</v>
      </c>
      <c r="M455" t="s">
        <v>896</v>
      </c>
      <c r="N455" t="s">
        <v>872</v>
      </c>
      <c r="O455">
        <v>41628</v>
      </c>
      <c r="Q455" t="s">
        <v>873</v>
      </c>
      <c r="R455" t="s">
        <v>893</v>
      </c>
    </row>
    <row r="456" spans="1:18" x14ac:dyDescent="0.35">
      <c r="A456" t="s">
        <v>882</v>
      </c>
      <c r="B456" t="s">
        <v>874</v>
      </c>
      <c r="C456" t="s">
        <v>874</v>
      </c>
      <c r="E456" t="s">
        <v>283</v>
      </c>
      <c r="F456" t="s">
        <v>867</v>
      </c>
      <c r="G456" t="s">
        <v>284</v>
      </c>
      <c r="H456">
        <v>2.56</v>
      </c>
      <c r="I456">
        <v>2.6</v>
      </c>
      <c r="J456" t="s">
        <v>893</v>
      </c>
      <c r="K456" t="s">
        <v>877</v>
      </c>
      <c r="L456" t="s">
        <v>878</v>
      </c>
      <c r="M456" t="s">
        <v>879</v>
      </c>
      <c r="N456" t="s">
        <v>872</v>
      </c>
      <c r="O456">
        <v>1462</v>
      </c>
      <c r="Q456" t="s">
        <v>873</v>
      </c>
      <c r="R456" t="s">
        <v>893</v>
      </c>
    </row>
    <row r="457" spans="1:18" x14ac:dyDescent="0.35">
      <c r="A457" t="s">
        <v>882</v>
      </c>
      <c r="B457" t="s">
        <v>874</v>
      </c>
      <c r="C457" t="s">
        <v>874</v>
      </c>
      <c r="E457" t="s">
        <v>1262</v>
      </c>
      <c r="F457" t="s">
        <v>867</v>
      </c>
      <c r="G457" t="s">
        <v>1263</v>
      </c>
      <c r="H457">
        <v>1.5</v>
      </c>
      <c r="I457">
        <v>1.5</v>
      </c>
      <c r="J457" t="s">
        <v>893</v>
      </c>
      <c r="K457" t="s">
        <v>983</v>
      </c>
      <c r="L457" t="s">
        <v>895</v>
      </c>
      <c r="M457" t="s">
        <v>896</v>
      </c>
      <c r="N457" t="s">
        <v>872</v>
      </c>
      <c r="O457">
        <v>41282</v>
      </c>
      <c r="Q457" t="s">
        <v>873</v>
      </c>
      <c r="R457" t="s">
        <v>893</v>
      </c>
    </row>
    <row r="458" spans="1:18" x14ac:dyDescent="0.35">
      <c r="A458" t="s">
        <v>882</v>
      </c>
      <c r="B458" t="s">
        <v>874</v>
      </c>
      <c r="C458" t="s">
        <v>874</v>
      </c>
      <c r="E458" t="s">
        <v>1445</v>
      </c>
      <c r="F458" t="s">
        <v>867</v>
      </c>
      <c r="G458" t="s">
        <v>1446</v>
      </c>
      <c r="H458">
        <v>3</v>
      </c>
      <c r="I458">
        <v>3</v>
      </c>
      <c r="J458" t="s">
        <v>893</v>
      </c>
      <c r="K458" t="s">
        <v>983</v>
      </c>
      <c r="L458" t="s">
        <v>895</v>
      </c>
      <c r="M458" t="s">
        <v>896</v>
      </c>
      <c r="N458" t="s">
        <v>872</v>
      </c>
      <c r="O458">
        <v>41289</v>
      </c>
      <c r="Q458" t="s">
        <v>873</v>
      </c>
      <c r="R458" t="s">
        <v>893</v>
      </c>
    </row>
    <row r="459" spans="1:18" x14ac:dyDescent="0.35">
      <c r="A459" t="s">
        <v>882</v>
      </c>
      <c r="B459" t="s">
        <v>874</v>
      </c>
      <c r="C459" t="s">
        <v>874</v>
      </c>
      <c r="E459" t="s">
        <v>2943</v>
      </c>
      <c r="F459" t="s">
        <v>867</v>
      </c>
      <c r="G459" t="s">
        <v>2944</v>
      </c>
      <c r="H459">
        <v>3.5</v>
      </c>
      <c r="I459">
        <v>3.5</v>
      </c>
      <c r="J459" t="s">
        <v>893</v>
      </c>
      <c r="K459" t="s">
        <v>983</v>
      </c>
      <c r="L459" t="s">
        <v>895</v>
      </c>
      <c r="M459" t="s">
        <v>896</v>
      </c>
      <c r="N459" t="s">
        <v>872</v>
      </c>
      <c r="O459">
        <v>40892</v>
      </c>
      <c r="Q459" t="s">
        <v>873</v>
      </c>
      <c r="R459" t="s">
        <v>893</v>
      </c>
    </row>
    <row r="460" spans="1:18" x14ac:dyDescent="0.35">
      <c r="A460" t="s">
        <v>882</v>
      </c>
      <c r="B460" t="s">
        <v>874</v>
      </c>
      <c r="C460" t="s">
        <v>874</v>
      </c>
      <c r="E460" t="s">
        <v>1699</v>
      </c>
      <c r="F460" t="s">
        <v>867</v>
      </c>
      <c r="G460" t="s">
        <v>1700</v>
      </c>
      <c r="H460">
        <v>1.5</v>
      </c>
      <c r="I460">
        <v>1.5</v>
      </c>
      <c r="J460" t="s">
        <v>893</v>
      </c>
      <c r="K460" t="s">
        <v>983</v>
      </c>
      <c r="L460" t="s">
        <v>895</v>
      </c>
      <c r="M460" t="s">
        <v>896</v>
      </c>
      <c r="N460" t="s">
        <v>872</v>
      </c>
      <c r="O460">
        <v>41237</v>
      </c>
      <c r="Q460" t="s">
        <v>873</v>
      </c>
      <c r="R460" t="s">
        <v>893</v>
      </c>
    </row>
    <row r="461" spans="1:18" x14ac:dyDescent="0.35">
      <c r="A461" t="s">
        <v>882</v>
      </c>
      <c r="B461" t="s">
        <v>874</v>
      </c>
      <c r="C461" t="s">
        <v>874</v>
      </c>
      <c r="E461" t="s">
        <v>2941</v>
      </c>
      <c r="F461" t="s">
        <v>867</v>
      </c>
      <c r="G461" t="s">
        <v>2942</v>
      </c>
      <c r="H461">
        <v>2.5</v>
      </c>
      <c r="I461">
        <v>2.5</v>
      </c>
      <c r="J461" t="s">
        <v>893</v>
      </c>
      <c r="K461" t="s">
        <v>983</v>
      </c>
      <c r="L461" t="s">
        <v>895</v>
      </c>
      <c r="M461" t="s">
        <v>896</v>
      </c>
      <c r="N461" t="s">
        <v>872</v>
      </c>
      <c r="O461">
        <v>41290</v>
      </c>
      <c r="Q461" t="s">
        <v>873</v>
      </c>
      <c r="R461" t="s">
        <v>893</v>
      </c>
    </row>
    <row r="462" spans="1:18" x14ac:dyDescent="0.35">
      <c r="A462" t="s">
        <v>882</v>
      </c>
      <c r="B462" t="s">
        <v>874</v>
      </c>
      <c r="C462" t="s">
        <v>874</v>
      </c>
      <c r="E462" t="s">
        <v>3352</v>
      </c>
      <c r="F462" t="s">
        <v>867</v>
      </c>
      <c r="G462" t="s">
        <v>3353</v>
      </c>
      <c r="H462">
        <v>6</v>
      </c>
      <c r="I462">
        <v>6</v>
      </c>
      <c r="J462" t="s">
        <v>893</v>
      </c>
      <c r="K462" t="s">
        <v>983</v>
      </c>
      <c r="L462" t="s">
        <v>895</v>
      </c>
      <c r="M462" t="s">
        <v>896</v>
      </c>
      <c r="N462" t="s">
        <v>872</v>
      </c>
      <c r="O462">
        <v>42405</v>
      </c>
      <c r="Q462" t="s">
        <v>873</v>
      </c>
      <c r="R462" t="s">
        <v>893</v>
      </c>
    </row>
    <row r="463" spans="1:18" x14ac:dyDescent="0.35">
      <c r="A463" t="s">
        <v>882</v>
      </c>
      <c r="B463" t="s">
        <v>874</v>
      </c>
      <c r="C463" t="s">
        <v>874</v>
      </c>
      <c r="E463" t="s">
        <v>1106</v>
      </c>
      <c r="F463" t="s">
        <v>867</v>
      </c>
      <c r="G463" t="s">
        <v>1107</v>
      </c>
      <c r="H463">
        <v>2</v>
      </c>
      <c r="I463">
        <v>2</v>
      </c>
      <c r="J463" t="s">
        <v>893</v>
      </c>
      <c r="K463" t="s">
        <v>983</v>
      </c>
      <c r="L463" t="s">
        <v>895</v>
      </c>
      <c r="M463" t="s">
        <v>896</v>
      </c>
      <c r="N463" t="s">
        <v>872</v>
      </c>
      <c r="O463">
        <v>41442</v>
      </c>
      <c r="Q463" t="s">
        <v>873</v>
      </c>
      <c r="R463" t="s">
        <v>893</v>
      </c>
    </row>
    <row r="464" spans="1:18" x14ac:dyDescent="0.35">
      <c r="A464" t="s">
        <v>882</v>
      </c>
      <c r="B464" t="s">
        <v>874</v>
      </c>
      <c r="C464" t="s">
        <v>874</v>
      </c>
      <c r="E464" t="s">
        <v>2697</v>
      </c>
      <c r="F464" t="s">
        <v>867</v>
      </c>
      <c r="G464" t="s">
        <v>2698</v>
      </c>
      <c r="H464">
        <v>1</v>
      </c>
      <c r="I464">
        <v>1</v>
      </c>
      <c r="J464" t="s">
        <v>893</v>
      </c>
      <c r="K464" t="s">
        <v>2699</v>
      </c>
      <c r="L464" t="s">
        <v>895</v>
      </c>
      <c r="M464" t="s">
        <v>896</v>
      </c>
      <c r="N464" t="s">
        <v>872</v>
      </c>
      <c r="O464">
        <v>42452</v>
      </c>
      <c r="Q464" t="s">
        <v>873</v>
      </c>
      <c r="R464" t="s">
        <v>893</v>
      </c>
    </row>
    <row r="465" spans="1:18" x14ac:dyDescent="0.35">
      <c r="A465" t="s">
        <v>882</v>
      </c>
      <c r="B465" t="s">
        <v>874</v>
      </c>
      <c r="C465" t="s">
        <v>874</v>
      </c>
      <c r="E465" t="s">
        <v>3567</v>
      </c>
      <c r="F465" t="s">
        <v>867</v>
      </c>
      <c r="G465" t="s">
        <v>3568</v>
      </c>
      <c r="H465">
        <v>1</v>
      </c>
      <c r="I465">
        <v>1</v>
      </c>
      <c r="J465" t="s">
        <v>893</v>
      </c>
      <c r="K465" t="s">
        <v>3569</v>
      </c>
      <c r="L465" t="s">
        <v>895</v>
      </c>
      <c r="M465" t="s">
        <v>896</v>
      </c>
      <c r="N465" t="s">
        <v>872</v>
      </c>
      <c r="O465">
        <v>42619</v>
      </c>
      <c r="Q465" t="s">
        <v>873</v>
      </c>
      <c r="R465" t="s">
        <v>893</v>
      </c>
    </row>
    <row r="466" spans="1:18" x14ac:dyDescent="0.35">
      <c r="A466" t="s">
        <v>882</v>
      </c>
      <c r="B466" t="s">
        <v>874</v>
      </c>
      <c r="C466" t="s">
        <v>874</v>
      </c>
      <c r="E466" t="s">
        <v>2045</v>
      </c>
      <c r="F466" t="s">
        <v>867</v>
      </c>
      <c r="G466" t="s">
        <v>2046</v>
      </c>
      <c r="H466">
        <v>2</v>
      </c>
      <c r="I466">
        <v>2</v>
      </c>
      <c r="J466" t="s">
        <v>893</v>
      </c>
      <c r="K466" t="s">
        <v>2047</v>
      </c>
      <c r="L466" t="s">
        <v>895</v>
      </c>
      <c r="M466" t="s">
        <v>896</v>
      </c>
      <c r="N466" t="s">
        <v>872</v>
      </c>
      <c r="O466">
        <v>42691</v>
      </c>
      <c r="Q466" t="s">
        <v>873</v>
      </c>
      <c r="R466" t="s">
        <v>893</v>
      </c>
    </row>
    <row r="467" spans="1:18" x14ac:dyDescent="0.35">
      <c r="A467" t="s">
        <v>882</v>
      </c>
      <c r="B467" t="s">
        <v>874</v>
      </c>
      <c r="C467" t="s">
        <v>874</v>
      </c>
      <c r="E467" t="s">
        <v>285</v>
      </c>
      <c r="F467" t="s">
        <v>867</v>
      </c>
      <c r="G467" t="s">
        <v>285</v>
      </c>
      <c r="H467">
        <v>33.6</v>
      </c>
      <c r="I467">
        <v>33.6</v>
      </c>
      <c r="J467" t="s">
        <v>893</v>
      </c>
      <c r="K467" t="s">
        <v>2574</v>
      </c>
      <c r="L467" t="s">
        <v>890</v>
      </c>
      <c r="M467" t="s">
        <v>891</v>
      </c>
      <c r="N467" t="s">
        <v>872</v>
      </c>
      <c r="O467">
        <v>42370</v>
      </c>
      <c r="Q467" t="s">
        <v>873</v>
      </c>
      <c r="R467" t="s">
        <v>893</v>
      </c>
    </row>
    <row r="468" spans="1:18" x14ac:dyDescent="0.35">
      <c r="A468" t="s">
        <v>882</v>
      </c>
      <c r="B468" t="s">
        <v>874</v>
      </c>
      <c r="C468" t="s">
        <v>874</v>
      </c>
      <c r="E468" t="s">
        <v>3148</v>
      </c>
      <c r="F468" t="s">
        <v>867</v>
      </c>
      <c r="G468" t="s">
        <v>3149</v>
      </c>
      <c r="H468">
        <v>47.39</v>
      </c>
      <c r="I468">
        <v>59</v>
      </c>
      <c r="J468" t="s">
        <v>893</v>
      </c>
      <c r="K468" t="s">
        <v>877</v>
      </c>
      <c r="L468" t="s">
        <v>890</v>
      </c>
      <c r="M468" t="s">
        <v>891</v>
      </c>
      <c r="N468" t="s">
        <v>872</v>
      </c>
      <c r="O468">
        <v>39345</v>
      </c>
      <c r="Q468" t="s">
        <v>873</v>
      </c>
      <c r="R468" t="s">
        <v>893</v>
      </c>
    </row>
    <row r="469" spans="1:18" x14ac:dyDescent="0.35">
      <c r="A469" t="s">
        <v>882</v>
      </c>
      <c r="B469" t="s">
        <v>874</v>
      </c>
      <c r="C469" t="s">
        <v>874</v>
      </c>
      <c r="E469" t="s">
        <v>286</v>
      </c>
      <c r="F469" t="s">
        <v>867</v>
      </c>
      <c r="G469" t="s">
        <v>287</v>
      </c>
      <c r="H469">
        <v>24</v>
      </c>
      <c r="I469">
        <v>23.9</v>
      </c>
      <c r="J469" t="s">
        <v>893</v>
      </c>
      <c r="K469" t="s">
        <v>1047</v>
      </c>
      <c r="L469" t="s">
        <v>878</v>
      </c>
      <c r="M469" t="s">
        <v>879</v>
      </c>
      <c r="N469" t="s">
        <v>872</v>
      </c>
      <c r="O469">
        <v>34335</v>
      </c>
      <c r="Q469" t="s">
        <v>873</v>
      </c>
      <c r="R469" t="s">
        <v>893</v>
      </c>
    </row>
    <row r="470" spans="1:18" x14ac:dyDescent="0.35">
      <c r="A470" t="s">
        <v>882</v>
      </c>
      <c r="B470" t="s">
        <v>874</v>
      </c>
      <c r="C470" t="s">
        <v>874</v>
      </c>
      <c r="E470" t="s">
        <v>2433</v>
      </c>
      <c r="F470" t="s">
        <v>867</v>
      </c>
      <c r="G470" t="s">
        <v>2434</v>
      </c>
      <c r="H470">
        <v>94.5</v>
      </c>
      <c r="I470">
        <v>94.5</v>
      </c>
      <c r="J470" t="s">
        <v>883</v>
      </c>
      <c r="K470" t="s">
        <v>1396</v>
      </c>
      <c r="L470" t="s">
        <v>878</v>
      </c>
      <c r="M470" t="s">
        <v>879</v>
      </c>
      <c r="N470" t="s">
        <v>885</v>
      </c>
      <c r="O470">
        <v>24473</v>
      </c>
      <c r="Q470" t="s">
        <v>873</v>
      </c>
      <c r="R470" t="s">
        <v>883</v>
      </c>
    </row>
    <row r="471" spans="1:18" x14ac:dyDescent="0.35">
      <c r="A471" t="s">
        <v>882</v>
      </c>
      <c r="B471" t="s">
        <v>874</v>
      </c>
      <c r="C471" t="s">
        <v>874</v>
      </c>
      <c r="E471" t="s">
        <v>288</v>
      </c>
      <c r="F471" t="s">
        <v>867</v>
      </c>
      <c r="G471" t="s">
        <v>2348</v>
      </c>
      <c r="H471">
        <v>60</v>
      </c>
      <c r="I471">
        <v>60</v>
      </c>
      <c r="J471" t="s">
        <v>883</v>
      </c>
      <c r="K471" t="s">
        <v>2349</v>
      </c>
      <c r="L471" t="s">
        <v>895</v>
      </c>
      <c r="M471" t="s">
        <v>896</v>
      </c>
      <c r="N471" t="s">
        <v>885</v>
      </c>
      <c r="O471">
        <v>42649</v>
      </c>
      <c r="Q471" t="s">
        <v>873</v>
      </c>
      <c r="R471" t="s">
        <v>883</v>
      </c>
    </row>
    <row r="472" spans="1:18" x14ac:dyDescent="0.35">
      <c r="A472" t="s">
        <v>882</v>
      </c>
      <c r="B472" t="s">
        <v>865</v>
      </c>
      <c r="C472" t="s">
        <v>874</v>
      </c>
      <c r="E472" t="s">
        <v>289</v>
      </c>
      <c r="F472" t="s">
        <v>867</v>
      </c>
      <c r="G472" t="s">
        <v>290</v>
      </c>
      <c r="H472">
        <v>18.75</v>
      </c>
      <c r="I472">
        <v>19.899999999999999</v>
      </c>
      <c r="J472" t="s">
        <v>883</v>
      </c>
      <c r="K472" t="s">
        <v>2279</v>
      </c>
      <c r="L472" t="s">
        <v>870</v>
      </c>
      <c r="M472" t="s">
        <v>1386</v>
      </c>
      <c r="N472" t="s">
        <v>885</v>
      </c>
      <c r="O472">
        <v>31670</v>
      </c>
      <c r="Q472" t="s">
        <v>873</v>
      </c>
      <c r="R472" t="s">
        <v>883</v>
      </c>
    </row>
    <row r="473" spans="1:18" x14ac:dyDescent="0.35">
      <c r="A473" t="s">
        <v>882</v>
      </c>
      <c r="B473" t="s">
        <v>865</v>
      </c>
      <c r="C473" t="s">
        <v>874</v>
      </c>
      <c r="E473" t="s">
        <v>2159</v>
      </c>
      <c r="F473" t="s">
        <v>867</v>
      </c>
      <c r="G473" t="s">
        <v>2160</v>
      </c>
      <c r="H473">
        <v>6.2</v>
      </c>
      <c r="I473">
        <v>17.5</v>
      </c>
      <c r="J473" t="s">
        <v>883</v>
      </c>
      <c r="K473" t="s">
        <v>886</v>
      </c>
      <c r="L473" t="s">
        <v>890</v>
      </c>
      <c r="M473" t="s">
        <v>891</v>
      </c>
      <c r="N473" t="s">
        <v>907</v>
      </c>
      <c r="O473">
        <v>38869</v>
      </c>
      <c r="Q473" t="s">
        <v>873</v>
      </c>
      <c r="R473" t="s">
        <v>883</v>
      </c>
    </row>
    <row r="474" spans="1:18" x14ac:dyDescent="0.35">
      <c r="A474" t="s">
        <v>882</v>
      </c>
      <c r="B474" t="s">
        <v>874</v>
      </c>
      <c r="C474" t="s">
        <v>874</v>
      </c>
      <c r="E474" t="s">
        <v>2100</v>
      </c>
      <c r="F474" t="s">
        <v>867</v>
      </c>
      <c r="G474" t="s">
        <v>2101</v>
      </c>
      <c r="H474">
        <v>27.39</v>
      </c>
      <c r="I474">
        <v>27.4</v>
      </c>
      <c r="J474" t="s">
        <v>893</v>
      </c>
      <c r="K474" t="s">
        <v>1067</v>
      </c>
      <c r="L474" t="s">
        <v>953</v>
      </c>
      <c r="M474" t="s">
        <v>953</v>
      </c>
      <c r="N474" t="s">
        <v>872</v>
      </c>
      <c r="O474">
        <v>43385</v>
      </c>
      <c r="Q474" t="s">
        <v>873</v>
      </c>
      <c r="R474" t="s">
        <v>893</v>
      </c>
    </row>
    <row r="475" spans="1:18" x14ac:dyDescent="0.35">
      <c r="A475" t="s">
        <v>882</v>
      </c>
      <c r="B475" t="s">
        <v>874</v>
      </c>
      <c r="C475" t="s">
        <v>874</v>
      </c>
      <c r="E475" t="s">
        <v>1748</v>
      </c>
      <c r="F475" t="s">
        <v>867</v>
      </c>
      <c r="G475" t="s">
        <v>1749</v>
      </c>
      <c r="H475">
        <v>11.9</v>
      </c>
      <c r="I475">
        <v>11.9</v>
      </c>
      <c r="J475" t="s">
        <v>893</v>
      </c>
      <c r="K475" t="s">
        <v>1750</v>
      </c>
      <c r="L475" t="s">
        <v>953</v>
      </c>
      <c r="M475" t="s">
        <v>953</v>
      </c>
      <c r="N475" t="s">
        <v>872</v>
      </c>
      <c r="O475">
        <v>42384</v>
      </c>
      <c r="Q475" t="s">
        <v>873</v>
      </c>
      <c r="R475" t="s">
        <v>893</v>
      </c>
    </row>
    <row r="476" spans="1:18" x14ac:dyDescent="0.35">
      <c r="A476" t="s">
        <v>864</v>
      </c>
      <c r="C476" t="s">
        <v>865</v>
      </c>
      <c r="D476" t="s">
        <v>1048</v>
      </c>
      <c r="E476" t="s">
        <v>3093</v>
      </c>
      <c r="F476" t="s">
        <v>867</v>
      </c>
      <c r="G476" t="s">
        <v>3093</v>
      </c>
      <c r="H476">
        <v>40.700000000000003</v>
      </c>
      <c r="I476">
        <v>40.700000000000003</v>
      </c>
      <c r="N476" t="s">
        <v>872</v>
      </c>
      <c r="Q476" t="s">
        <v>873</v>
      </c>
    </row>
    <row r="477" spans="1:18" x14ac:dyDescent="0.35">
      <c r="A477" t="s">
        <v>882</v>
      </c>
      <c r="B477" t="s">
        <v>874</v>
      </c>
      <c r="C477" t="s">
        <v>874</v>
      </c>
      <c r="E477" t="s">
        <v>291</v>
      </c>
      <c r="F477" t="s">
        <v>867</v>
      </c>
      <c r="G477" t="s">
        <v>292</v>
      </c>
      <c r="H477">
        <v>18</v>
      </c>
      <c r="I477">
        <v>18</v>
      </c>
      <c r="J477" t="s">
        <v>883</v>
      </c>
      <c r="K477" t="s">
        <v>3276</v>
      </c>
      <c r="L477" t="s">
        <v>953</v>
      </c>
      <c r="M477" t="s">
        <v>953</v>
      </c>
      <c r="N477" t="s">
        <v>885</v>
      </c>
      <c r="O477">
        <v>38473</v>
      </c>
      <c r="Q477" t="s">
        <v>873</v>
      </c>
      <c r="R477" t="s">
        <v>883</v>
      </c>
    </row>
    <row r="478" spans="1:18" x14ac:dyDescent="0.35">
      <c r="A478" t="s">
        <v>882</v>
      </c>
      <c r="B478" t="s">
        <v>865</v>
      </c>
      <c r="C478" t="s">
        <v>874</v>
      </c>
      <c r="E478" t="s">
        <v>1520</v>
      </c>
      <c r="F478" t="s">
        <v>867</v>
      </c>
      <c r="G478" t="s">
        <v>1520</v>
      </c>
      <c r="H478">
        <v>0.6</v>
      </c>
      <c r="I478">
        <v>0.5</v>
      </c>
      <c r="J478" t="s">
        <v>883</v>
      </c>
      <c r="K478" t="s">
        <v>1521</v>
      </c>
      <c r="L478" t="s">
        <v>878</v>
      </c>
      <c r="M478" t="s">
        <v>879</v>
      </c>
      <c r="N478" t="s">
        <v>885</v>
      </c>
      <c r="O478">
        <v>30436</v>
      </c>
      <c r="Q478" t="s">
        <v>873</v>
      </c>
      <c r="R478" t="s">
        <v>883</v>
      </c>
    </row>
    <row r="479" spans="1:18" x14ac:dyDescent="0.35">
      <c r="A479" t="s">
        <v>882</v>
      </c>
      <c r="B479" t="s">
        <v>874</v>
      </c>
      <c r="C479" t="s">
        <v>874</v>
      </c>
      <c r="E479" t="s">
        <v>3119</v>
      </c>
      <c r="F479" t="s">
        <v>867</v>
      </c>
      <c r="G479" t="s">
        <v>3120</v>
      </c>
      <c r="H479">
        <v>16</v>
      </c>
      <c r="I479">
        <v>18</v>
      </c>
      <c r="J479" t="s">
        <v>883</v>
      </c>
      <c r="K479" t="s">
        <v>1521</v>
      </c>
      <c r="L479" t="s">
        <v>878</v>
      </c>
      <c r="M479" t="s">
        <v>879</v>
      </c>
      <c r="N479" t="s">
        <v>885</v>
      </c>
      <c r="O479">
        <v>24108</v>
      </c>
      <c r="Q479" t="s">
        <v>873</v>
      </c>
      <c r="R479" t="s">
        <v>883</v>
      </c>
    </row>
    <row r="480" spans="1:18" x14ac:dyDescent="0.35">
      <c r="A480" t="s">
        <v>882</v>
      </c>
      <c r="B480" t="s">
        <v>874</v>
      </c>
      <c r="C480" t="s">
        <v>874</v>
      </c>
      <c r="E480" t="s">
        <v>830</v>
      </c>
      <c r="F480" t="s">
        <v>867</v>
      </c>
      <c r="G480" t="s">
        <v>831</v>
      </c>
      <c r="H480">
        <v>37.5</v>
      </c>
      <c r="I480">
        <v>39</v>
      </c>
      <c r="J480" t="s">
        <v>883</v>
      </c>
      <c r="K480" t="s">
        <v>1084</v>
      </c>
      <c r="L480" t="s">
        <v>878</v>
      </c>
      <c r="M480" t="s">
        <v>879</v>
      </c>
      <c r="N480" t="s">
        <v>885</v>
      </c>
      <c r="O480">
        <v>23012</v>
      </c>
      <c r="Q480" t="s">
        <v>873</v>
      </c>
      <c r="R480" t="s">
        <v>883</v>
      </c>
    </row>
    <row r="481" spans="1:18" x14ac:dyDescent="0.35">
      <c r="A481" t="s">
        <v>882</v>
      </c>
      <c r="B481" t="s">
        <v>865</v>
      </c>
      <c r="C481" t="s">
        <v>874</v>
      </c>
      <c r="E481" t="s">
        <v>2922</v>
      </c>
      <c r="F481" t="s">
        <v>867</v>
      </c>
      <c r="G481" t="s">
        <v>2923</v>
      </c>
      <c r="H481">
        <v>14.3</v>
      </c>
      <c r="I481">
        <v>14.3</v>
      </c>
      <c r="J481" t="s">
        <v>883</v>
      </c>
      <c r="K481" t="s">
        <v>886</v>
      </c>
      <c r="L481" t="s">
        <v>878</v>
      </c>
      <c r="M481" t="s">
        <v>879</v>
      </c>
      <c r="N481" t="s">
        <v>885</v>
      </c>
      <c r="O481">
        <v>33679</v>
      </c>
      <c r="Q481" t="s">
        <v>873</v>
      </c>
      <c r="R481" t="s">
        <v>883</v>
      </c>
    </row>
    <row r="482" spans="1:18" x14ac:dyDescent="0.35">
      <c r="A482" t="s">
        <v>882</v>
      </c>
      <c r="B482" t="s">
        <v>874</v>
      </c>
      <c r="C482" t="s">
        <v>874</v>
      </c>
      <c r="E482" t="s">
        <v>1751</v>
      </c>
      <c r="F482" t="s">
        <v>867</v>
      </c>
      <c r="G482" t="s">
        <v>1752</v>
      </c>
      <c r="H482">
        <v>20</v>
      </c>
      <c r="I482">
        <v>20</v>
      </c>
      <c r="J482" t="s">
        <v>883</v>
      </c>
      <c r="K482" t="s">
        <v>1753</v>
      </c>
      <c r="L482" t="s">
        <v>895</v>
      </c>
      <c r="M482" t="s">
        <v>896</v>
      </c>
      <c r="N482" t="s">
        <v>885</v>
      </c>
      <c r="O482">
        <v>42433</v>
      </c>
      <c r="Q482" t="s">
        <v>873</v>
      </c>
      <c r="R482" t="s">
        <v>883</v>
      </c>
    </row>
    <row r="483" spans="1:18" x14ac:dyDescent="0.35">
      <c r="A483" t="s">
        <v>882</v>
      </c>
      <c r="B483" t="s">
        <v>874</v>
      </c>
      <c r="C483" t="s">
        <v>874</v>
      </c>
      <c r="E483" t="s">
        <v>2449</v>
      </c>
      <c r="F483" t="s">
        <v>867</v>
      </c>
      <c r="G483" t="s">
        <v>2450</v>
      </c>
      <c r="H483">
        <v>25</v>
      </c>
      <c r="I483">
        <v>34.700000000000003</v>
      </c>
      <c r="J483" t="s">
        <v>883</v>
      </c>
      <c r="K483" t="s">
        <v>2451</v>
      </c>
      <c r="L483" t="s">
        <v>878</v>
      </c>
      <c r="M483" t="s">
        <v>879</v>
      </c>
      <c r="N483" t="s">
        <v>885</v>
      </c>
      <c r="O483">
        <v>42430</v>
      </c>
      <c r="Q483" t="s">
        <v>873</v>
      </c>
      <c r="R483" t="s">
        <v>883</v>
      </c>
    </row>
    <row r="484" spans="1:18" x14ac:dyDescent="0.35">
      <c r="A484" t="s">
        <v>882</v>
      </c>
      <c r="B484" t="s">
        <v>865</v>
      </c>
      <c r="C484" t="s">
        <v>874</v>
      </c>
      <c r="E484" t="s">
        <v>2883</v>
      </c>
      <c r="F484" t="s">
        <v>867</v>
      </c>
      <c r="G484" t="s">
        <v>2884</v>
      </c>
      <c r="H484">
        <v>6</v>
      </c>
      <c r="I484">
        <v>6.9</v>
      </c>
      <c r="J484" t="s">
        <v>883</v>
      </c>
      <c r="K484" t="s">
        <v>2885</v>
      </c>
      <c r="L484" t="s">
        <v>890</v>
      </c>
      <c r="M484" t="s">
        <v>891</v>
      </c>
      <c r="N484" t="s">
        <v>907</v>
      </c>
      <c r="O484">
        <v>31413</v>
      </c>
      <c r="Q484" t="s">
        <v>873</v>
      </c>
      <c r="R484" t="s">
        <v>883</v>
      </c>
    </row>
    <row r="485" spans="1:18" x14ac:dyDescent="0.35">
      <c r="A485" t="s">
        <v>882</v>
      </c>
      <c r="B485" t="s">
        <v>874</v>
      </c>
      <c r="C485" t="s">
        <v>874</v>
      </c>
      <c r="E485" t="s">
        <v>1652</v>
      </c>
      <c r="F485" t="s">
        <v>867</v>
      </c>
      <c r="G485" t="s">
        <v>1653</v>
      </c>
      <c r="H485">
        <v>20</v>
      </c>
      <c r="I485">
        <v>20</v>
      </c>
      <c r="J485" t="s">
        <v>883</v>
      </c>
      <c r="K485" t="s">
        <v>1654</v>
      </c>
      <c r="L485" t="s">
        <v>895</v>
      </c>
      <c r="M485" t="s">
        <v>896</v>
      </c>
      <c r="N485" t="s">
        <v>907</v>
      </c>
      <c r="O485">
        <v>43501</v>
      </c>
      <c r="Q485" t="s">
        <v>873</v>
      </c>
      <c r="R485" t="s">
        <v>883</v>
      </c>
    </row>
    <row r="486" spans="1:18" x14ac:dyDescent="0.35">
      <c r="A486" t="s">
        <v>882</v>
      </c>
      <c r="B486" t="s">
        <v>874</v>
      </c>
      <c r="C486" t="s">
        <v>874</v>
      </c>
      <c r="E486" t="s">
        <v>1553</v>
      </c>
      <c r="F486" t="s">
        <v>867</v>
      </c>
      <c r="G486" t="s">
        <v>1554</v>
      </c>
      <c r="H486">
        <v>1.4</v>
      </c>
      <c r="I486">
        <v>1.4</v>
      </c>
      <c r="J486" t="s">
        <v>883</v>
      </c>
      <c r="K486" t="s">
        <v>1274</v>
      </c>
      <c r="L486" t="s">
        <v>878</v>
      </c>
      <c r="M486" t="s">
        <v>879</v>
      </c>
      <c r="N486" t="s">
        <v>885</v>
      </c>
      <c r="O486">
        <v>42969</v>
      </c>
      <c r="Q486" t="s">
        <v>873</v>
      </c>
      <c r="R486" t="s">
        <v>883</v>
      </c>
    </row>
    <row r="487" spans="1:18" x14ac:dyDescent="0.35">
      <c r="A487" t="s">
        <v>882</v>
      </c>
      <c r="B487" t="s">
        <v>874</v>
      </c>
      <c r="C487" t="s">
        <v>874</v>
      </c>
      <c r="E487" t="s">
        <v>293</v>
      </c>
      <c r="F487" t="s">
        <v>867</v>
      </c>
      <c r="G487" t="s">
        <v>294</v>
      </c>
      <c r="H487">
        <v>3.6</v>
      </c>
      <c r="I487">
        <v>3.6</v>
      </c>
      <c r="J487" t="s">
        <v>883</v>
      </c>
      <c r="K487" t="s">
        <v>1274</v>
      </c>
      <c r="L487" t="s">
        <v>878</v>
      </c>
      <c r="M487" t="s">
        <v>879</v>
      </c>
      <c r="N487" t="s">
        <v>885</v>
      </c>
      <c r="O487">
        <v>42969</v>
      </c>
      <c r="Q487" t="s">
        <v>873</v>
      </c>
      <c r="R487" t="s">
        <v>883</v>
      </c>
    </row>
    <row r="488" spans="1:18" x14ac:dyDescent="0.35">
      <c r="A488" t="s">
        <v>882</v>
      </c>
      <c r="B488" t="s">
        <v>874</v>
      </c>
      <c r="C488" t="s">
        <v>874</v>
      </c>
      <c r="E488" t="s">
        <v>2827</v>
      </c>
      <c r="F488" t="s">
        <v>867</v>
      </c>
      <c r="G488" t="s">
        <v>2828</v>
      </c>
      <c r="H488">
        <v>1.63</v>
      </c>
      <c r="I488">
        <v>1.5</v>
      </c>
      <c r="J488" t="s">
        <v>883</v>
      </c>
      <c r="K488" t="s">
        <v>2829</v>
      </c>
      <c r="L488" t="s">
        <v>878</v>
      </c>
      <c r="M488" t="s">
        <v>879</v>
      </c>
      <c r="N488" t="s">
        <v>885</v>
      </c>
      <c r="O488">
        <v>40848</v>
      </c>
      <c r="Q488" t="s">
        <v>873</v>
      </c>
      <c r="R488" t="s">
        <v>883</v>
      </c>
    </row>
    <row r="489" spans="1:18" x14ac:dyDescent="0.35">
      <c r="A489" t="s">
        <v>882</v>
      </c>
      <c r="B489" t="s">
        <v>865</v>
      </c>
      <c r="C489" t="s">
        <v>874</v>
      </c>
      <c r="E489" t="s">
        <v>3248</v>
      </c>
      <c r="F489" t="s">
        <v>867</v>
      </c>
      <c r="G489" t="s">
        <v>3248</v>
      </c>
      <c r="H489">
        <v>1.6</v>
      </c>
      <c r="I489">
        <v>1.3</v>
      </c>
      <c r="J489" t="s">
        <v>883</v>
      </c>
      <c r="K489" t="s">
        <v>886</v>
      </c>
      <c r="L489" t="s">
        <v>878</v>
      </c>
      <c r="M489" t="s">
        <v>879</v>
      </c>
      <c r="N489" t="s">
        <v>885</v>
      </c>
      <c r="Q489" t="s">
        <v>873</v>
      </c>
      <c r="R489" t="s">
        <v>883</v>
      </c>
    </row>
    <row r="490" spans="1:18" x14ac:dyDescent="0.35">
      <c r="A490" t="s">
        <v>882</v>
      </c>
      <c r="B490" t="s">
        <v>865</v>
      </c>
      <c r="C490" t="s">
        <v>874</v>
      </c>
      <c r="E490" t="s">
        <v>2487</v>
      </c>
      <c r="F490" t="s">
        <v>867</v>
      </c>
      <c r="G490" t="s">
        <v>2488</v>
      </c>
      <c r="H490">
        <v>1</v>
      </c>
      <c r="I490">
        <v>1</v>
      </c>
      <c r="J490" t="s">
        <v>883</v>
      </c>
      <c r="K490" t="s">
        <v>886</v>
      </c>
      <c r="L490" t="s">
        <v>878</v>
      </c>
      <c r="M490" t="s">
        <v>879</v>
      </c>
      <c r="N490" t="s">
        <v>885</v>
      </c>
      <c r="O490">
        <v>30317</v>
      </c>
      <c r="Q490" t="s">
        <v>873</v>
      </c>
      <c r="R490" t="s">
        <v>883</v>
      </c>
    </row>
    <row r="491" spans="1:18" x14ac:dyDescent="0.35">
      <c r="A491" t="s">
        <v>882</v>
      </c>
      <c r="B491" t="s">
        <v>874</v>
      </c>
      <c r="C491" t="s">
        <v>874</v>
      </c>
      <c r="E491" t="s">
        <v>2087</v>
      </c>
      <c r="F491" t="s">
        <v>867</v>
      </c>
      <c r="G491" t="s">
        <v>2088</v>
      </c>
      <c r="H491">
        <v>13.8</v>
      </c>
      <c r="I491">
        <v>13.8</v>
      </c>
      <c r="J491" t="s">
        <v>893</v>
      </c>
      <c r="K491" t="s">
        <v>2089</v>
      </c>
      <c r="L491" t="s">
        <v>895</v>
      </c>
      <c r="M491" t="s">
        <v>896</v>
      </c>
      <c r="N491" t="s">
        <v>872</v>
      </c>
      <c r="O491">
        <v>42915</v>
      </c>
      <c r="Q491" t="s">
        <v>873</v>
      </c>
      <c r="R491" t="s">
        <v>893</v>
      </c>
    </row>
    <row r="492" spans="1:18" x14ac:dyDescent="0.35">
      <c r="A492" t="s">
        <v>882</v>
      </c>
      <c r="B492" t="s">
        <v>874</v>
      </c>
      <c r="C492" t="s">
        <v>874</v>
      </c>
      <c r="E492" t="s">
        <v>1529</v>
      </c>
      <c r="F492" t="s">
        <v>867</v>
      </c>
      <c r="G492" t="s">
        <v>1530</v>
      </c>
      <c r="H492">
        <v>1</v>
      </c>
      <c r="I492">
        <v>1</v>
      </c>
      <c r="J492" t="s">
        <v>883</v>
      </c>
      <c r="K492" t="s">
        <v>1531</v>
      </c>
      <c r="L492" t="s">
        <v>936</v>
      </c>
      <c r="M492" t="s">
        <v>937</v>
      </c>
      <c r="N492" t="s">
        <v>907</v>
      </c>
      <c r="O492">
        <v>43133</v>
      </c>
      <c r="Q492" t="s">
        <v>873</v>
      </c>
      <c r="R492" t="s">
        <v>883</v>
      </c>
    </row>
    <row r="493" spans="1:18" x14ac:dyDescent="0.35">
      <c r="A493" t="s">
        <v>882</v>
      </c>
      <c r="B493" t="s">
        <v>874</v>
      </c>
      <c r="C493" t="s">
        <v>874</v>
      </c>
      <c r="E493" t="s">
        <v>2342</v>
      </c>
      <c r="F493" t="s">
        <v>867</v>
      </c>
      <c r="G493" t="s">
        <v>2343</v>
      </c>
      <c r="H493">
        <v>180</v>
      </c>
      <c r="I493">
        <v>180</v>
      </c>
      <c r="J493" t="s">
        <v>893</v>
      </c>
      <c r="K493" t="s">
        <v>2344</v>
      </c>
      <c r="L493" t="s">
        <v>895</v>
      </c>
      <c r="M493" t="s">
        <v>896</v>
      </c>
      <c r="N493" t="s">
        <v>872</v>
      </c>
      <c r="O493">
        <v>42670</v>
      </c>
      <c r="Q493" t="s">
        <v>873</v>
      </c>
      <c r="R493" t="s">
        <v>893</v>
      </c>
    </row>
    <row r="494" spans="1:18" x14ac:dyDescent="0.35">
      <c r="A494" t="s">
        <v>882</v>
      </c>
      <c r="B494" t="s">
        <v>874</v>
      </c>
      <c r="C494" t="s">
        <v>874</v>
      </c>
      <c r="E494" t="s">
        <v>3077</v>
      </c>
      <c r="F494" t="s">
        <v>867</v>
      </c>
      <c r="G494" t="s">
        <v>3078</v>
      </c>
      <c r="H494">
        <v>20</v>
      </c>
      <c r="I494">
        <v>20</v>
      </c>
      <c r="J494" t="s">
        <v>893</v>
      </c>
      <c r="K494" t="s">
        <v>3079</v>
      </c>
      <c r="L494" t="s">
        <v>895</v>
      </c>
      <c r="M494" t="s">
        <v>896</v>
      </c>
      <c r="N494" t="s">
        <v>872</v>
      </c>
      <c r="O494">
        <v>42636</v>
      </c>
      <c r="Q494" t="s">
        <v>873</v>
      </c>
      <c r="R494" t="s">
        <v>893</v>
      </c>
    </row>
    <row r="495" spans="1:18" x14ac:dyDescent="0.35">
      <c r="A495" t="s">
        <v>882</v>
      </c>
      <c r="B495" t="s">
        <v>874</v>
      </c>
      <c r="C495" t="s">
        <v>874</v>
      </c>
      <c r="E495" t="s">
        <v>2396</v>
      </c>
      <c r="F495" t="s">
        <v>867</v>
      </c>
      <c r="G495" t="s">
        <v>2397</v>
      </c>
      <c r="H495">
        <v>4</v>
      </c>
      <c r="I495">
        <v>4.0999999999999996</v>
      </c>
      <c r="J495" t="s">
        <v>893</v>
      </c>
      <c r="K495" t="s">
        <v>2398</v>
      </c>
      <c r="L495" t="s">
        <v>895</v>
      </c>
      <c r="M495" t="s">
        <v>896</v>
      </c>
      <c r="N495" t="s">
        <v>872</v>
      </c>
      <c r="O495">
        <v>41215</v>
      </c>
      <c r="Q495" t="s">
        <v>873</v>
      </c>
      <c r="R495" t="s">
        <v>893</v>
      </c>
    </row>
    <row r="496" spans="1:18" x14ac:dyDescent="0.35">
      <c r="A496" t="s">
        <v>882</v>
      </c>
      <c r="B496" t="s">
        <v>874</v>
      </c>
      <c r="C496" t="s">
        <v>874</v>
      </c>
      <c r="E496" t="s">
        <v>295</v>
      </c>
      <c r="F496" t="s">
        <v>867</v>
      </c>
      <c r="G496" t="s">
        <v>296</v>
      </c>
      <c r="H496">
        <v>4</v>
      </c>
      <c r="I496">
        <v>4</v>
      </c>
      <c r="J496" t="s">
        <v>893</v>
      </c>
      <c r="K496" t="s">
        <v>2296</v>
      </c>
      <c r="L496" t="s">
        <v>895</v>
      </c>
      <c r="M496" t="s">
        <v>896</v>
      </c>
      <c r="N496" t="s">
        <v>872</v>
      </c>
      <c r="O496">
        <v>41996</v>
      </c>
      <c r="Q496" t="s">
        <v>873</v>
      </c>
      <c r="R496" t="s">
        <v>893</v>
      </c>
    </row>
    <row r="497" spans="1:18" x14ac:dyDescent="0.35">
      <c r="A497" t="s">
        <v>882</v>
      </c>
      <c r="B497" t="s">
        <v>865</v>
      </c>
      <c r="C497" t="s">
        <v>874</v>
      </c>
      <c r="E497" t="s">
        <v>297</v>
      </c>
      <c r="F497" t="s">
        <v>867</v>
      </c>
      <c r="G497" t="s">
        <v>298</v>
      </c>
      <c r="H497">
        <v>16.5</v>
      </c>
      <c r="I497">
        <v>16.5</v>
      </c>
      <c r="J497" t="s">
        <v>893</v>
      </c>
      <c r="K497" t="s">
        <v>2860</v>
      </c>
      <c r="L497" t="s">
        <v>953</v>
      </c>
      <c r="M497" t="s">
        <v>953</v>
      </c>
      <c r="N497" t="s">
        <v>872</v>
      </c>
      <c r="O497">
        <v>27576</v>
      </c>
      <c r="Q497" t="s">
        <v>873</v>
      </c>
      <c r="R497" t="s">
        <v>893</v>
      </c>
    </row>
    <row r="498" spans="1:18" x14ac:dyDescent="0.35">
      <c r="A498" t="s">
        <v>882</v>
      </c>
      <c r="B498" t="s">
        <v>874</v>
      </c>
      <c r="C498" t="s">
        <v>874</v>
      </c>
      <c r="E498" t="s">
        <v>2196</v>
      </c>
      <c r="F498" t="s">
        <v>867</v>
      </c>
      <c r="G498" t="s">
        <v>2197</v>
      </c>
      <c r="H498">
        <v>6.5</v>
      </c>
      <c r="I498">
        <v>6.5</v>
      </c>
      <c r="J498" t="s">
        <v>893</v>
      </c>
      <c r="K498" t="s">
        <v>2198</v>
      </c>
      <c r="L498" t="s">
        <v>953</v>
      </c>
      <c r="M498" t="s">
        <v>953</v>
      </c>
      <c r="N498" t="s">
        <v>872</v>
      </c>
      <c r="O498">
        <v>39966</v>
      </c>
      <c r="Q498" t="s">
        <v>873</v>
      </c>
      <c r="R498" t="s">
        <v>893</v>
      </c>
    </row>
    <row r="499" spans="1:18" x14ac:dyDescent="0.35">
      <c r="A499" t="s">
        <v>882</v>
      </c>
      <c r="B499" t="s">
        <v>874</v>
      </c>
      <c r="C499" t="s">
        <v>874</v>
      </c>
      <c r="E499" t="s">
        <v>299</v>
      </c>
      <c r="F499" t="s">
        <v>867</v>
      </c>
      <c r="G499" t="s">
        <v>300</v>
      </c>
      <c r="H499">
        <v>22.5</v>
      </c>
      <c r="I499">
        <v>23.3</v>
      </c>
      <c r="J499" t="s">
        <v>893</v>
      </c>
      <c r="K499" t="s">
        <v>1027</v>
      </c>
      <c r="L499" t="s">
        <v>953</v>
      </c>
      <c r="M499" t="s">
        <v>953</v>
      </c>
      <c r="N499" t="s">
        <v>872</v>
      </c>
      <c r="O499">
        <v>40595</v>
      </c>
      <c r="Q499" t="s">
        <v>873</v>
      </c>
      <c r="R499" t="s">
        <v>893</v>
      </c>
    </row>
    <row r="500" spans="1:18" x14ac:dyDescent="0.35">
      <c r="A500" t="s">
        <v>882</v>
      </c>
      <c r="B500" t="s">
        <v>865</v>
      </c>
      <c r="C500" t="s">
        <v>874</v>
      </c>
      <c r="E500" t="s">
        <v>1950</v>
      </c>
      <c r="F500" t="s">
        <v>867</v>
      </c>
      <c r="G500" t="s">
        <v>1951</v>
      </c>
      <c r="H500">
        <v>6</v>
      </c>
      <c r="I500">
        <v>6</v>
      </c>
      <c r="J500" t="s">
        <v>893</v>
      </c>
      <c r="K500" t="s">
        <v>1952</v>
      </c>
      <c r="L500" t="s">
        <v>953</v>
      </c>
      <c r="M500" t="s">
        <v>953</v>
      </c>
      <c r="N500" t="s">
        <v>872</v>
      </c>
      <c r="O500">
        <v>41267</v>
      </c>
      <c r="Q500" t="s">
        <v>873</v>
      </c>
      <c r="R500" t="s">
        <v>893</v>
      </c>
    </row>
    <row r="501" spans="1:18" x14ac:dyDescent="0.35">
      <c r="A501" t="s">
        <v>882</v>
      </c>
      <c r="B501" t="s">
        <v>865</v>
      </c>
      <c r="C501" t="s">
        <v>874</v>
      </c>
      <c r="E501" t="s">
        <v>301</v>
      </c>
      <c r="F501" t="s">
        <v>867</v>
      </c>
      <c r="G501" t="s">
        <v>302</v>
      </c>
      <c r="H501">
        <v>7.88</v>
      </c>
      <c r="I501">
        <v>7.9</v>
      </c>
      <c r="J501" t="s">
        <v>893</v>
      </c>
      <c r="K501" t="s">
        <v>3456</v>
      </c>
      <c r="L501" t="s">
        <v>953</v>
      </c>
      <c r="M501" t="s">
        <v>953</v>
      </c>
      <c r="N501" t="s">
        <v>872</v>
      </c>
      <c r="O501">
        <v>43119</v>
      </c>
      <c r="Q501" t="s">
        <v>873</v>
      </c>
      <c r="R501" t="s">
        <v>893</v>
      </c>
    </row>
    <row r="502" spans="1:18" x14ac:dyDescent="0.35">
      <c r="A502" t="s">
        <v>882</v>
      </c>
      <c r="B502" t="s">
        <v>874</v>
      </c>
      <c r="C502" t="s">
        <v>874</v>
      </c>
      <c r="E502" t="s">
        <v>303</v>
      </c>
      <c r="F502" t="s">
        <v>867</v>
      </c>
      <c r="G502" t="s">
        <v>304</v>
      </c>
      <c r="H502">
        <v>1</v>
      </c>
      <c r="I502">
        <v>1</v>
      </c>
      <c r="J502" t="s">
        <v>893</v>
      </c>
      <c r="K502" t="s">
        <v>2838</v>
      </c>
      <c r="L502" t="s">
        <v>878</v>
      </c>
      <c r="M502" t="s">
        <v>879</v>
      </c>
      <c r="N502" t="s">
        <v>872</v>
      </c>
      <c r="O502">
        <v>42559</v>
      </c>
      <c r="Q502" t="s">
        <v>873</v>
      </c>
      <c r="R502" t="s">
        <v>893</v>
      </c>
    </row>
    <row r="503" spans="1:18" x14ac:dyDescent="0.35">
      <c r="A503" t="s">
        <v>882</v>
      </c>
      <c r="B503" t="s">
        <v>865</v>
      </c>
      <c r="C503" t="s">
        <v>874</v>
      </c>
      <c r="E503" t="s">
        <v>950</v>
      </c>
      <c r="F503" t="s">
        <v>867</v>
      </c>
      <c r="G503" t="s">
        <v>951</v>
      </c>
      <c r="H503">
        <v>11.2</v>
      </c>
      <c r="I503">
        <v>11.2</v>
      </c>
      <c r="J503" t="s">
        <v>893</v>
      </c>
      <c r="K503" t="s">
        <v>952</v>
      </c>
      <c r="L503" t="s">
        <v>953</v>
      </c>
      <c r="M503" t="s">
        <v>953</v>
      </c>
      <c r="N503" t="s">
        <v>872</v>
      </c>
      <c r="O503">
        <v>42030</v>
      </c>
      <c r="Q503" t="s">
        <v>873</v>
      </c>
      <c r="R503" t="s">
        <v>893</v>
      </c>
    </row>
    <row r="504" spans="1:18" x14ac:dyDescent="0.35">
      <c r="A504" t="s">
        <v>882</v>
      </c>
      <c r="B504" t="s">
        <v>865</v>
      </c>
      <c r="C504" t="s">
        <v>874</v>
      </c>
      <c r="E504" t="s">
        <v>305</v>
      </c>
      <c r="F504" t="s">
        <v>867</v>
      </c>
      <c r="G504" t="s">
        <v>306</v>
      </c>
      <c r="H504">
        <v>11.7</v>
      </c>
      <c r="I504">
        <v>12</v>
      </c>
      <c r="J504" t="s">
        <v>893</v>
      </c>
      <c r="K504" t="s">
        <v>1893</v>
      </c>
      <c r="L504" t="s">
        <v>953</v>
      </c>
      <c r="M504" t="s">
        <v>953</v>
      </c>
      <c r="N504" t="s">
        <v>872</v>
      </c>
      <c r="O504">
        <v>42221</v>
      </c>
      <c r="Q504" t="s">
        <v>873</v>
      </c>
      <c r="R504" t="s">
        <v>893</v>
      </c>
    </row>
    <row r="505" spans="1:18" x14ac:dyDescent="0.35">
      <c r="A505" t="s">
        <v>882</v>
      </c>
      <c r="B505" t="s">
        <v>865</v>
      </c>
      <c r="C505" t="s">
        <v>874</v>
      </c>
      <c r="E505" t="s">
        <v>1582</v>
      </c>
      <c r="F505" t="s">
        <v>867</v>
      </c>
      <c r="G505" t="s">
        <v>1583</v>
      </c>
      <c r="H505">
        <v>12.6</v>
      </c>
      <c r="I505">
        <v>12.6</v>
      </c>
      <c r="J505" t="s">
        <v>893</v>
      </c>
      <c r="K505" t="s">
        <v>952</v>
      </c>
      <c r="L505" t="s">
        <v>953</v>
      </c>
      <c r="M505" t="s">
        <v>953</v>
      </c>
      <c r="N505" t="s">
        <v>872</v>
      </c>
      <c r="O505">
        <v>42405</v>
      </c>
      <c r="Q505" t="s">
        <v>873</v>
      </c>
      <c r="R505" t="s">
        <v>893</v>
      </c>
    </row>
    <row r="506" spans="1:18" x14ac:dyDescent="0.35">
      <c r="A506" t="s">
        <v>882</v>
      </c>
      <c r="B506" t="s">
        <v>874</v>
      </c>
      <c r="C506" t="s">
        <v>874</v>
      </c>
      <c r="E506" t="s">
        <v>1776</v>
      </c>
      <c r="F506" t="s">
        <v>867</v>
      </c>
      <c r="G506" t="s">
        <v>1777</v>
      </c>
      <c r="H506">
        <v>9.8000000000000007</v>
      </c>
      <c r="I506">
        <v>9.8000000000000007</v>
      </c>
      <c r="J506" t="s">
        <v>893</v>
      </c>
      <c r="K506" t="s">
        <v>1778</v>
      </c>
      <c r="L506" t="s">
        <v>953</v>
      </c>
      <c r="M506" t="s">
        <v>953</v>
      </c>
      <c r="N506" t="s">
        <v>872</v>
      </c>
      <c r="O506">
        <v>42348</v>
      </c>
      <c r="Q506" t="s">
        <v>873</v>
      </c>
      <c r="R506" t="s">
        <v>893</v>
      </c>
    </row>
    <row r="507" spans="1:18" x14ac:dyDescent="0.35">
      <c r="A507" t="s">
        <v>882</v>
      </c>
      <c r="B507" t="s">
        <v>874</v>
      </c>
      <c r="C507" t="s">
        <v>874</v>
      </c>
      <c r="E507" t="s">
        <v>1708</v>
      </c>
      <c r="F507" t="s">
        <v>867</v>
      </c>
      <c r="G507" t="s">
        <v>1709</v>
      </c>
      <c r="H507">
        <v>3</v>
      </c>
      <c r="I507">
        <v>3</v>
      </c>
      <c r="J507" t="s">
        <v>893</v>
      </c>
      <c r="K507" t="s">
        <v>1710</v>
      </c>
      <c r="L507" t="s">
        <v>953</v>
      </c>
      <c r="M507" t="s">
        <v>953</v>
      </c>
      <c r="N507" t="s">
        <v>872</v>
      </c>
      <c r="O507">
        <v>42430</v>
      </c>
      <c r="Q507" t="s">
        <v>873</v>
      </c>
      <c r="R507" t="s">
        <v>893</v>
      </c>
    </row>
    <row r="508" spans="1:18" x14ac:dyDescent="0.35">
      <c r="A508" t="s">
        <v>882</v>
      </c>
      <c r="B508" t="s">
        <v>874</v>
      </c>
      <c r="C508" t="s">
        <v>874</v>
      </c>
      <c r="E508" t="s">
        <v>307</v>
      </c>
      <c r="F508" t="s">
        <v>867</v>
      </c>
      <c r="G508" t="s">
        <v>308</v>
      </c>
      <c r="H508">
        <v>5.93</v>
      </c>
      <c r="I508">
        <v>6</v>
      </c>
      <c r="J508" t="s">
        <v>893</v>
      </c>
      <c r="K508" t="s">
        <v>2170</v>
      </c>
      <c r="L508" t="s">
        <v>953</v>
      </c>
      <c r="M508" t="s">
        <v>953</v>
      </c>
      <c r="N508" t="s">
        <v>872</v>
      </c>
      <c r="O508">
        <v>43137</v>
      </c>
      <c r="Q508" t="s">
        <v>873</v>
      </c>
      <c r="R508" t="s">
        <v>893</v>
      </c>
    </row>
    <row r="509" spans="1:18" x14ac:dyDescent="0.35">
      <c r="A509" t="s">
        <v>882</v>
      </c>
      <c r="B509" t="s">
        <v>874</v>
      </c>
      <c r="C509" t="s">
        <v>874</v>
      </c>
      <c r="E509" t="s">
        <v>2332</v>
      </c>
      <c r="F509" t="s">
        <v>867</v>
      </c>
      <c r="G509" t="s">
        <v>2333</v>
      </c>
      <c r="H509">
        <v>20</v>
      </c>
      <c r="I509">
        <v>20</v>
      </c>
      <c r="J509" t="s">
        <v>893</v>
      </c>
      <c r="K509" t="s">
        <v>2334</v>
      </c>
      <c r="L509" t="s">
        <v>895</v>
      </c>
      <c r="M509" t="s">
        <v>896</v>
      </c>
      <c r="N509" t="s">
        <v>872</v>
      </c>
      <c r="O509">
        <v>43165</v>
      </c>
      <c r="Q509" t="s">
        <v>873</v>
      </c>
      <c r="R509" t="s">
        <v>893</v>
      </c>
    </row>
    <row r="510" spans="1:18" x14ac:dyDescent="0.35">
      <c r="A510" t="s">
        <v>882</v>
      </c>
      <c r="B510" t="s">
        <v>874</v>
      </c>
      <c r="C510" t="s">
        <v>874</v>
      </c>
      <c r="E510" t="s">
        <v>309</v>
      </c>
      <c r="F510" t="s">
        <v>867</v>
      </c>
      <c r="G510" t="s">
        <v>310</v>
      </c>
      <c r="H510">
        <v>20</v>
      </c>
      <c r="I510">
        <v>20</v>
      </c>
      <c r="J510" t="s">
        <v>883</v>
      </c>
      <c r="K510" t="s">
        <v>886</v>
      </c>
      <c r="L510" t="s">
        <v>895</v>
      </c>
      <c r="M510" t="s">
        <v>896</v>
      </c>
      <c r="N510" t="s">
        <v>907</v>
      </c>
      <c r="O510">
        <v>41449</v>
      </c>
      <c r="Q510" t="s">
        <v>873</v>
      </c>
      <c r="R510" t="s">
        <v>883</v>
      </c>
    </row>
    <row r="511" spans="1:18" x14ac:dyDescent="0.35">
      <c r="A511" t="s">
        <v>882</v>
      </c>
      <c r="B511" t="s">
        <v>874</v>
      </c>
      <c r="C511" t="s">
        <v>874</v>
      </c>
      <c r="E511" t="s">
        <v>2554</v>
      </c>
      <c r="F511" t="s">
        <v>867</v>
      </c>
      <c r="G511" t="s">
        <v>2555</v>
      </c>
      <c r="H511">
        <v>10</v>
      </c>
      <c r="I511">
        <v>10</v>
      </c>
      <c r="J511" t="s">
        <v>883</v>
      </c>
      <c r="K511" t="s">
        <v>886</v>
      </c>
      <c r="L511" t="s">
        <v>895</v>
      </c>
      <c r="M511" t="s">
        <v>896</v>
      </c>
      <c r="N511" t="s">
        <v>907</v>
      </c>
      <c r="O511">
        <v>41449</v>
      </c>
      <c r="Q511" t="s">
        <v>873</v>
      </c>
      <c r="R511" t="s">
        <v>883</v>
      </c>
    </row>
    <row r="512" spans="1:18" x14ac:dyDescent="0.35">
      <c r="A512" t="s">
        <v>882</v>
      </c>
      <c r="B512" t="s">
        <v>874</v>
      </c>
      <c r="C512" t="s">
        <v>874</v>
      </c>
      <c r="E512" t="s">
        <v>311</v>
      </c>
      <c r="F512" t="s">
        <v>867</v>
      </c>
      <c r="G512" t="s">
        <v>312</v>
      </c>
      <c r="H512">
        <v>250</v>
      </c>
      <c r="I512">
        <v>250</v>
      </c>
      <c r="J512" t="s">
        <v>991</v>
      </c>
      <c r="K512" t="s">
        <v>2784</v>
      </c>
      <c r="L512" t="s">
        <v>903</v>
      </c>
      <c r="M512" t="s">
        <v>1218</v>
      </c>
      <c r="N512" t="s">
        <v>872</v>
      </c>
      <c r="O512">
        <v>43991</v>
      </c>
      <c r="Q512" t="s">
        <v>873</v>
      </c>
      <c r="R512" t="s">
        <v>991</v>
      </c>
    </row>
    <row r="513" spans="1:18" x14ac:dyDescent="0.35">
      <c r="A513" t="s">
        <v>864</v>
      </c>
      <c r="B513" t="s">
        <v>874</v>
      </c>
      <c r="C513" t="s">
        <v>865</v>
      </c>
      <c r="D513" t="s">
        <v>313</v>
      </c>
      <c r="E513" t="s">
        <v>3453</v>
      </c>
      <c r="F513" t="s">
        <v>867</v>
      </c>
      <c r="G513" t="s">
        <v>3454</v>
      </c>
      <c r="H513">
        <v>203.1</v>
      </c>
      <c r="I513">
        <v>203.1</v>
      </c>
      <c r="K513" t="s">
        <v>2109</v>
      </c>
      <c r="L513" t="s">
        <v>890</v>
      </c>
      <c r="M513" t="s">
        <v>891</v>
      </c>
      <c r="N513" t="s">
        <v>885</v>
      </c>
      <c r="Q513" t="s">
        <v>873</v>
      </c>
    </row>
    <row r="514" spans="1:18" x14ac:dyDescent="0.35">
      <c r="A514" t="s">
        <v>864</v>
      </c>
      <c r="B514" t="s">
        <v>874</v>
      </c>
      <c r="C514" t="s">
        <v>865</v>
      </c>
      <c r="D514" t="s">
        <v>313</v>
      </c>
      <c r="E514" t="s">
        <v>2743</v>
      </c>
      <c r="F514" t="s">
        <v>867</v>
      </c>
      <c r="G514" t="s">
        <v>2744</v>
      </c>
      <c r="H514">
        <v>203.1</v>
      </c>
      <c r="I514">
        <v>203.1</v>
      </c>
      <c r="K514" t="s">
        <v>2109</v>
      </c>
      <c r="L514" t="s">
        <v>890</v>
      </c>
      <c r="M514" t="s">
        <v>891</v>
      </c>
      <c r="N514" t="s">
        <v>885</v>
      </c>
      <c r="Q514" t="s">
        <v>873</v>
      </c>
    </row>
    <row r="515" spans="1:18" x14ac:dyDescent="0.35">
      <c r="A515" t="s">
        <v>882</v>
      </c>
      <c r="B515" t="s">
        <v>874</v>
      </c>
      <c r="C515" t="s">
        <v>865</v>
      </c>
      <c r="D515" t="s">
        <v>313</v>
      </c>
      <c r="E515" t="s">
        <v>313</v>
      </c>
      <c r="F515" t="s">
        <v>867</v>
      </c>
      <c r="G515" t="s">
        <v>314</v>
      </c>
      <c r="H515">
        <v>585</v>
      </c>
      <c r="J515" t="s">
        <v>883</v>
      </c>
      <c r="K515" t="s">
        <v>886</v>
      </c>
      <c r="L515" t="s">
        <v>966</v>
      </c>
      <c r="M515" t="s">
        <v>891</v>
      </c>
      <c r="N515" t="s">
        <v>885</v>
      </c>
      <c r="O515">
        <v>39819</v>
      </c>
      <c r="Q515" t="s">
        <v>873</v>
      </c>
      <c r="R515" t="s">
        <v>883</v>
      </c>
    </row>
    <row r="516" spans="1:18" x14ac:dyDescent="0.35">
      <c r="A516" t="s">
        <v>864</v>
      </c>
      <c r="B516" t="s">
        <v>874</v>
      </c>
      <c r="C516" t="s">
        <v>865</v>
      </c>
      <c r="D516" t="s">
        <v>313</v>
      </c>
      <c r="E516" t="s">
        <v>2107</v>
      </c>
      <c r="F516" t="s">
        <v>867</v>
      </c>
      <c r="G516" t="s">
        <v>2108</v>
      </c>
      <c r="H516">
        <v>213.4</v>
      </c>
      <c r="I516">
        <v>213.4</v>
      </c>
      <c r="K516" t="s">
        <v>2109</v>
      </c>
      <c r="L516" t="s">
        <v>870</v>
      </c>
      <c r="M516" t="s">
        <v>891</v>
      </c>
      <c r="N516" t="s">
        <v>885</v>
      </c>
      <c r="Q516" t="s">
        <v>873</v>
      </c>
    </row>
    <row r="517" spans="1:18" x14ac:dyDescent="0.35">
      <c r="A517" t="s">
        <v>882</v>
      </c>
      <c r="B517" t="s">
        <v>874</v>
      </c>
      <c r="C517" t="s">
        <v>865</v>
      </c>
      <c r="D517" t="s">
        <v>2239</v>
      </c>
      <c r="E517" t="s">
        <v>2239</v>
      </c>
      <c r="F517" t="s">
        <v>867</v>
      </c>
      <c r="G517" t="s">
        <v>2459</v>
      </c>
      <c r="H517">
        <v>250</v>
      </c>
      <c r="J517" t="s">
        <v>893</v>
      </c>
      <c r="K517" t="s">
        <v>2460</v>
      </c>
      <c r="L517" t="s">
        <v>870</v>
      </c>
      <c r="M517" t="s">
        <v>896</v>
      </c>
      <c r="N517" t="s">
        <v>872</v>
      </c>
      <c r="O517">
        <v>41605</v>
      </c>
      <c r="Q517" t="s">
        <v>873</v>
      </c>
      <c r="R517" t="s">
        <v>893</v>
      </c>
    </row>
    <row r="518" spans="1:18" x14ac:dyDescent="0.35">
      <c r="A518" t="s">
        <v>864</v>
      </c>
      <c r="B518" t="s">
        <v>874</v>
      </c>
      <c r="C518" t="s">
        <v>865</v>
      </c>
      <c r="D518" t="s">
        <v>2239</v>
      </c>
      <c r="E518" t="s">
        <v>2240</v>
      </c>
      <c r="F518" t="s">
        <v>867</v>
      </c>
      <c r="G518" t="s">
        <v>2241</v>
      </c>
      <c r="H518">
        <v>140</v>
      </c>
      <c r="I518">
        <v>140</v>
      </c>
      <c r="K518" t="s">
        <v>877</v>
      </c>
      <c r="L518" t="s">
        <v>870</v>
      </c>
      <c r="M518" t="s">
        <v>896</v>
      </c>
      <c r="N518" t="s">
        <v>872</v>
      </c>
      <c r="Q518" t="s">
        <v>873</v>
      </c>
    </row>
    <row r="519" spans="1:18" x14ac:dyDescent="0.35">
      <c r="A519" t="s">
        <v>864</v>
      </c>
      <c r="B519" t="s">
        <v>874</v>
      </c>
      <c r="C519" t="s">
        <v>865</v>
      </c>
      <c r="D519" t="s">
        <v>2239</v>
      </c>
      <c r="E519" t="s">
        <v>2774</v>
      </c>
      <c r="F519" t="s">
        <v>867</v>
      </c>
      <c r="G519" t="s">
        <v>2241</v>
      </c>
      <c r="H519">
        <v>140</v>
      </c>
      <c r="I519">
        <v>140</v>
      </c>
      <c r="K519" t="s">
        <v>877</v>
      </c>
      <c r="L519" t="s">
        <v>870</v>
      </c>
      <c r="M519" t="s">
        <v>896</v>
      </c>
      <c r="N519" t="s">
        <v>872</v>
      </c>
      <c r="Q519" t="s">
        <v>873</v>
      </c>
    </row>
    <row r="520" spans="1:18" x14ac:dyDescent="0.35">
      <c r="A520" t="s">
        <v>882</v>
      </c>
      <c r="B520" t="s">
        <v>874</v>
      </c>
      <c r="C520" t="s">
        <v>874</v>
      </c>
      <c r="E520" t="s">
        <v>315</v>
      </c>
      <c r="F520" t="s">
        <v>867</v>
      </c>
      <c r="G520" t="s">
        <v>316</v>
      </c>
      <c r="H520">
        <v>74.400000000000006</v>
      </c>
      <c r="I520">
        <v>85</v>
      </c>
      <c r="J520" t="s">
        <v>883</v>
      </c>
      <c r="K520" t="s">
        <v>1092</v>
      </c>
      <c r="L520" t="s">
        <v>870</v>
      </c>
      <c r="M520" t="s">
        <v>1063</v>
      </c>
      <c r="N520" t="s">
        <v>885</v>
      </c>
      <c r="O520">
        <v>27395</v>
      </c>
      <c r="Q520" t="s">
        <v>873</v>
      </c>
      <c r="R520" t="s">
        <v>883</v>
      </c>
    </row>
    <row r="521" spans="1:18" x14ac:dyDescent="0.35">
      <c r="A521" t="s">
        <v>882</v>
      </c>
      <c r="B521" t="s">
        <v>874</v>
      </c>
      <c r="C521" t="s">
        <v>874</v>
      </c>
      <c r="E521" t="s">
        <v>317</v>
      </c>
      <c r="F521" t="s">
        <v>867</v>
      </c>
      <c r="G521" t="s">
        <v>318</v>
      </c>
      <c r="H521">
        <v>57</v>
      </c>
      <c r="I521">
        <v>77</v>
      </c>
      <c r="J521" t="s">
        <v>883</v>
      </c>
      <c r="K521" t="s">
        <v>1092</v>
      </c>
      <c r="L521" t="s">
        <v>870</v>
      </c>
      <c r="M521" t="s">
        <v>1063</v>
      </c>
      <c r="N521" t="s">
        <v>885</v>
      </c>
      <c r="O521">
        <v>28856</v>
      </c>
      <c r="Q521" t="s">
        <v>873</v>
      </c>
      <c r="R521" t="s">
        <v>883</v>
      </c>
    </row>
    <row r="522" spans="1:18" x14ac:dyDescent="0.35">
      <c r="A522" t="s">
        <v>882</v>
      </c>
      <c r="B522" t="s">
        <v>874</v>
      </c>
      <c r="C522" t="s">
        <v>874</v>
      </c>
      <c r="E522" t="s">
        <v>319</v>
      </c>
      <c r="F522" t="s">
        <v>867</v>
      </c>
      <c r="G522" t="s">
        <v>320</v>
      </c>
      <c r="H522">
        <v>95</v>
      </c>
      <c r="I522">
        <v>102</v>
      </c>
      <c r="J522" t="s">
        <v>883</v>
      </c>
      <c r="K522" t="s">
        <v>1092</v>
      </c>
      <c r="L522" t="s">
        <v>870</v>
      </c>
      <c r="M522" t="s">
        <v>1063</v>
      </c>
      <c r="N522" t="s">
        <v>885</v>
      </c>
      <c r="O522">
        <v>29221</v>
      </c>
      <c r="Q522" t="s">
        <v>873</v>
      </c>
      <c r="R522" t="s">
        <v>883</v>
      </c>
    </row>
    <row r="523" spans="1:18" x14ac:dyDescent="0.35">
      <c r="A523" t="s">
        <v>882</v>
      </c>
      <c r="B523" t="s">
        <v>874</v>
      </c>
      <c r="C523" t="s">
        <v>874</v>
      </c>
      <c r="E523" t="s">
        <v>321</v>
      </c>
      <c r="F523" t="s">
        <v>867</v>
      </c>
      <c r="G523" t="s">
        <v>322</v>
      </c>
      <c r="H523">
        <v>70</v>
      </c>
      <c r="I523">
        <v>74.400000000000006</v>
      </c>
      <c r="J523" t="s">
        <v>883</v>
      </c>
      <c r="K523" t="s">
        <v>1092</v>
      </c>
      <c r="L523" t="s">
        <v>870</v>
      </c>
      <c r="M523" t="s">
        <v>1063</v>
      </c>
      <c r="N523" t="s">
        <v>885</v>
      </c>
      <c r="O523">
        <v>29221</v>
      </c>
      <c r="Q523" t="s">
        <v>873</v>
      </c>
      <c r="R523" t="s">
        <v>883</v>
      </c>
    </row>
    <row r="524" spans="1:18" x14ac:dyDescent="0.35">
      <c r="A524" t="s">
        <v>882</v>
      </c>
      <c r="B524" t="s">
        <v>874</v>
      </c>
      <c r="C524" t="s">
        <v>874</v>
      </c>
      <c r="E524" t="s">
        <v>323</v>
      </c>
      <c r="F524" t="s">
        <v>867</v>
      </c>
      <c r="G524" t="s">
        <v>324</v>
      </c>
      <c r="H524">
        <v>85</v>
      </c>
      <c r="I524">
        <v>119.9</v>
      </c>
      <c r="J524" t="s">
        <v>883</v>
      </c>
      <c r="K524" t="s">
        <v>1092</v>
      </c>
      <c r="L524" t="s">
        <v>870</v>
      </c>
      <c r="M524" t="s">
        <v>1063</v>
      </c>
      <c r="N524" t="s">
        <v>885</v>
      </c>
      <c r="O524">
        <v>31048</v>
      </c>
      <c r="Q524" t="s">
        <v>873</v>
      </c>
      <c r="R524" t="s">
        <v>883</v>
      </c>
    </row>
    <row r="525" spans="1:18" x14ac:dyDescent="0.35">
      <c r="A525" t="s">
        <v>882</v>
      </c>
      <c r="B525" t="s">
        <v>874</v>
      </c>
      <c r="C525" t="s">
        <v>874</v>
      </c>
      <c r="E525" t="s">
        <v>325</v>
      </c>
      <c r="F525" t="s">
        <v>867</v>
      </c>
      <c r="G525" t="s">
        <v>326</v>
      </c>
      <c r="H525">
        <v>10.01</v>
      </c>
      <c r="I525">
        <v>55</v>
      </c>
      <c r="J525" t="s">
        <v>883</v>
      </c>
      <c r="K525" t="s">
        <v>2967</v>
      </c>
      <c r="L525" t="s">
        <v>870</v>
      </c>
      <c r="M525" t="s">
        <v>1063</v>
      </c>
      <c r="N525" t="s">
        <v>885</v>
      </c>
      <c r="Q525" t="s">
        <v>873</v>
      </c>
      <c r="R525" t="s">
        <v>883</v>
      </c>
    </row>
    <row r="526" spans="1:18" x14ac:dyDescent="0.35">
      <c r="A526" t="s">
        <v>882</v>
      </c>
      <c r="B526" t="s">
        <v>874</v>
      </c>
      <c r="C526" t="s">
        <v>874</v>
      </c>
      <c r="E526" t="s">
        <v>327</v>
      </c>
      <c r="F526" t="s">
        <v>867</v>
      </c>
      <c r="G526" t="s">
        <v>328</v>
      </c>
      <c r="H526">
        <v>60</v>
      </c>
      <c r="I526">
        <v>84</v>
      </c>
      <c r="J526" t="s">
        <v>883</v>
      </c>
      <c r="K526" t="s">
        <v>1092</v>
      </c>
      <c r="L526" t="s">
        <v>870</v>
      </c>
      <c r="M526" t="s">
        <v>1063</v>
      </c>
      <c r="N526" t="s">
        <v>885</v>
      </c>
      <c r="O526">
        <v>29952</v>
      </c>
      <c r="Q526" t="s">
        <v>873</v>
      </c>
      <c r="R526" t="s">
        <v>883</v>
      </c>
    </row>
    <row r="527" spans="1:18" x14ac:dyDescent="0.35">
      <c r="A527" t="s">
        <v>882</v>
      </c>
      <c r="B527" t="s">
        <v>874</v>
      </c>
      <c r="C527" t="s">
        <v>874</v>
      </c>
      <c r="E527" t="s">
        <v>329</v>
      </c>
      <c r="F527" t="s">
        <v>867</v>
      </c>
      <c r="G527" t="s">
        <v>330</v>
      </c>
      <c r="H527">
        <v>72</v>
      </c>
      <c r="I527">
        <v>119.9</v>
      </c>
      <c r="J527" t="s">
        <v>883</v>
      </c>
      <c r="K527" t="s">
        <v>1092</v>
      </c>
      <c r="L527" t="s">
        <v>870</v>
      </c>
      <c r="M527" t="s">
        <v>1063</v>
      </c>
      <c r="N527" t="s">
        <v>885</v>
      </c>
      <c r="O527">
        <v>30317</v>
      </c>
      <c r="Q527" t="s">
        <v>873</v>
      </c>
      <c r="R527" t="s">
        <v>883</v>
      </c>
    </row>
    <row r="528" spans="1:18" x14ac:dyDescent="0.35">
      <c r="A528" t="s">
        <v>882</v>
      </c>
      <c r="B528" t="s">
        <v>874</v>
      </c>
      <c r="C528" t="s">
        <v>874</v>
      </c>
      <c r="E528" t="s">
        <v>331</v>
      </c>
      <c r="F528" t="s">
        <v>867</v>
      </c>
      <c r="G528" t="s">
        <v>332</v>
      </c>
      <c r="H528">
        <v>62</v>
      </c>
      <c r="I528">
        <v>84</v>
      </c>
      <c r="J528" t="s">
        <v>883</v>
      </c>
      <c r="K528" t="s">
        <v>1092</v>
      </c>
      <c r="L528" t="s">
        <v>870</v>
      </c>
      <c r="M528" t="s">
        <v>1063</v>
      </c>
      <c r="N528" t="s">
        <v>885</v>
      </c>
      <c r="O528">
        <v>31048</v>
      </c>
      <c r="Q528" t="s">
        <v>873</v>
      </c>
      <c r="R528" t="s">
        <v>883</v>
      </c>
    </row>
    <row r="529" spans="1:18" x14ac:dyDescent="0.35">
      <c r="A529" t="s">
        <v>882</v>
      </c>
      <c r="B529" t="s">
        <v>874</v>
      </c>
      <c r="C529" t="s">
        <v>874</v>
      </c>
      <c r="E529" t="s">
        <v>2312</v>
      </c>
      <c r="F529" t="s">
        <v>867</v>
      </c>
      <c r="G529" t="s">
        <v>2313</v>
      </c>
      <c r="H529">
        <v>20</v>
      </c>
      <c r="I529">
        <v>20</v>
      </c>
      <c r="J529" t="s">
        <v>883</v>
      </c>
      <c r="K529" t="s">
        <v>2314</v>
      </c>
      <c r="L529" t="s">
        <v>895</v>
      </c>
      <c r="M529" t="s">
        <v>896</v>
      </c>
      <c r="N529" t="s">
        <v>885</v>
      </c>
      <c r="O529">
        <v>42902</v>
      </c>
      <c r="Q529" t="s">
        <v>873</v>
      </c>
      <c r="R529" t="s">
        <v>883</v>
      </c>
    </row>
    <row r="530" spans="1:18" x14ac:dyDescent="0.35">
      <c r="A530" t="s">
        <v>882</v>
      </c>
      <c r="B530" t="s">
        <v>874</v>
      </c>
      <c r="C530" t="s">
        <v>874</v>
      </c>
      <c r="E530" t="s">
        <v>3063</v>
      </c>
      <c r="F530" t="s">
        <v>867</v>
      </c>
      <c r="G530" t="s">
        <v>3064</v>
      </c>
      <c r="H530">
        <v>10</v>
      </c>
      <c r="I530">
        <v>20</v>
      </c>
      <c r="J530" t="s">
        <v>883</v>
      </c>
      <c r="K530" t="s">
        <v>886</v>
      </c>
      <c r="L530" t="s">
        <v>895</v>
      </c>
      <c r="M530" t="s">
        <v>896</v>
      </c>
      <c r="N530" t="s">
        <v>885</v>
      </c>
      <c r="O530">
        <v>41115</v>
      </c>
      <c r="Q530" t="s">
        <v>873</v>
      </c>
      <c r="R530" t="s">
        <v>883</v>
      </c>
    </row>
    <row r="531" spans="1:18" x14ac:dyDescent="0.35">
      <c r="A531" t="s">
        <v>882</v>
      </c>
      <c r="B531" t="s">
        <v>874</v>
      </c>
      <c r="C531" t="s">
        <v>874</v>
      </c>
      <c r="E531" t="s">
        <v>3080</v>
      </c>
      <c r="F531" t="s">
        <v>867</v>
      </c>
      <c r="G531" t="s">
        <v>3081</v>
      </c>
      <c r="H531">
        <v>9</v>
      </c>
      <c r="I531">
        <v>9</v>
      </c>
      <c r="J531" t="s">
        <v>883</v>
      </c>
      <c r="K531" t="s">
        <v>3082</v>
      </c>
      <c r="L531" t="s">
        <v>895</v>
      </c>
      <c r="M531" t="s">
        <v>896</v>
      </c>
      <c r="N531" t="s">
        <v>885</v>
      </c>
      <c r="O531">
        <v>42993</v>
      </c>
      <c r="Q531" t="s">
        <v>873</v>
      </c>
      <c r="R531" t="s">
        <v>883</v>
      </c>
    </row>
    <row r="532" spans="1:18" x14ac:dyDescent="0.35">
      <c r="A532" t="s">
        <v>864</v>
      </c>
      <c r="B532" t="s">
        <v>874</v>
      </c>
      <c r="C532" t="s">
        <v>865</v>
      </c>
      <c r="D532" t="s">
        <v>333</v>
      </c>
      <c r="E532" t="s">
        <v>1327</v>
      </c>
      <c r="F532" t="s">
        <v>867</v>
      </c>
      <c r="G532" t="s">
        <v>1328</v>
      </c>
      <c r="H532">
        <v>95</v>
      </c>
      <c r="I532">
        <v>95</v>
      </c>
      <c r="K532" t="s">
        <v>1317</v>
      </c>
      <c r="L532" t="s">
        <v>890</v>
      </c>
      <c r="M532" t="s">
        <v>891</v>
      </c>
      <c r="N532" t="s">
        <v>885</v>
      </c>
      <c r="Q532" t="s">
        <v>873</v>
      </c>
    </row>
    <row r="533" spans="1:18" x14ac:dyDescent="0.35">
      <c r="A533" t="s">
        <v>864</v>
      </c>
      <c r="B533" t="s">
        <v>874</v>
      </c>
      <c r="C533" t="s">
        <v>865</v>
      </c>
      <c r="D533" t="s">
        <v>333</v>
      </c>
      <c r="E533" t="s">
        <v>2545</v>
      </c>
      <c r="F533" t="s">
        <v>867</v>
      </c>
      <c r="G533" t="s">
        <v>2546</v>
      </c>
      <c r="H533">
        <v>45</v>
      </c>
      <c r="I533">
        <v>45</v>
      </c>
      <c r="K533" t="s">
        <v>1317</v>
      </c>
      <c r="L533" t="s">
        <v>870</v>
      </c>
      <c r="M533" t="s">
        <v>871</v>
      </c>
      <c r="N533" t="s">
        <v>885</v>
      </c>
      <c r="Q533" t="s">
        <v>873</v>
      </c>
    </row>
    <row r="534" spans="1:18" x14ac:dyDescent="0.35">
      <c r="A534" t="s">
        <v>882</v>
      </c>
      <c r="B534" t="s">
        <v>874</v>
      </c>
      <c r="C534" t="s">
        <v>865</v>
      </c>
      <c r="D534" t="s">
        <v>333</v>
      </c>
      <c r="E534" t="s">
        <v>333</v>
      </c>
      <c r="F534" t="s">
        <v>867</v>
      </c>
      <c r="G534" t="s">
        <v>334</v>
      </c>
      <c r="H534">
        <v>120</v>
      </c>
      <c r="J534" t="s">
        <v>883</v>
      </c>
      <c r="K534" t="s">
        <v>1317</v>
      </c>
      <c r="L534" t="s">
        <v>966</v>
      </c>
      <c r="M534" t="s">
        <v>891</v>
      </c>
      <c r="N534" t="s">
        <v>885</v>
      </c>
      <c r="O534">
        <v>31778</v>
      </c>
      <c r="Q534" t="s">
        <v>873</v>
      </c>
      <c r="R534" t="s">
        <v>883</v>
      </c>
    </row>
    <row r="535" spans="1:18" x14ac:dyDescent="0.35">
      <c r="A535" t="s">
        <v>882</v>
      </c>
      <c r="B535" t="s">
        <v>874</v>
      </c>
      <c r="C535" t="s">
        <v>865</v>
      </c>
      <c r="D535" t="s">
        <v>2374</v>
      </c>
      <c r="E535" t="s">
        <v>2374</v>
      </c>
      <c r="F535" t="s">
        <v>867</v>
      </c>
      <c r="G535" t="s">
        <v>2375</v>
      </c>
      <c r="H535">
        <v>95.2</v>
      </c>
      <c r="J535" t="s">
        <v>883</v>
      </c>
      <c r="K535" t="s">
        <v>889</v>
      </c>
      <c r="L535" t="s">
        <v>890</v>
      </c>
      <c r="M535" t="s">
        <v>891</v>
      </c>
      <c r="N535" t="s">
        <v>885</v>
      </c>
      <c r="O535">
        <v>37285</v>
      </c>
      <c r="Q535" t="s">
        <v>873</v>
      </c>
      <c r="R535" t="s">
        <v>883</v>
      </c>
    </row>
    <row r="536" spans="1:18" x14ac:dyDescent="0.35">
      <c r="A536" t="s">
        <v>882</v>
      </c>
      <c r="B536" t="s">
        <v>874</v>
      </c>
      <c r="C536" t="s">
        <v>874</v>
      </c>
      <c r="E536" t="s">
        <v>2474</v>
      </c>
      <c r="F536" t="s">
        <v>867</v>
      </c>
      <c r="G536" t="s">
        <v>2475</v>
      </c>
      <c r="H536">
        <v>46.2</v>
      </c>
      <c r="I536">
        <v>49.9</v>
      </c>
      <c r="J536" t="s">
        <v>883</v>
      </c>
      <c r="K536" t="s">
        <v>889</v>
      </c>
      <c r="L536" t="s">
        <v>890</v>
      </c>
      <c r="M536" t="s">
        <v>891</v>
      </c>
      <c r="N536" t="s">
        <v>885</v>
      </c>
      <c r="O536">
        <v>37315</v>
      </c>
      <c r="Q536" t="s">
        <v>873</v>
      </c>
      <c r="R536" t="s">
        <v>883</v>
      </c>
    </row>
    <row r="537" spans="1:18" x14ac:dyDescent="0.35">
      <c r="A537" t="s">
        <v>864</v>
      </c>
      <c r="B537" t="s">
        <v>874</v>
      </c>
      <c r="C537" t="s">
        <v>865</v>
      </c>
      <c r="D537" t="s">
        <v>2374</v>
      </c>
      <c r="E537" t="s">
        <v>3227</v>
      </c>
      <c r="F537" t="s">
        <v>867</v>
      </c>
      <c r="G537" t="s">
        <v>3228</v>
      </c>
      <c r="H537">
        <v>49.9</v>
      </c>
      <c r="I537">
        <v>49.9</v>
      </c>
      <c r="K537" t="s">
        <v>889</v>
      </c>
      <c r="L537" t="s">
        <v>890</v>
      </c>
      <c r="M537" t="s">
        <v>891</v>
      </c>
      <c r="N537" t="s">
        <v>885</v>
      </c>
      <c r="Q537" t="s">
        <v>873</v>
      </c>
    </row>
    <row r="538" spans="1:18" x14ac:dyDescent="0.35">
      <c r="A538" t="s">
        <v>864</v>
      </c>
      <c r="B538" t="s">
        <v>874</v>
      </c>
      <c r="C538" t="s">
        <v>865</v>
      </c>
      <c r="D538" t="s">
        <v>2374</v>
      </c>
      <c r="E538" t="s">
        <v>2589</v>
      </c>
      <c r="F538" t="s">
        <v>867</v>
      </c>
      <c r="G538" t="s">
        <v>2590</v>
      </c>
      <c r="H538">
        <v>49.9</v>
      </c>
      <c r="I538">
        <v>49.9</v>
      </c>
      <c r="K538" t="s">
        <v>889</v>
      </c>
      <c r="L538" t="s">
        <v>890</v>
      </c>
      <c r="M538" t="s">
        <v>891</v>
      </c>
      <c r="N538" t="s">
        <v>885</v>
      </c>
      <c r="Q538" t="s">
        <v>873</v>
      </c>
    </row>
    <row r="539" spans="1:18" x14ac:dyDescent="0.35">
      <c r="A539" t="s">
        <v>882</v>
      </c>
      <c r="B539" t="s">
        <v>874</v>
      </c>
      <c r="C539" t="s">
        <v>874</v>
      </c>
      <c r="E539" t="s">
        <v>2068</v>
      </c>
      <c r="F539" t="s">
        <v>867</v>
      </c>
      <c r="G539" t="s">
        <v>2069</v>
      </c>
      <c r="H539">
        <v>20</v>
      </c>
      <c r="I539">
        <v>20</v>
      </c>
      <c r="J539" t="s">
        <v>893</v>
      </c>
      <c r="K539" t="s">
        <v>2070</v>
      </c>
      <c r="L539" t="s">
        <v>895</v>
      </c>
      <c r="M539" t="s">
        <v>896</v>
      </c>
      <c r="N539" t="s">
        <v>872</v>
      </c>
      <c r="O539">
        <v>42781</v>
      </c>
      <c r="Q539" t="s">
        <v>873</v>
      </c>
      <c r="R539" t="s">
        <v>893</v>
      </c>
    </row>
    <row r="540" spans="1:18" x14ac:dyDescent="0.35">
      <c r="A540" t="s">
        <v>882</v>
      </c>
      <c r="B540" t="s">
        <v>874</v>
      </c>
      <c r="C540" t="s">
        <v>874</v>
      </c>
      <c r="E540" t="s">
        <v>3030</v>
      </c>
      <c r="F540" t="s">
        <v>867</v>
      </c>
      <c r="G540" t="s">
        <v>3031</v>
      </c>
      <c r="H540">
        <v>11.4</v>
      </c>
      <c r="I540">
        <v>11.4</v>
      </c>
      <c r="J540" t="s">
        <v>893</v>
      </c>
      <c r="K540" t="s">
        <v>3032</v>
      </c>
      <c r="L540" t="s">
        <v>895</v>
      </c>
      <c r="M540" t="s">
        <v>896</v>
      </c>
      <c r="N540" t="s">
        <v>872</v>
      </c>
      <c r="O540">
        <v>42780</v>
      </c>
      <c r="Q540" t="s">
        <v>873</v>
      </c>
      <c r="R540" t="s">
        <v>893</v>
      </c>
    </row>
    <row r="541" spans="1:18" x14ac:dyDescent="0.35">
      <c r="A541" t="s">
        <v>882</v>
      </c>
      <c r="B541" t="s">
        <v>874</v>
      </c>
      <c r="C541" t="s">
        <v>874</v>
      </c>
      <c r="E541" t="s">
        <v>1815</v>
      </c>
      <c r="F541" t="s">
        <v>867</v>
      </c>
      <c r="G541" t="s">
        <v>1816</v>
      </c>
      <c r="H541">
        <v>10</v>
      </c>
      <c r="I541">
        <v>10</v>
      </c>
      <c r="J541" t="s">
        <v>893</v>
      </c>
      <c r="K541" t="s">
        <v>1817</v>
      </c>
      <c r="L541" t="s">
        <v>895</v>
      </c>
      <c r="M541" t="s">
        <v>896</v>
      </c>
      <c r="N541" t="s">
        <v>872</v>
      </c>
      <c r="O541">
        <v>41618</v>
      </c>
      <c r="Q541" t="s">
        <v>873</v>
      </c>
      <c r="R541" t="s">
        <v>893</v>
      </c>
    </row>
    <row r="542" spans="1:18" x14ac:dyDescent="0.35">
      <c r="A542" t="s">
        <v>882</v>
      </c>
      <c r="B542" t="s">
        <v>874</v>
      </c>
      <c r="C542" t="s">
        <v>874</v>
      </c>
      <c r="E542" t="s">
        <v>3429</v>
      </c>
      <c r="F542" t="s">
        <v>867</v>
      </c>
      <c r="G542" t="s">
        <v>3430</v>
      </c>
      <c r="H542">
        <v>5</v>
      </c>
      <c r="I542">
        <v>5</v>
      </c>
      <c r="J542" t="s">
        <v>893</v>
      </c>
      <c r="K542" t="s">
        <v>3431</v>
      </c>
      <c r="L542" t="s">
        <v>895</v>
      </c>
      <c r="M542" t="s">
        <v>896</v>
      </c>
      <c r="N542" t="s">
        <v>872</v>
      </c>
      <c r="O542">
        <v>41596</v>
      </c>
      <c r="Q542" t="s">
        <v>873</v>
      </c>
      <c r="R542" t="s">
        <v>893</v>
      </c>
    </row>
    <row r="543" spans="1:18" x14ac:dyDescent="0.35">
      <c r="A543" t="s">
        <v>882</v>
      </c>
      <c r="B543" t="s">
        <v>874</v>
      </c>
      <c r="C543" t="s">
        <v>874</v>
      </c>
      <c r="E543" t="s">
        <v>1132</v>
      </c>
      <c r="F543" t="s">
        <v>867</v>
      </c>
      <c r="G543" t="s">
        <v>1133</v>
      </c>
      <c r="H543">
        <v>65.81</v>
      </c>
      <c r="I543">
        <v>71</v>
      </c>
      <c r="J543" t="s">
        <v>893</v>
      </c>
      <c r="K543" t="s">
        <v>1134</v>
      </c>
      <c r="L543" t="s">
        <v>966</v>
      </c>
      <c r="M543" t="s">
        <v>891</v>
      </c>
      <c r="N543" t="s">
        <v>872</v>
      </c>
      <c r="O543">
        <v>42724</v>
      </c>
      <c r="Q543" t="s">
        <v>873</v>
      </c>
      <c r="R543" t="s">
        <v>1135</v>
      </c>
    </row>
    <row r="544" spans="1:18" x14ac:dyDescent="0.35">
      <c r="A544" t="s">
        <v>882</v>
      </c>
      <c r="B544" t="s">
        <v>874</v>
      </c>
      <c r="C544" t="s">
        <v>874</v>
      </c>
      <c r="E544" t="s">
        <v>335</v>
      </c>
      <c r="F544" t="s">
        <v>867</v>
      </c>
      <c r="G544" t="s">
        <v>336</v>
      </c>
      <c r="H544">
        <v>22.07</v>
      </c>
      <c r="I544">
        <v>30.6</v>
      </c>
      <c r="J544" t="s">
        <v>893</v>
      </c>
      <c r="K544" t="s">
        <v>1134</v>
      </c>
      <c r="L544" t="s">
        <v>890</v>
      </c>
      <c r="M544" t="s">
        <v>891</v>
      </c>
      <c r="N544" t="s">
        <v>872</v>
      </c>
      <c r="O544">
        <v>27760</v>
      </c>
      <c r="Q544" t="s">
        <v>873</v>
      </c>
      <c r="R544" t="s">
        <v>1135</v>
      </c>
    </row>
    <row r="545" spans="1:18" x14ac:dyDescent="0.35">
      <c r="A545" t="s">
        <v>882</v>
      </c>
      <c r="B545" t="s">
        <v>874</v>
      </c>
      <c r="C545" t="s">
        <v>874</v>
      </c>
      <c r="E545" t="s">
        <v>337</v>
      </c>
      <c r="F545" t="s">
        <v>867</v>
      </c>
      <c r="G545" t="s">
        <v>338</v>
      </c>
      <c r="H545">
        <v>22.3</v>
      </c>
      <c r="I545">
        <v>30.6</v>
      </c>
      <c r="J545" t="s">
        <v>893</v>
      </c>
      <c r="K545" t="s">
        <v>1134</v>
      </c>
      <c r="L545" t="s">
        <v>890</v>
      </c>
      <c r="M545" t="s">
        <v>891</v>
      </c>
      <c r="N545" t="s">
        <v>872</v>
      </c>
      <c r="O545">
        <v>27760</v>
      </c>
      <c r="Q545" t="s">
        <v>873</v>
      </c>
      <c r="R545" t="s">
        <v>1135</v>
      </c>
    </row>
    <row r="546" spans="1:18" x14ac:dyDescent="0.35">
      <c r="A546" t="s">
        <v>882</v>
      </c>
      <c r="B546" t="s">
        <v>874</v>
      </c>
      <c r="C546" t="s">
        <v>874</v>
      </c>
      <c r="E546" t="s">
        <v>1943</v>
      </c>
      <c r="F546" t="s">
        <v>867</v>
      </c>
      <c r="G546" t="s">
        <v>1944</v>
      </c>
      <c r="H546">
        <v>44.83</v>
      </c>
      <c r="I546">
        <v>47.3</v>
      </c>
      <c r="J546" t="s">
        <v>893</v>
      </c>
      <c r="K546" t="s">
        <v>1134</v>
      </c>
      <c r="L546" t="s">
        <v>890</v>
      </c>
      <c r="M546" t="s">
        <v>891</v>
      </c>
      <c r="N546" t="s">
        <v>872</v>
      </c>
      <c r="O546">
        <v>37994</v>
      </c>
      <c r="Q546" t="s">
        <v>873</v>
      </c>
      <c r="R546" t="s">
        <v>1135</v>
      </c>
    </row>
    <row r="547" spans="1:18" x14ac:dyDescent="0.35">
      <c r="A547" t="s">
        <v>882</v>
      </c>
      <c r="B547" t="s">
        <v>874</v>
      </c>
      <c r="C547" t="s">
        <v>874</v>
      </c>
      <c r="E547" t="s">
        <v>2357</v>
      </c>
      <c r="F547" t="s">
        <v>867</v>
      </c>
      <c r="G547" t="s">
        <v>2358</v>
      </c>
      <c r="H547">
        <v>42.42</v>
      </c>
      <c r="I547">
        <v>47.3</v>
      </c>
      <c r="J547" t="s">
        <v>893</v>
      </c>
      <c r="K547" t="s">
        <v>1134</v>
      </c>
      <c r="L547" t="s">
        <v>890</v>
      </c>
      <c r="M547" t="s">
        <v>891</v>
      </c>
      <c r="N547" t="s">
        <v>872</v>
      </c>
      <c r="O547">
        <v>37994</v>
      </c>
      <c r="Q547" t="s">
        <v>873</v>
      </c>
      <c r="R547" t="s">
        <v>1135</v>
      </c>
    </row>
    <row r="548" spans="1:18" x14ac:dyDescent="0.35">
      <c r="A548" t="s">
        <v>882</v>
      </c>
      <c r="B548" t="s">
        <v>874</v>
      </c>
      <c r="C548" t="s">
        <v>874</v>
      </c>
      <c r="E548" t="s">
        <v>339</v>
      </c>
      <c r="F548" t="s">
        <v>867</v>
      </c>
      <c r="G548" t="s">
        <v>340</v>
      </c>
      <c r="H548">
        <v>20</v>
      </c>
      <c r="I548">
        <v>20</v>
      </c>
      <c r="J548" t="s">
        <v>893</v>
      </c>
      <c r="K548" t="s">
        <v>2637</v>
      </c>
      <c r="L548" t="s">
        <v>895</v>
      </c>
      <c r="M548" t="s">
        <v>896</v>
      </c>
      <c r="N548" t="s">
        <v>872</v>
      </c>
      <c r="O548">
        <v>41358</v>
      </c>
      <c r="Q548" t="s">
        <v>873</v>
      </c>
      <c r="R548" t="s">
        <v>893</v>
      </c>
    </row>
    <row r="549" spans="1:18" x14ac:dyDescent="0.35">
      <c r="A549" t="s">
        <v>882</v>
      </c>
      <c r="B549" t="s">
        <v>865</v>
      </c>
      <c r="C549" t="s">
        <v>874</v>
      </c>
      <c r="E549" t="s">
        <v>2897</v>
      </c>
      <c r="F549" t="s">
        <v>867</v>
      </c>
      <c r="G549" t="s">
        <v>2898</v>
      </c>
      <c r="H549">
        <v>0.25</v>
      </c>
      <c r="I549">
        <v>0.5</v>
      </c>
      <c r="J549" t="s">
        <v>893</v>
      </c>
      <c r="K549" t="s">
        <v>877</v>
      </c>
      <c r="L549" t="s">
        <v>903</v>
      </c>
      <c r="M549" t="s">
        <v>903</v>
      </c>
      <c r="N549" t="s">
        <v>872</v>
      </c>
      <c r="O549">
        <v>31413</v>
      </c>
      <c r="Q549" t="s">
        <v>873</v>
      </c>
      <c r="R549" t="s">
        <v>893</v>
      </c>
    </row>
    <row r="550" spans="1:18" x14ac:dyDescent="0.35">
      <c r="A550" t="s">
        <v>882</v>
      </c>
      <c r="B550" t="s">
        <v>874</v>
      </c>
      <c r="C550" t="s">
        <v>874</v>
      </c>
      <c r="E550" t="s">
        <v>3461</v>
      </c>
      <c r="F550" t="s">
        <v>867</v>
      </c>
      <c r="G550" t="s">
        <v>3462</v>
      </c>
      <c r="H550">
        <v>54</v>
      </c>
      <c r="I550">
        <v>56</v>
      </c>
      <c r="J550" t="s">
        <v>893</v>
      </c>
      <c r="K550" t="s">
        <v>1665</v>
      </c>
      <c r="L550" t="s">
        <v>890</v>
      </c>
      <c r="M550" t="s">
        <v>891</v>
      </c>
      <c r="N550" t="s">
        <v>872</v>
      </c>
      <c r="Q550" t="s">
        <v>873</v>
      </c>
      <c r="R550" t="s">
        <v>893</v>
      </c>
    </row>
    <row r="551" spans="1:18" x14ac:dyDescent="0.35">
      <c r="A551" t="s">
        <v>882</v>
      </c>
      <c r="B551" t="s">
        <v>865</v>
      </c>
      <c r="C551" t="s">
        <v>874</v>
      </c>
      <c r="E551" t="s">
        <v>341</v>
      </c>
      <c r="F551" t="s">
        <v>867</v>
      </c>
      <c r="G551" t="s">
        <v>342</v>
      </c>
      <c r="H551">
        <v>48.2</v>
      </c>
      <c r="I551">
        <v>48.2</v>
      </c>
      <c r="J551" t="s">
        <v>893</v>
      </c>
      <c r="K551" t="s">
        <v>919</v>
      </c>
      <c r="M551" t="s">
        <v>903</v>
      </c>
      <c r="N551" t="s">
        <v>872</v>
      </c>
      <c r="O551">
        <v>34200</v>
      </c>
      <c r="Q551" t="s">
        <v>873</v>
      </c>
      <c r="R551" t="s">
        <v>893</v>
      </c>
    </row>
    <row r="552" spans="1:18" x14ac:dyDescent="0.35">
      <c r="A552" t="s">
        <v>882</v>
      </c>
      <c r="B552" t="s">
        <v>874</v>
      </c>
      <c r="C552" t="s">
        <v>874</v>
      </c>
      <c r="E552" t="s">
        <v>2621</v>
      </c>
      <c r="F552" t="s">
        <v>867</v>
      </c>
      <c r="G552" t="s">
        <v>2621</v>
      </c>
      <c r="H552">
        <v>2.84</v>
      </c>
      <c r="I552">
        <v>3.1</v>
      </c>
      <c r="J552" t="s">
        <v>893</v>
      </c>
      <c r="K552" t="s">
        <v>2622</v>
      </c>
      <c r="L552" t="s">
        <v>936</v>
      </c>
      <c r="M552" t="s">
        <v>937</v>
      </c>
      <c r="N552" t="s">
        <v>872</v>
      </c>
      <c r="O552">
        <v>36743</v>
      </c>
      <c r="Q552" t="s">
        <v>873</v>
      </c>
      <c r="R552" t="s">
        <v>893</v>
      </c>
    </row>
    <row r="553" spans="1:18" x14ac:dyDescent="0.35">
      <c r="A553" t="s">
        <v>882</v>
      </c>
      <c r="B553" t="s">
        <v>874</v>
      </c>
      <c r="C553" t="s">
        <v>874</v>
      </c>
      <c r="E553" t="s">
        <v>2164</v>
      </c>
      <c r="F553" t="s">
        <v>867</v>
      </c>
      <c r="G553" t="s">
        <v>2165</v>
      </c>
      <c r="H553">
        <v>1.42</v>
      </c>
      <c r="I553">
        <v>1.4</v>
      </c>
      <c r="J553" t="s">
        <v>883</v>
      </c>
      <c r="K553" t="s">
        <v>2166</v>
      </c>
      <c r="L553" t="s">
        <v>936</v>
      </c>
      <c r="M553" t="s">
        <v>937</v>
      </c>
      <c r="N553" t="s">
        <v>885</v>
      </c>
      <c r="O553">
        <v>41463</v>
      </c>
      <c r="Q553" t="s">
        <v>873</v>
      </c>
      <c r="R553" t="s">
        <v>883</v>
      </c>
    </row>
    <row r="554" spans="1:18" x14ac:dyDescent="0.35">
      <c r="A554" t="s">
        <v>882</v>
      </c>
      <c r="B554" t="s">
        <v>874</v>
      </c>
      <c r="C554" t="s">
        <v>874</v>
      </c>
      <c r="E554" t="s">
        <v>3570</v>
      </c>
      <c r="F554" t="s">
        <v>867</v>
      </c>
      <c r="G554" t="s">
        <v>3571</v>
      </c>
      <c r="H554">
        <v>12</v>
      </c>
      <c r="I554">
        <v>12</v>
      </c>
      <c r="J554" t="s">
        <v>883</v>
      </c>
      <c r="K554" t="s">
        <v>2130</v>
      </c>
      <c r="L554" t="s">
        <v>895</v>
      </c>
      <c r="M554" t="s">
        <v>896</v>
      </c>
      <c r="N554" t="s">
        <v>907</v>
      </c>
      <c r="O554">
        <v>42147</v>
      </c>
      <c r="Q554" t="s">
        <v>873</v>
      </c>
      <c r="R554" t="s">
        <v>883</v>
      </c>
    </row>
    <row r="555" spans="1:18" x14ac:dyDescent="0.35">
      <c r="A555" t="s">
        <v>882</v>
      </c>
      <c r="B555" t="s">
        <v>874</v>
      </c>
      <c r="C555" t="s">
        <v>874</v>
      </c>
      <c r="E555" t="s">
        <v>2110</v>
      </c>
      <c r="F555" t="s">
        <v>963</v>
      </c>
      <c r="G555" t="s">
        <v>2111</v>
      </c>
      <c r="H555">
        <v>200</v>
      </c>
      <c r="I555">
        <v>220.5</v>
      </c>
      <c r="J555" t="s">
        <v>893</v>
      </c>
      <c r="K555" t="s">
        <v>1320</v>
      </c>
      <c r="L555" t="s">
        <v>953</v>
      </c>
      <c r="M555" t="s">
        <v>953</v>
      </c>
      <c r="N555" t="s">
        <v>872</v>
      </c>
      <c r="O555">
        <v>43678</v>
      </c>
      <c r="Q555" t="s">
        <v>1006</v>
      </c>
      <c r="R555" t="s">
        <v>893</v>
      </c>
    </row>
    <row r="556" spans="1:18" x14ac:dyDescent="0.35">
      <c r="A556" t="s">
        <v>882</v>
      </c>
      <c r="B556" t="s">
        <v>874</v>
      </c>
      <c r="C556" t="s">
        <v>874</v>
      </c>
      <c r="E556" t="s">
        <v>2053</v>
      </c>
      <c r="F556" t="s">
        <v>867</v>
      </c>
      <c r="G556" t="s">
        <v>2054</v>
      </c>
      <c r="H556">
        <v>2.5</v>
      </c>
      <c r="I556">
        <v>2.5</v>
      </c>
      <c r="J556" t="s">
        <v>883</v>
      </c>
      <c r="K556" t="s">
        <v>2055</v>
      </c>
      <c r="L556" t="s">
        <v>895</v>
      </c>
      <c r="M556" t="s">
        <v>896</v>
      </c>
      <c r="N556" t="s">
        <v>885</v>
      </c>
      <c r="O556">
        <v>41365</v>
      </c>
      <c r="Q556" t="s">
        <v>873</v>
      </c>
      <c r="R556" t="s">
        <v>883</v>
      </c>
    </row>
    <row r="557" spans="1:18" x14ac:dyDescent="0.35">
      <c r="A557" t="s">
        <v>882</v>
      </c>
      <c r="B557" t="s">
        <v>874</v>
      </c>
      <c r="C557" t="s">
        <v>874</v>
      </c>
      <c r="E557" t="s">
        <v>1034</v>
      </c>
      <c r="F557" t="s">
        <v>963</v>
      </c>
      <c r="G557" t="s">
        <v>1035</v>
      </c>
      <c r="H557">
        <v>570</v>
      </c>
      <c r="J557" t="s">
        <v>893</v>
      </c>
      <c r="K557" t="s">
        <v>1036</v>
      </c>
      <c r="L557" t="s">
        <v>966</v>
      </c>
      <c r="M557" t="s">
        <v>891</v>
      </c>
      <c r="N557" t="s">
        <v>872</v>
      </c>
      <c r="Q557" t="s">
        <v>1037</v>
      </c>
      <c r="R557" t="s">
        <v>893</v>
      </c>
    </row>
    <row r="558" spans="1:18" x14ac:dyDescent="0.35">
      <c r="A558" t="s">
        <v>882</v>
      </c>
      <c r="B558" t="s">
        <v>874</v>
      </c>
      <c r="C558" t="s">
        <v>874</v>
      </c>
      <c r="E558" t="s">
        <v>343</v>
      </c>
      <c r="F558" t="s">
        <v>867</v>
      </c>
      <c r="G558" t="s">
        <v>344</v>
      </c>
      <c r="H558">
        <v>20</v>
      </c>
      <c r="I558">
        <v>20</v>
      </c>
      <c r="J558" t="s">
        <v>883</v>
      </c>
      <c r="K558" t="s">
        <v>886</v>
      </c>
      <c r="L558" t="s">
        <v>878</v>
      </c>
      <c r="M558" t="s">
        <v>879</v>
      </c>
      <c r="N558" t="s">
        <v>885</v>
      </c>
      <c r="O558">
        <v>33970</v>
      </c>
      <c r="Q558" t="s">
        <v>873</v>
      </c>
      <c r="R558" t="s">
        <v>883</v>
      </c>
    </row>
    <row r="559" spans="1:18" x14ac:dyDescent="0.35">
      <c r="A559" t="s">
        <v>882</v>
      </c>
      <c r="B559" t="s">
        <v>874</v>
      </c>
      <c r="C559" t="s">
        <v>874</v>
      </c>
      <c r="E559" t="s">
        <v>345</v>
      </c>
      <c r="F559" t="s">
        <v>867</v>
      </c>
      <c r="G559" t="s">
        <v>346</v>
      </c>
      <c r="H559">
        <v>49.2</v>
      </c>
      <c r="I559">
        <v>63.8</v>
      </c>
      <c r="J559" t="s">
        <v>883</v>
      </c>
      <c r="K559" t="s">
        <v>1358</v>
      </c>
      <c r="L559" t="s">
        <v>890</v>
      </c>
      <c r="M559" t="s">
        <v>891</v>
      </c>
      <c r="N559" t="s">
        <v>885</v>
      </c>
      <c r="Q559" t="s">
        <v>873</v>
      </c>
      <c r="R559" t="s">
        <v>883</v>
      </c>
    </row>
    <row r="560" spans="1:18" x14ac:dyDescent="0.35">
      <c r="A560" t="s">
        <v>882</v>
      </c>
      <c r="B560" t="s">
        <v>865</v>
      </c>
      <c r="C560" t="s">
        <v>874</v>
      </c>
      <c r="E560" t="s">
        <v>3008</v>
      </c>
      <c r="F560" t="s">
        <v>867</v>
      </c>
      <c r="G560" t="s">
        <v>3009</v>
      </c>
      <c r="H560">
        <v>3.04</v>
      </c>
      <c r="I560">
        <v>3.6</v>
      </c>
      <c r="J560" t="s">
        <v>883</v>
      </c>
      <c r="K560" t="s">
        <v>3010</v>
      </c>
      <c r="L560" t="s">
        <v>936</v>
      </c>
      <c r="M560" t="s">
        <v>937</v>
      </c>
      <c r="N560" t="s">
        <v>885</v>
      </c>
      <c r="O560">
        <v>38750</v>
      </c>
      <c r="Q560" t="s">
        <v>873</v>
      </c>
      <c r="R560" t="s">
        <v>883</v>
      </c>
    </row>
    <row r="561" spans="1:18" x14ac:dyDescent="0.35">
      <c r="A561" t="s">
        <v>882</v>
      </c>
      <c r="B561" t="s">
        <v>865</v>
      </c>
      <c r="C561" t="s">
        <v>874</v>
      </c>
      <c r="E561" t="s">
        <v>347</v>
      </c>
      <c r="F561" t="s">
        <v>867</v>
      </c>
      <c r="G561" t="s">
        <v>348</v>
      </c>
      <c r="H561">
        <v>5</v>
      </c>
      <c r="I561">
        <v>5</v>
      </c>
      <c r="J561" t="s">
        <v>883</v>
      </c>
      <c r="K561" t="s">
        <v>3306</v>
      </c>
      <c r="L561" t="s">
        <v>878</v>
      </c>
      <c r="M561" t="s">
        <v>879</v>
      </c>
      <c r="N561" t="s">
        <v>885</v>
      </c>
      <c r="O561">
        <v>31778</v>
      </c>
      <c r="Q561" t="s">
        <v>873</v>
      </c>
      <c r="R561" t="s">
        <v>883</v>
      </c>
    </row>
    <row r="562" spans="1:18" x14ac:dyDescent="0.35">
      <c r="A562" t="s">
        <v>882</v>
      </c>
      <c r="B562" t="s">
        <v>865</v>
      </c>
      <c r="C562" t="s">
        <v>874</v>
      </c>
      <c r="E562" t="s">
        <v>3506</v>
      </c>
      <c r="F562" t="s">
        <v>867</v>
      </c>
      <c r="G562" t="s">
        <v>3507</v>
      </c>
      <c r="H562">
        <v>26.35</v>
      </c>
      <c r="I562">
        <v>32.5</v>
      </c>
      <c r="J562" t="s">
        <v>883</v>
      </c>
      <c r="K562" t="s">
        <v>3508</v>
      </c>
      <c r="L562" t="s">
        <v>966</v>
      </c>
      <c r="M562" t="s">
        <v>891</v>
      </c>
      <c r="N562" t="s">
        <v>885</v>
      </c>
      <c r="O562">
        <v>43151</v>
      </c>
      <c r="Q562" t="s">
        <v>873</v>
      </c>
      <c r="R562" t="s">
        <v>883</v>
      </c>
    </row>
    <row r="563" spans="1:18" x14ac:dyDescent="0.35">
      <c r="A563" t="s">
        <v>882</v>
      </c>
      <c r="B563" t="s">
        <v>874</v>
      </c>
      <c r="C563" t="s">
        <v>874</v>
      </c>
      <c r="E563" t="s">
        <v>349</v>
      </c>
      <c r="F563" t="s">
        <v>867</v>
      </c>
      <c r="G563" t="s">
        <v>350</v>
      </c>
      <c r="H563">
        <v>1</v>
      </c>
      <c r="I563">
        <v>1.1000000000000001</v>
      </c>
      <c r="J563" t="s">
        <v>883</v>
      </c>
      <c r="K563" t="s">
        <v>1150</v>
      </c>
      <c r="L563" t="s">
        <v>936</v>
      </c>
      <c r="M563" t="s">
        <v>937</v>
      </c>
      <c r="N563" t="s">
        <v>885</v>
      </c>
      <c r="O563">
        <v>43647</v>
      </c>
      <c r="Q563" t="s">
        <v>873</v>
      </c>
      <c r="R563" t="s">
        <v>883</v>
      </c>
    </row>
    <row r="564" spans="1:18" x14ac:dyDescent="0.35">
      <c r="A564" t="s">
        <v>882</v>
      </c>
      <c r="B564" t="s">
        <v>874</v>
      </c>
      <c r="C564" t="s">
        <v>874</v>
      </c>
      <c r="E564" t="s">
        <v>3491</v>
      </c>
      <c r="F564" t="s">
        <v>867</v>
      </c>
      <c r="G564" t="s">
        <v>3492</v>
      </c>
      <c r="H564">
        <v>20</v>
      </c>
      <c r="I564">
        <v>20</v>
      </c>
      <c r="J564" t="s">
        <v>883</v>
      </c>
      <c r="K564" t="s">
        <v>886</v>
      </c>
      <c r="L564" t="s">
        <v>895</v>
      </c>
      <c r="M564" t="s">
        <v>896</v>
      </c>
      <c r="N564" t="s">
        <v>885</v>
      </c>
      <c r="O564">
        <v>41535</v>
      </c>
      <c r="Q564" t="s">
        <v>873</v>
      </c>
      <c r="R564" t="s">
        <v>883</v>
      </c>
    </row>
    <row r="565" spans="1:18" x14ac:dyDescent="0.35">
      <c r="A565" t="s">
        <v>882</v>
      </c>
      <c r="B565" t="s">
        <v>874</v>
      </c>
      <c r="C565" t="s">
        <v>874</v>
      </c>
      <c r="E565" t="s">
        <v>351</v>
      </c>
      <c r="F565" t="s">
        <v>867</v>
      </c>
      <c r="G565" t="s">
        <v>352</v>
      </c>
      <c r="H565">
        <v>1</v>
      </c>
      <c r="I565">
        <v>1.02</v>
      </c>
      <c r="J565" t="s">
        <v>883</v>
      </c>
      <c r="K565" t="s">
        <v>1150</v>
      </c>
      <c r="L565" t="s">
        <v>936</v>
      </c>
      <c r="M565" t="s">
        <v>937</v>
      </c>
      <c r="N565" t="s">
        <v>885</v>
      </c>
      <c r="O565">
        <v>43647</v>
      </c>
      <c r="Q565" t="s">
        <v>873</v>
      </c>
      <c r="R565" t="s">
        <v>883</v>
      </c>
    </row>
    <row r="566" spans="1:18" x14ac:dyDescent="0.35">
      <c r="A566" t="s">
        <v>864</v>
      </c>
      <c r="B566" t="s">
        <v>874</v>
      </c>
      <c r="C566" t="s">
        <v>865</v>
      </c>
      <c r="D566" t="s">
        <v>353</v>
      </c>
      <c r="E566" t="s">
        <v>1839</v>
      </c>
      <c r="F566" t="s">
        <v>867</v>
      </c>
      <c r="G566" t="s">
        <v>1840</v>
      </c>
      <c r="H566">
        <v>50</v>
      </c>
      <c r="I566">
        <v>50</v>
      </c>
      <c r="K566" t="s">
        <v>1017</v>
      </c>
      <c r="L566" t="s">
        <v>890</v>
      </c>
      <c r="M566" t="s">
        <v>891</v>
      </c>
      <c r="N566" t="s">
        <v>885</v>
      </c>
      <c r="Q566" t="s">
        <v>873</v>
      </c>
    </row>
    <row r="567" spans="1:18" x14ac:dyDescent="0.35">
      <c r="A567" t="s">
        <v>864</v>
      </c>
      <c r="B567" t="s">
        <v>874</v>
      </c>
      <c r="C567" t="s">
        <v>865</v>
      </c>
      <c r="D567" t="s">
        <v>353</v>
      </c>
      <c r="E567" t="s">
        <v>3335</v>
      </c>
      <c r="F567" t="s">
        <v>867</v>
      </c>
      <c r="G567" t="s">
        <v>3336</v>
      </c>
      <c r="H567">
        <v>50</v>
      </c>
      <c r="I567">
        <v>50</v>
      </c>
      <c r="K567" t="s">
        <v>1017</v>
      </c>
      <c r="L567" t="s">
        <v>890</v>
      </c>
      <c r="M567" t="s">
        <v>891</v>
      </c>
      <c r="N567" t="s">
        <v>885</v>
      </c>
      <c r="Q567" t="s">
        <v>873</v>
      </c>
    </row>
    <row r="568" spans="1:18" x14ac:dyDescent="0.35">
      <c r="A568" t="s">
        <v>882</v>
      </c>
      <c r="B568" t="s">
        <v>874</v>
      </c>
      <c r="C568" t="s">
        <v>865</v>
      </c>
      <c r="D568" t="s">
        <v>353</v>
      </c>
      <c r="E568" t="s">
        <v>353</v>
      </c>
      <c r="F568" t="s">
        <v>867</v>
      </c>
      <c r="G568" t="s">
        <v>354</v>
      </c>
      <c r="H568">
        <v>98.46</v>
      </c>
      <c r="J568" t="s">
        <v>883</v>
      </c>
      <c r="K568" t="s">
        <v>1401</v>
      </c>
      <c r="L568" t="s">
        <v>890</v>
      </c>
      <c r="M568" t="s">
        <v>891</v>
      </c>
      <c r="N568" t="s">
        <v>885</v>
      </c>
      <c r="O568">
        <v>37130</v>
      </c>
      <c r="Q568" t="s">
        <v>873</v>
      </c>
      <c r="R568" t="s">
        <v>883</v>
      </c>
    </row>
    <row r="569" spans="1:18" x14ac:dyDescent="0.35">
      <c r="A569" t="s">
        <v>864</v>
      </c>
      <c r="B569" t="s">
        <v>874</v>
      </c>
      <c r="C569" t="s">
        <v>865</v>
      </c>
      <c r="D569" t="s">
        <v>355</v>
      </c>
      <c r="E569" t="s">
        <v>1090</v>
      </c>
      <c r="F569" t="s">
        <v>867</v>
      </c>
      <c r="G569" t="s">
        <v>1091</v>
      </c>
      <c r="H569">
        <v>55</v>
      </c>
      <c r="I569">
        <v>55</v>
      </c>
      <c r="K569" t="s">
        <v>1092</v>
      </c>
      <c r="L569" t="s">
        <v>870</v>
      </c>
      <c r="M569" t="s">
        <v>1063</v>
      </c>
      <c r="N569" t="s">
        <v>885</v>
      </c>
      <c r="Q569" t="s">
        <v>873</v>
      </c>
    </row>
    <row r="570" spans="1:18" x14ac:dyDescent="0.35">
      <c r="A570" t="s">
        <v>864</v>
      </c>
      <c r="B570" t="s">
        <v>874</v>
      </c>
      <c r="C570" t="s">
        <v>865</v>
      </c>
      <c r="D570" t="s">
        <v>355</v>
      </c>
      <c r="E570" t="s">
        <v>1115</v>
      </c>
      <c r="F570" t="s">
        <v>867</v>
      </c>
      <c r="G570" t="s">
        <v>1116</v>
      </c>
      <c r="H570">
        <v>55</v>
      </c>
      <c r="I570">
        <v>55</v>
      </c>
      <c r="K570" t="s">
        <v>1092</v>
      </c>
      <c r="L570" t="s">
        <v>870</v>
      </c>
      <c r="M570" t="s">
        <v>1063</v>
      </c>
      <c r="N570" t="s">
        <v>885</v>
      </c>
      <c r="Q570" t="s">
        <v>873</v>
      </c>
    </row>
    <row r="571" spans="1:18" x14ac:dyDescent="0.35">
      <c r="A571" t="s">
        <v>882</v>
      </c>
      <c r="B571" t="s">
        <v>874</v>
      </c>
      <c r="C571" t="s">
        <v>865</v>
      </c>
      <c r="D571" t="s">
        <v>355</v>
      </c>
      <c r="E571" t="s">
        <v>355</v>
      </c>
      <c r="F571" t="s">
        <v>867</v>
      </c>
      <c r="G571" t="s">
        <v>356</v>
      </c>
      <c r="H571">
        <v>85</v>
      </c>
      <c r="J571" t="s">
        <v>883</v>
      </c>
      <c r="K571" t="s">
        <v>1092</v>
      </c>
      <c r="L571" t="s">
        <v>870</v>
      </c>
      <c r="M571" t="s">
        <v>1063</v>
      </c>
      <c r="N571" t="s">
        <v>885</v>
      </c>
      <c r="O571">
        <v>25934</v>
      </c>
      <c r="Q571" t="s">
        <v>873</v>
      </c>
      <c r="R571" t="s">
        <v>883</v>
      </c>
    </row>
    <row r="572" spans="1:18" x14ac:dyDescent="0.35">
      <c r="A572" t="s">
        <v>864</v>
      </c>
      <c r="B572" t="s">
        <v>874</v>
      </c>
      <c r="C572" t="s">
        <v>865</v>
      </c>
      <c r="D572" t="s">
        <v>357</v>
      </c>
      <c r="E572" t="s">
        <v>3056</v>
      </c>
      <c r="F572" t="s">
        <v>867</v>
      </c>
      <c r="G572" t="s">
        <v>3057</v>
      </c>
      <c r="H572">
        <v>55</v>
      </c>
      <c r="I572">
        <v>55</v>
      </c>
      <c r="K572" t="s">
        <v>1092</v>
      </c>
      <c r="L572" t="s">
        <v>870</v>
      </c>
      <c r="M572" t="s">
        <v>1063</v>
      </c>
      <c r="N572" t="s">
        <v>885</v>
      </c>
      <c r="Q572" t="s">
        <v>873</v>
      </c>
    </row>
    <row r="573" spans="1:18" x14ac:dyDescent="0.35">
      <c r="A573" t="s">
        <v>864</v>
      </c>
      <c r="B573" t="s">
        <v>874</v>
      </c>
      <c r="C573" t="s">
        <v>865</v>
      </c>
      <c r="D573" t="s">
        <v>357</v>
      </c>
      <c r="E573" t="s">
        <v>2615</v>
      </c>
      <c r="F573" t="s">
        <v>867</v>
      </c>
      <c r="G573" t="s">
        <v>2616</v>
      </c>
      <c r="H573">
        <v>55</v>
      </c>
      <c r="I573">
        <v>55</v>
      </c>
      <c r="K573" t="s">
        <v>1092</v>
      </c>
      <c r="L573" t="s">
        <v>870</v>
      </c>
      <c r="M573" t="s">
        <v>1063</v>
      </c>
      <c r="N573" t="s">
        <v>885</v>
      </c>
      <c r="Q573" t="s">
        <v>873</v>
      </c>
    </row>
    <row r="574" spans="1:18" x14ac:dyDescent="0.35">
      <c r="A574" t="s">
        <v>882</v>
      </c>
      <c r="B574" t="s">
        <v>874</v>
      </c>
      <c r="C574" t="s">
        <v>865</v>
      </c>
      <c r="D574" t="s">
        <v>357</v>
      </c>
      <c r="E574" t="s">
        <v>357</v>
      </c>
      <c r="F574" t="s">
        <v>867</v>
      </c>
      <c r="G574" t="s">
        <v>358</v>
      </c>
      <c r="H574">
        <v>82</v>
      </c>
      <c r="J574" t="s">
        <v>883</v>
      </c>
      <c r="K574" t="s">
        <v>1092</v>
      </c>
      <c r="L574" t="s">
        <v>870</v>
      </c>
      <c r="M574" t="s">
        <v>1063</v>
      </c>
      <c r="N574" t="s">
        <v>885</v>
      </c>
      <c r="O574">
        <v>26299</v>
      </c>
      <c r="Q574" t="s">
        <v>873</v>
      </c>
      <c r="R574" t="s">
        <v>883</v>
      </c>
    </row>
    <row r="575" spans="1:18" x14ac:dyDescent="0.35">
      <c r="A575" t="s">
        <v>882</v>
      </c>
      <c r="B575" t="s">
        <v>865</v>
      </c>
      <c r="C575" t="s">
        <v>874</v>
      </c>
      <c r="E575" t="s">
        <v>2441</v>
      </c>
      <c r="F575" t="s">
        <v>867</v>
      </c>
      <c r="G575" t="s">
        <v>2442</v>
      </c>
      <c r="H575">
        <v>3.75</v>
      </c>
      <c r="I575">
        <v>3.8</v>
      </c>
      <c r="J575" t="s">
        <v>883</v>
      </c>
      <c r="K575" t="s">
        <v>2443</v>
      </c>
      <c r="L575" t="s">
        <v>878</v>
      </c>
      <c r="M575" t="s">
        <v>879</v>
      </c>
      <c r="N575" t="s">
        <v>885</v>
      </c>
      <c r="O575">
        <v>32499</v>
      </c>
      <c r="Q575" t="s">
        <v>873</v>
      </c>
      <c r="R575" t="s">
        <v>883</v>
      </c>
    </row>
    <row r="576" spans="1:18" x14ac:dyDescent="0.35">
      <c r="A576" t="s">
        <v>882</v>
      </c>
      <c r="B576" t="s">
        <v>874</v>
      </c>
      <c r="C576" t="s">
        <v>865</v>
      </c>
      <c r="D576" t="s">
        <v>2504</v>
      </c>
      <c r="E576" t="s">
        <v>2504</v>
      </c>
      <c r="F576" t="s">
        <v>867</v>
      </c>
      <c r="G576" t="s">
        <v>2505</v>
      </c>
      <c r="H576">
        <v>144</v>
      </c>
      <c r="J576" t="s">
        <v>883</v>
      </c>
      <c r="K576" t="s">
        <v>886</v>
      </c>
      <c r="L576" t="s">
        <v>878</v>
      </c>
      <c r="M576" t="s">
        <v>879</v>
      </c>
      <c r="N576" t="s">
        <v>885</v>
      </c>
      <c r="O576">
        <v>21186</v>
      </c>
      <c r="Q576" t="s">
        <v>873</v>
      </c>
      <c r="R576" t="s">
        <v>883</v>
      </c>
    </row>
    <row r="577" spans="1:18" x14ac:dyDescent="0.35">
      <c r="A577" t="s">
        <v>864</v>
      </c>
      <c r="B577" t="s">
        <v>874</v>
      </c>
      <c r="C577" t="s">
        <v>865</v>
      </c>
      <c r="D577" t="s">
        <v>2504</v>
      </c>
      <c r="E577" t="s">
        <v>2920</v>
      </c>
      <c r="F577" t="s">
        <v>867</v>
      </c>
      <c r="G577" t="s">
        <v>2921</v>
      </c>
      <c r="H577">
        <v>72</v>
      </c>
      <c r="I577">
        <v>72</v>
      </c>
      <c r="K577" t="s">
        <v>886</v>
      </c>
      <c r="L577" t="s">
        <v>878</v>
      </c>
      <c r="M577" t="s">
        <v>879</v>
      </c>
      <c r="N577" t="s">
        <v>885</v>
      </c>
      <c r="Q577" t="s">
        <v>873</v>
      </c>
    </row>
    <row r="578" spans="1:18" x14ac:dyDescent="0.35">
      <c r="A578" t="s">
        <v>864</v>
      </c>
      <c r="B578" t="s">
        <v>874</v>
      </c>
      <c r="C578" t="s">
        <v>865</v>
      </c>
      <c r="D578" t="s">
        <v>2504</v>
      </c>
      <c r="E578" t="s">
        <v>3069</v>
      </c>
      <c r="F578" t="s">
        <v>867</v>
      </c>
      <c r="G578" t="s">
        <v>3070</v>
      </c>
      <c r="H578">
        <v>72</v>
      </c>
      <c r="I578">
        <v>72</v>
      </c>
      <c r="K578" t="s">
        <v>886</v>
      </c>
      <c r="L578" t="s">
        <v>878</v>
      </c>
      <c r="M578" t="s">
        <v>879</v>
      </c>
      <c r="N578" t="s">
        <v>885</v>
      </c>
      <c r="Q578" t="s">
        <v>873</v>
      </c>
    </row>
    <row r="579" spans="1:18" x14ac:dyDescent="0.35">
      <c r="A579" t="s">
        <v>882</v>
      </c>
      <c r="B579" t="s">
        <v>874</v>
      </c>
      <c r="C579" t="s">
        <v>874</v>
      </c>
      <c r="E579" t="s">
        <v>1844</v>
      </c>
      <c r="F579" t="s">
        <v>867</v>
      </c>
      <c r="G579" t="s">
        <v>1845</v>
      </c>
      <c r="H579">
        <v>13.5</v>
      </c>
      <c r="I579">
        <v>13.5</v>
      </c>
      <c r="J579" t="s">
        <v>883</v>
      </c>
      <c r="K579" t="s">
        <v>886</v>
      </c>
      <c r="L579" t="s">
        <v>878</v>
      </c>
      <c r="M579" t="s">
        <v>879</v>
      </c>
      <c r="N579" t="s">
        <v>885</v>
      </c>
      <c r="O579">
        <v>5845</v>
      </c>
      <c r="Q579" t="s">
        <v>873</v>
      </c>
      <c r="R579" t="s">
        <v>883</v>
      </c>
    </row>
    <row r="580" spans="1:18" x14ac:dyDescent="0.35">
      <c r="A580" t="s">
        <v>864</v>
      </c>
      <c r="B580" t="s">
        <v>874</v>
      </c>
      <c r="C580" t="s">
        <v>865</v>
      </c>
      <c r="D580" t="s">
        <v>359</v>
      </c>
      <c r="E580" t="s">
        <v>1866</v>
      </c>
      <c r="F580" t="s">
        <v>867</v>
      </c>
      <c r="G580" t="s">
        <v>1867</v>
      </c>
      <c r="H580">
        <v>82.3</v>
      </c>
      <c r="I580">
        <v>82.3</v>
      </c>
      <c r="L580" t="s">
        <v>890</v>
      </c>
      <c r="M580" t="s">
        <v>891</v>
      </c>
      <c r="N580" t="s">
        <v>872</v>
      </c>
      <c r="Q580" t="s">
        <v>873</v>
      </c>
    </row>
    <row r="581" spans="1:18" x14ac:dyDescent="0.35">
      <c r="A581" t="s">
        <v>864</v>
      </c>
      <c r="B581" t="s">
        <v>874</v>
      </c>
      <c r="C581" t="s">
        <v>865</v>
      </c>
      <c r="D581" t="s">
        <v>359</v>
      </c>
      <c r="E581" t="s">
        <v>1126</v>
      </c>
      <c r="F581" t="s">
        <v>867</v>
      </c>
      <c r="G581" t="s">
        <v>1127</v>
      </c>
      <c r="H581">
        <v>13.6</v>
      </c>
      <c r="I581">
        <v>13.6</v>
      </c>
      <c r="K581" t="s">
        <v>1128</v>
      </c>
      <c r="L581" t="s">
        <v>870</v>
      </c>
      <c r="M581" t="s">
        <v>871</v>
      </c>
      <c r="N581" t="s">
        <v>872</v>
      </c>
      <c r="Q581" t="s">
        <v>873</v>
      </c>
    </row>
    <row r="582" spans="1:18" x14ac:dyDescent="0.35">
      <c r="A582" t="s">
        <v>864</v>
      </c>
      <c r="B582" t="s">
        <v>874</v>
      </c>
      <c r="C582" t="s">
        <v>865</v>
      </c>
      <c r="D582" t="s">
        <v>359</v>
      </c>
      <c r="E582" t="s">
        <v>1544</v>
      </c>
      <c r="F582" t="s">
        <v>867</v>
      </c>
      <c r="G582" t="s">
        <v>1545</v>
      </c>
      <c r="H582">
        <v>11.5</v>
      </c>
      <c r="I582">
        <v>11.5</v>
      </c>
      <c r="K582" t="s">
        <v>1128</v>
      </c>
      <c r="L582" t="s">
        <v>870</v>
      </c>
      <c r="M582" t="s">
        <v>871</v>
      </c>
      <c r="N582" t="s">
        <v>872</v>
      </c>
      <c r="Q582" t="s">
        <v>873</v>
      </c>
    </row>
    <row r="583" spans="1:18" x14ac:dyDescent="0.35">
      <c r="A583" t="s">
        <v>882</v>
      </c>
      <c r="B583" t="s">
        <v>874</v>
      </c>
      <c r="C583" t="s">
        <v>865</v>
      </c>
      <c r="D583" t="s">
        <v>359</v>
      </c>
      <c r="E583" t="s">
        <v>359</v>
      </c>
      <c r="F583" t="s">
        <v>867</v>
      </c>
      <c r="G583" t="s">
        <v>360</v>
      </c>
      <c r="H583">
        <v>109.01</v>
      </c>
      <c r="J583" t="s">
        <v>893</v>
      </c>
      <c r="K583" t="s">
        <v>1128</v>
      </c>
      <c r="L583" t="s">
        <v>966</v>
      </c>
      <c r="M583" t="s">
        <v>891</v>
      </c>
      <c r="N583" t="s">
        <v>872</v>
      </c>
      <c r="O583">
        <v>37056</v>
      </c>
      <c r="Q583" t="s">
        <v>873</v>
      </c>
      <c r="R583" t="s">
        <v>893</v>
      </c>
    </row>
    <row r="584" spans="1:18" x14ac:dyDescent="0.35">
      <c r="A584" t="s">
        <v>882</v>
      </c>
      <c r="B584" t="s">
        <v>874</v>
      </c>
      <c r="C584" t="s">
        <v>874</v>
      </c>
      <c r="E584" t="s">
        <v>807</v>
      </c>
      <c r="F584" t="s">
        <v>867</v>
      </c>
      <c r="G584" t="s">
        <v>808</v>
      </c>
      <c r="H584">
        <v>1</v>
      </c>
      <c r="J584" t="s">
        <v>883</v>
      </c>
      <c r="K584" t="s">
        <v>2899</v>
      </c>
      <c r="L584" t="s">
        <v>936</v>
      </c>
      <c r="M584" t="s">
        <v>937</v>
      </c>
      <c r="N584" t="s">
        <v>907</v>
      </c>
      <c r="O584">
        <v>43977</v>
      </c>
      <c r="Q584" t="s">
        <v>873</v>
      </c>
      <c r="R584" t="s">
        <v>883</v>
      </c>
    </row>
    <row r="585" spans="1:18" x14ac:dyDescent="0.35">
      <c r="A585" t="s">
        <v>882</v>
      </c>
      <c r="B585" t="s">
        <v>874</v>
      </c>
      <c r="C585" t="s">
        <v>874</v>
      </c>
      <c r="E585" t="s">
        <v>2229</v>
      </c>
      <c r="F585" t="s">
        <v>867</v>
      </c>
      <c r="G585" t="s">
        <v>2230</v>
      </c>
      <c r="H585">
        <v>8.5</v>
      </c>
      <c r="I585">
        <v>8.5</v>
      </c>
      <c r="J585" t="s">
        <v>883</v>
      </c>
      <c r="K585" t="s">
        <v>886</v>
      </c>
      <c r="L585" t="s">
        <v>878</v>
      </c>
      <c r="M585" t="s">
        <v>879</v>
      </c>
      <c r="N585" t="s">
        <v>885</v>
      </c>
      <c r="O585">
        <v>7672</v>
      </c>
      <c r="Q585" t="s">
        <v>873</v>
      </c>
      <c r="R585" t="s">
        <v>883</v>
      </c>
    </row>
    <row r="586" spans="1:18" x14ac:dyDescent="0.35">
      <c r="A586" t="s">
        <v>882</v>
      </c>
      <c r="B586" t="s">
        <v>874</v>
      </c>
      <c r="C586" t="s">
        <v>874</v>
      </c>
      <c r="E586" t="s">
        <v>3307</v>
      </c>
      <c r="F586" t="s">
        <v>867</v>
      </c>
      <c r="G586" t="s">
        <v>3308</v>
      </c>
      <c r="H586">
        <v>8.5</v>
      </c>
      <c r="I586">
        <v>8.5</v>
      </c>
      <c r="J586" t="s">
        <v>883</v>
      </c>
      <c r="K586" t="s">
        <v>886</v>
      </c>
      <c r="L586" t="s">
        <v>878</v>
      </c>
      <c r="M586" t="s">
        <v>879</v>
      </c>
      <c r="N586" t="s">
        <v>885</v>
      </c>
      <c r="O586">
        <v>7672</v>
      </c>
      <c r="Q586" t="s">
        <v>873</v>
      </c>
      <c r="R586" t="s">
        <v>883</v>
      </c>
    </row>
    <row r="587" spans="1:18" x14ac:dyDescent="0.35">
      <c r="A587" t="s">
        <v>882</v>
      </c>
      <c r="B587" t="s">
        <v>865</v>
      </c>
      <c r="C587" t="s">
        <v>874</v>
      </c>
      <c r="E587" t="s">
        <v>361</v>
      </c>
      <c r="F587" t="s">
        <v>867</v>
      </c>
      <c r="G587" t="s">
        <v>362</v>
      </c>
      <c r="H587">
        <v>2</v>
      </c>
      <c r="I587">
        <v>2</v>
      </c>
      <c r="J587" t="s">
        <v>883</v>
      </c>
      <c r="K587" t="s">
        <v>960</v>
      </c>
      <c r="L587" t="s">
        <v>878</v>
      </c>
      <c r="M587" t="s">
        <v>879</v>
      </c>
      <c r="N587" t="s">
        <v>885</v>
      </c>
      <c r="O587">
        <v>42915</v>
      </c>
      <c r="Q587" t="s">
        <v>873</v>
      </c>
      <c r="R587" t="s">
        <v>883</v>
      </c>
    </row>
    <row r="588" spans="1:18" x14ac:dyDescent="0.35">
      <c r="A588" t="s">
        <v>882</v>
      </c>
      <c r="B588" t="s">
        <v>874</v>
      </c>
      <c r="C588" t="s">
        <v>874</v>
      </c>
      <c r="E588" t="s">
        <v>363</v>
      </c>
      <c r="F588" t="s">
        <v>867</v>
      </c>
      <c r="G588" t="s">
        <v>364</v>
      </c>
      <c r="H588">
        <v>1.7</v>
      </c>
      <c r="I588">
        <v>1.7</v>
      </c>
      <c r="J588" t="s">
        <v>883</v>
      </c>
      <c r="K588" t="s">
        <v>1175</v>
      </c>
      <c r="L588" t="s">
        <v>878</v>
      </c>
      <c r="M588" t="s">
        <v>879</v>
      </c>
      <c r="N588" t="s">
        <v>885</v>
      </c>
      <c r="O588">
        <v>32674</v>
      </c>
      <c r="Q588" t="s">
        <v>873</v>
      </c>
      <c r="R588" t="s">
        <v>883</v>
      </c>
    </row>
    <row r="589" spans="1:18" x14ac:dyDescent="0.35">
      <c r="A589" t="s">
        <v>882</v>
      </c>
      <c r="B589" t="s">
        <v>874</v>
      </c>
      <c r="C589" t="s">
        <v>874</v>
      </c>
      <c r="E589" t="s">
        <v>365</v>
      </c>
      <c r="F589" t="s">
        <v>867</v>
      </c>
      <c r="G589" t="s">
        <v>366</v>
      </c>
      <c r="H589">
        <v>102</v>
      </c>
      <c r="I589">
        <v>102</v>
      </c>
      <c r="J589" t="s">
        <v>883</v>
      </c>
      <c r="K589" t="s">
        <v>3068</v>
      </c>
      <c r="L589" t="s">
        <v>953</v>
      </c>
      <c r="M589" t="s">
        <v>953</v>
      </c>
      <c r="N589" t="s">
        <v>885</v>
      </c>
      <c r="O589">
        <v>40501</v>
      </c>
      <c r="Q589" t="s">
        <v>873</v>
      </c>
      <c r="R589" t="s">
        <v>883</v>
      </c>
    </row>
    <row r="590" spans="1:18" x14ac:dyDescent="0.35">
      <c r="A590" t="s">
        <v>882</v>
      </c>
      <c r="B590" t="s">
        <v>865</v>
      </c>
      <c r="C590" t="s">
        <v>874</v>
      </c>
      <c r="E590" t="s">
        <v>367</v>
      </c>
      <c r="F590" t="s">
        <v>867</v>
      </c>
      <c r="G590" t="s">
        <v>368</v>
      </c>
      <c r="H590">
        <v>14.8</v>
      </c>
      <c r="I590">
        <v>18.8</v>
      </c>
      <c r="J590" t="s">
        <v>883</v>
      </c>
      <c r="K590" t="s">
        <v>1323</v>
      </c>
      <c r="L590" t="s">
        <v>878</v>
      </c>
      <c r="M590" t="s">
        <v>879</v>
      </c>
      <c r="N590" t="s">
        <v>885</v>
      </c>
      <c r="O590">
        <v>32609</v>
      </c>
      <c r="Q590" t="s">
        <v>873</v>
      </c>
      <c r="R590" t="s">
        <v>883</v>
      </c>
    </row>
    <row r="591" spans="1:18" x14ac:dyDescent="0.35">
      <c r="A591" t="s">
        <v>882</v>
      </c>
      <c r="B591" t="s">
        <v>874</v>
      </c>
      <c r="C591" t="s">
        <v>874</v>
      </c>
      <c r="E591" t="s">
        <v>369</v>
      </c>
      <c r="F591" t="s">
        <v>867</v>
      </c>
      <c r="G591" t="s">
        <v>370</v>
      </c>
      <c r="H591">
        <v>407</v>
      </c>
      <c r="I591">
        <v>407</v>
      </c>
      <c r="J591" t="s">
        <v>883</v>
      </c>
      <c r="K591" t="s">
        <v>886</v>
      </c>
      <c r="L591" t="s">
        <v>1509</v>
      </c>
      <c r="M591" t="s">
        <v>879</v>
      </c>
      <c r="N591" t="s">
        <v>885</v>
      </c>
      <c r="O591">
        <v>30682</v>
      </c>
      <c r="Q591" t="s">
        <v>873</v>
      </c>
      <c r="R591" t="s">
        <v>883</v>
      </c>
    </row>
    <row r="592" spans="1:18" x14ac:dyDescent="0.35">
      <c r="A592" t="s">
        <v>882</v>
      </c>
      <c r="B592" t="s">
        <v>874</v>
      </c>
      <c r="C592" t="s">
        <v>874</v>
      </c>
      <c r="E592" t="s">
        <v>3107</v>
      </c>
      <c r="F592" t="s">
        <v>867</v>
      </c>
      <c r="G592" t="s">
        <v>3108</v>
      </c>
      <c r="H592">
        <v>407</v>
      </c>
      <c r="I592">
        <v>407</v>
      </c>
      <c r="J592" t="s">
        <v>883</v>
      </c>
      <c r="K592" t="s">
        <v>886</v>
      </c>
      <c r="L592" t="s">
        <v>1509</v>
      </c>
      <c r="M592" t="s">
        <v>879</v>
      </c>
      <c r="N592" t="s">
        <v>885</v>
      </c>
      <c r="O592">
        <v>30682</v>
      </c>
      <c r="Q592" t="s">
        <v>873</v>
      </c>
      <c r="R592" t="s">
        <v>883</v>
      </c>
    </row>
    <row r="593" spans="1:18" x14ac:dyDescent="0.35">
      <c r="A593" t="s">
        <v>882</v>
      </c>
      <c r="B593" t="s">
        <v>874</v>
      </c>
      <c r="C593" t="s">
        <v>874</v>
      </c>
      <c r="E593" t="s">
        <v>3223</v>
      </c>
      <c r="F593" t="s">
        <v>867</v>
      </c>
      <c r="G593" t="s">
        <v>3224</v>
      </c>
      <c r="H593">
        <v>404</v>
      </c>
      <c r="I593">
        <v>404</v>
      </c>
      <c r="J593" t="s">
        <v>883</v>
      </c>
      <c r="K593" t="s">
        <v>886</v>
      </c>
      <c r="L593" t="s">
        <v>1509</v>
      </c>
      <c r="M593" t="s">
        <v>879</v>
      </c>
      <c r="N593" t="s">
        <v>885</v>
      </c>
      <c r="O593">
        <v>30682</v>
      </c>
      <c r="Q593" t="s">
        <v>873</v>
      </c>
      <c r="R593" t="s">
        <v>883</v>
      </c>
    </row>
    <row r="594" spans="1:18" x14ac:dyDescent="0.35">
      <c r="A594" t="s">
        <v>882</v>
      </c>
      <c r="B594" t="s">
        <v>874</v>
      </c>
      <c r="C594" t="s">
        <v>874</v>
      </c>
      <c r="E594" t="s">
        <v>371</v>
      </c>
      <c r="F594" t="s">
        <v>867</v>
      </c>
      <c r="G594" t="s">
        <v>372</v>
      </c>
      <c r="H594">
        <v>1.5</v>
      </c>
      <c r="I594">
        <v>1.5</v>
      </c>
      <c r="J594" t="s">
        <v>883</v>
      </c>
      <c r="K594" t="s">
        <v>2753</v>
      </c>
      <c r="L594" t="s">
        <v>895</v>
      </c>
      <c r="M594" t="s">
        <v>896</v>
      </c>
      <c r="N594" t="s">
        <v>885</v>
      </c>
      <c r="O594">
        <v>42398</v>
      </c>
      <c r="Q594" t="s">
        <v>873</v>
      </c>
      <c r="R594" t="s">
        <v>883</v>
      </c>
    </row>
    <row r="595" spans="1:18" x14ac:dyDescent="0.35">
      <c r="A595" t="s">
        <v>882</v>
      </c>
      <c r="B595" t="s">
        <v>874</v>
      </c>
      <c r="C595" t="s">
        <v>874</v>
      </c>
      <c r="E595" t="s">
        <v>3476</v>
      </c>
      <c r="F595" t="s">
        <v>867</v>
      </c>
      <c r="G595" t="s">
        <v>3477</v>
      </c>
      <c r="H595">
        <v>2</v>
      </c>
      <c r="I595">
        <v>2</v>
      </c>
      <c r="J595" t="s">
        <v>883</v>
      </c>
      <c r="K595" t="s">
        <v>3478</v>
      </c>
      <c r="L595" t="s">
        <v>895</v>
      </c>
      <c r="M595" t="s">
        <v>896</v>
      </c>
      <c r="N595" t="s">
        <v>885</v>
      </c>
      <c r="O595">
        <v>42497</v>
      </c>
      <c r="Q595" t="s">
        <v>873</v>
      </c>
      <c r="R595" t="s">
        <v>883</v>
      </c>
    </row>
    <row r="596" spans="1:18" x14ac:dyDescent="0.35">
      <c r="A596" t="s">
        <v>882</v>
      </c>
      <c r="B596" t="s">
        <v>874</v>
      </c>
      <c r="C596" t="s">
        <v>874</v>
      </c>
      <c r="E596" t="s">
        <v>373</v>
      </c>
      <c r="F596" t="s">
        <v>867</v>
      </c>
      <c r="G596" t="s">
        <v>374</v>
      </c>
      <c r="H596">
        <v>49.98</v>
      </c>
      <c r="I596">
        <v>50</v>
      </c>
      <c r="J596" t="s">
        <v>883</v>
      </c>
      <c r="K596" t="s">
        <v>1401</v>
      </c>
      <c r="L596" t="s">
        <v>890</v>
      </c>
      <c r="M596" t="s">
        <v>891</v>
      </c>
      <c r="N596" t="s">
        <v>885</v>
      </c>
      <c r="O596">
        <v>37438</v>
      </c>
      <c r="Q596" t="s">
        <v>873</v>
      </c>
      <c r="R596" t="s">
        <v>883</v>
      </c>
    </row>
    <row r="597" spans="1:18" x14ac:dyDescent="0.35">
      <c r="A597" t="s">
        <v>882</v>
      </c>
      <c r="B597" t="s">
        <v>874</v>
      </c>
      <c r="C597" t="s">
        <v>874</v>
      </c>
      <c r="E597" t="s">
        <v>375</v>
      </c>
      <c r="F597" t="s">
        <v>867</v>
      </c>
      <c r="G597" t="s">
        <v>376</v>
      </c>
      <c r="H597">
        <v>49.42</v>
      </c>
      <c r="I597">
        <v>50</v>
      </c>
      <c r="J597" t="s">
        <v>883</v>
      </c>
      <c r="K597" t="s">
        <v>1401</v>
      </c>
      <c r="L597" t="s">
        <v>890</v>
      </c>
      <c r="M597" t="s">
        <v>891</v>
      </c>
      <c r="N597" t="s">
        <v>885</v>
      </c>
      <c r="O597">
        <v>37438</v>
      </c>
      <c r="Q597" t="s">
        <v>873</v>
      </c>
      <c r="R597" t="s">
        <v>883</v>
      </c>
    </row>
    <row r="598" spans="1:18" x14ac:dyDescent="0.35">
      <c r="A598" t="s">
        <v>882</v>
      </c>
      <c r="B598" t="s">
        <v>874</v>
      </c>
      <c r="C598" t="s">
        <v>874</v>
      </c>
      <c r="E598" t="s">
        <v>2090</v>
      </c>
      <c r="F598" t="s">
        <v>867</v>
      </c>
      <c r="G598" t="s">
        <v>2091</v>
      </c>
      <c r="H598">
        <v>100</v>
      </c>
      <c r="I598">
        <v>102</v>
      </c>
      <c r="J598" t="s">
        <v>883</v>
      </c>
      <c r="K598" t="s">
        <v>2092</v>
      </c>
      <c r="L598" t="s">
        <v>895</v>
      </c>
      <c r="M598" t="s">
        <v>896</v>
      </c>
      <c r="N598" t="s">
        <v>885</v>
      </c>
      <c r="O598">
        <v>42601</v>
      </c>
      <c r="Q598" t="s">
        <v>873</v>
      </c>
      <c r="R598" t="s">
        <v>883</v>
      </c>
    </row>
    <row r="599" spans="1:18" x14ac:dyDescent="0.35">
      <c r="A599" t="s">
        <v>882</v>
      </c>
      <c r="B599" t="s">
        <v>874</v>
      </c>
      <c r="C599" t="s">
        <v>865</v>
      </c>
      <c r="D599" t="s">
        <v>377</v>
      </c>
      <c r="E599" t="s">
        <v>377</v>
      </c>
      <c r="F599" t="s">
        <v>867</v>
      </c>
      <c r="G599" t="s">
        <v>378</v>
      </c>
      <c r="H599">
        <v>830</v>
      </c>
      <c r="J599" t="s">
        <v>893</v>
      </c>
      <c r="K599" t="s">
        <v>1273</v>
      </c>
      <c r="L599" t="s">
        <v>966</v>
      </c>
      <c r="M599" t="s">
        <v>891</v>
      </c>
      <c r="N599" t="s">
        <v>872</v>
      </c>
      <c r="O599">
        <v>37732</v>
      </c>
      <c r="Q599" t="s">
        <v>873</v>
      </c>
      <c r="R599" t="s">
        <v>893</v>
      </c>
    </row>
    <row r="600" spans="1:18" x14ac:dyDescent="0.35">
      <c r="A600" t="s">
        <v>864</v>
      </c>
      <c r="B600" t="s">
        <v>874</v>
      </c>
      <c r="C600" t="s">
        <v>865</v>
      </c>
      <c r="D600" t="s">
        <v>377</v>
      </c>
      <c r="E600" t="s">
        <v>1325</v>
      </c>
      <c r="F600" t="s">
        <v>867</v>
      </c>
      <c r="G600" t="s">
        <v>1326</v>
      </c>
      <c r="H600">
        <v>177.3</v>
      </c>
      <c r="I600">
        <v>177.3</v>
      </c>
      <c r="K600" t="s">
        <v>1273</v>
      </c>
      <c r="L600" t="s">
        <v>890</v>
      </c>
      <c r="M600" t="s">
        <v>891</v>
      </c>
      <c r="N600" t="s">
        <v>872</v>
      </c>
      <c r="Q600" t="s">
        <v>873</v>
      </c>
    </row>
    <row r="601" spans="1:18" x14ac:dyDescent="0.35">
      <c r="A601" t="s">
        <v>864</v>
      </c>
      <c r="B601" t="s">
        <v>874</v>
      </c>
      <c r="C601" t="s">
        <v>865</v>
      </c>
      <c r="D601" t="s">
        <v>377</v>
      </c>
      <c r="E601" t="s">
        <v>1271</v>
      </c>
      <c r="F601" t="s">
        <v>867</v>
      </c>
      <c r="G601" t="s">
        <v>1272</v>
      </c>
      <c r="H601">
        <v>177.3</v>
      </c>
      <c r="I601">
        <v>177.3</v>
      </c>
      <c r="K601" t="s">
        <v>1273</v>
      </c>
      <c r="L601" t="s">
        <v>890</v>
      </c>
      <c r="M601" t="s">
        <v>891</v>
      </c>
      <c r="N601" t="s">
        <v>872</v>
      </c>
      <c r="Q601" t="s">
        <v>873</v>
      </c>
    </row>
    <row r="602" spans="1:18" x14ac:dyDescent="0.35">
      <c r="A602" t="s">
        <v>864</v>
      </c>
      <c r="B602" t="s">
        <v>874</v>
      </c>
      <c r="C602" t="s">
        <v>865</v>
      </c>
      <c r="D602" t="s">
        <v>377</v>
      </c>
      <c r="E602" t="s">
        <v>1761</v>
      </c>
      <c r="F602" t="s">
        <v>867</v>
      </c>
      <c r="G602" t="s">
        <v>1762</v>
      </c>
      <c r="H602">
        <v>177.3</v>
      </c>
      <c r="I602">
        <v>177.3</v>
      </c>
      <c r="K602" t="s">
        <v>1273</v>
      </c>
      <c r="L602" t="s">
        <v>890</v>
      </c>
      <c r="M602" t="s">
        <v>891</v>
      </c>
      <c r="N602" t="s">
        <v>872</v>
      </c>
      <c r="Q602" t="s">
        <v>873</v>
      </c>
    </row>
    <row r="603" spans="1:18" x14ac:dyDescent="0.35">
      <c r="A603" t="s">
        <v>864</v>
      </c>
      <c r="B603" t="s">
        <v>874</v>
      </c>
      <c r="C603" t="s">
        <v>865</v>
      </c>
      <c r="D603" t="s">
        <v>377</v>
      </c>
      <c r="E603" t="s">
        <v>2481</v>
      </c>
      <c r="F603" t="s">
        <v>867</v>
      </c>
      <c r="G603" t="s">
        <v>2482</v>
      </c>
      <c r="H603">
        <v>323</v>
      </c>
      <c r="I603">
        <v>323</v>
      </c>
      <c r="K603" t="s">
        <v>1273</v>
      </c>
      <c r="L603" t="s">
        <v>870</v>
      </c>
      <c r="M603" t="s">
        <v>871</v>
      </c>
      <c r="N603" t="s">
        <v>872</v>
      </c>
      <c r="Q603" t="s">
        <v>873</v>
      </c>
    </row>
    <row r="604" spans="1:18" x14ac:dyDescent="0.35">
      <c r="A604" t="s">
        <v>882</v>
      </c>
      <c r="B604" t="s">
        <v>865</v>
      </c>
      <c r="C604" t="s">
        <v>874</v>
      </c>
      <c r="E604" t="s">
        <v>1644</v>
      </c>
      <c r="F604" t="s">
        <v>867</v>
      </c>
      <c r="G604" t="s">
        <v>1645</v>
      </c>
      <c r="H604">
        <v>1.5</v>
      </c>
      <c r="I604">
        <v>1.5</v>
      </c>
      <c r="J604" t="s">
        <v>883</v>
      </c>
      <c r="K604" t="s">
        <v>1646</v>
      </c>
      <c r="L604" t="s">
        <v>878</v>
      </c>
      <c r="M604" t="s">
        <v>879</v>
      </c>
      <c r="N604" t="s">
        <v>885</v>
      </c>
      <c r="O604">
        <v>43956</v>
      </c>
      <c r="Q604" t="s">
        <v>873</v>
      </c>
      <c r="R604" t="s">
        <v>883</v>
      </c>
    </row>
    <row r="605" spans="1:18" x14ac:dyDescent="0.35">
      <c r="A605" t="s">
        <v>882</v>
      </c>
      <c r="B605" t="s">
        <v>865</v>
      </c>
      <c r="C605" t="s">
        <v>874</v>
      </c>
      <c r="E605" t="s">
        <v>1229</v>
      </c>
      <c r="F605" t="s">
        <v>867</v>
      </c>
      <c r="G605" t="s">
        <v>1229</v>
      </c>
      <c r="H605">
        <v>0.5</v>
      </c>
      <c r="I605">
        <v>0.3</v>
      </c>
      <c r="J605" t="s">
        <v>883</v>
      </c>
      <c r="K605" t="s">
        <v>886</v>
      </c>
      <c r="L605" t="s">
        <v>878</v>
      </c>
      <c r="M605" t="s">
        <v>879</v>
      </c>
      <c r="N605" t="s">
        <v>885</v>
      </c>
      <c r="Q605" t="s">
        <v>873</v>
      </c>
      <c r="R605" t="s">
        <v>883</v>
      </c>
    </row>
    <row r="606" spans="1:18" x14ac:dyDescent="0.35">
      <c r="A606" t="s">
        <v>882</v>
      </c>
      <c r="B606" t="s">
        <v>865</v>
      </c>
      <c r="C606" t="s">
        <v>874</v>
      </c>
      <c r="E606" t="s">
        <v>2181</v>
      </c>
      <c r="F606" t="s">
        <v>867</v>
      </c>
      <c r="G606" t="s">
        <v>2182</v>
      </c>
      <c r="H606">
        <v>3.75</v>
      </c>
      <c r="I606">
        <v>3.8</v>
      </c>
      <c r="J606" t="s">
        <v>883</v>
      </c>
      <c r="K606" t="s">
        <v>886</v>
      </c>
      <c r="L606" t="s">
        <v>878</v>
      </c>
      <c r="M606" t="s">
        <v>879</v>
      </c>
      <c r="N606" t="s">
        <v>885</v>
      </c>
      <c r="O606">
        <v>31297</v>
      </c>
      <c r="Q606" t="s">
        <v>873</v>
      </c>
      <c r="R606" t="s">
        <v>883</v>
      </c>
    </row>
    <row r="607" spans="1:18" x14ac:dyDescent="0.35">
      <c r="A607" t="s">
        <v>882</v>
      </c>
      <c r="B607" t="s">
        <v>865</v>
      </c>
      <c r="C607" t="s">
        <v>874</v>
      </c>
      <c r="E607" t="s">
        <v>2112</v>
      </c>
      <c r="F607" t="s">
        <v>867</v>
      </c>
      <c r="G607" t="s">
        <v>2113</v>
      </c>
      <c r="H607">
        <v>30</v>
      </c>
      <c r="I607">
        <v>35.799999999999997</v>
      </c>
      <c r="J607" t="s">
        <v>893</v>
      </c>
      <c r="K607" t="s">
        <v>2114</v>
      </c>
      <c r="L607" t="s">
        <v>870</v>
      </c>
      <c r="M607" t="s">
        <v>871</v>
      </c>
      <c r="N607" t="s">
        <v>872</v>
      </c>
      <c r="O607">
        <v>29952</v>
      </c>
      <c r="Q607" t="s">
        <v>873</v>
      </c>
      <c r="R607" t="s">
        <v>893</v>
      </c>
    </row>
    <row r="608" spans="1:18" x14ac:dyDescent="0.35">
      <c r="A608" t="s">
        <v>882</v>
      </c>
      <c r="B608" t="s">
        <v>874</v>
      </c>
      <c r="C608" t="s">
        <v>874</v>
      </c>
      <c r="E608" t="s">
        <v>932</v>
      </c>
      <c r="F608" t="s">
        <v>867</v>
      </c>
      <c r="G608" t="s">
        <v>933</v>
      </c>
      <c r="H608">
        <v>65</v>
      </c>
      <c r="I608">
        <v>70</v>
      </c>
      <c r="J608" t="s">
        <v>893</v>
      </c>
      <c r="K608" t="s">
        <v>934</v>
      </c>
      <c r="L608" t="s">
        <v>890</v>
      </c>
      <c r="M608" t="s">
        <v>891</v>
      </c>
      <c r="N608" t="s">
        <v>872</v>
      </c>
      <c r="O608">
        <v>39295</v>
      </c>
      <c r="Q608" t="s">
        <v>873</v>
      </c>
      <c r="R608" t="s">
        <v>893</v>
      </c>
    </row>
    <row r="609" spans="1:18" x14ac:dyDescent="0.35">
      <c r="A609" t="s">
        <v>882</v>
      </c>
      <c r="B609" t="s">
        <v>874</v>
      </c>
      <c r="C609" t="s">
        <v>874</v>
      </c>
      <c r="E609" t="s">
        <v>2330</v>
      </c>
      <c r="F609" t="s">
        <v>867</v>
      </c>
      <c r="G609" t="s">
        <v>2331</v>
      </c>
      <c r="H609">
        <v>65</v>
      </c>
      <c r="I609">
        <v>70</v>
      </c>
      <c r="J609" t="s">
        <v>893</v>
      </c>
      <c r="K609" t="s">
        <v>934</v>
      </c>
      <c r="L609" t="s">
        <v>890</v>
      </c>
      <c r="M609" t="s">
        <v>891</v>
      </c>
      <c r="N609" t="s">
        <v>872</v>
      </c>
      <c r="O609">
        <v>39295</v>
      </c>
      <c r="Q609" t="s">
        <v>873</v>
      </c>
      <c r="R609" t="s">
        <v>893</v>
      </c>
    </row>
    <row r="610" spans="1:18" x14ac:dyDescent="0.35">
      <c r="A610" t="s">
        <v>882</v>
      </c>
      <c r="B610" t="s">
        <v>874</v>
      </c>
      <c r="C610" t="s">
        <v>874</v>
      </c>
      <c r="E610" t="s">
        <v>2751</v>
      </c>
      <c r="F610" t="s">
        <v>867</v>
      </c>
      <c r="G610" t="s">
        <v>2752</v>
      </c>
      <c r="H610">
        <v>65</v>
      </c>
      <c r="I610">
        <v>70</v>
      </c>
      <c r="J610" t="s">
        <v>893</v>
      </c>
      <c r="K610" t="s">
        <v>934</v>
      </c>
      <c r="L610" t="s">
        <v>890</v>
      </c>
      <c r="M610" t="s">
        <v>891</v>
      </c>
      <c r="N610" t="s">
        <v>872</v>
      </c>
      <c r="O610">
        <v>39295</v>
      </c>
      <c r="Q610" t="s">
        <v>873</v>
      </c>
      <c r="R610" t="s">
        <v>893</v>
      </c>
    </row>
    <row r="611" spans="1:18" x14ac:dyDescent="0.35">
      <c r="A611" t="s">
        <v>882</v>
      </c>
      <c r="B611" t="s">
        <v>874</v>
      </c>
      <c r="C611" t="s">
        <v>874</v>
      </c>
      <c r="E611" t="s">
        <v>1231</v>
      </c>
      <c r="F611" t="s">
        <v>867</v>
      </c>
      <c r="G611" t="s">
        <v>1232</v>
      </c>
      <c r="H611">
        <v>65</v>
      </c>
      <c r="I611">
        <v>70</v>
      </c>
      <c r="J611" t="s">
        <v>893</v>
      </c>
      <c r="K611" t="s">
        <v>934</v>
      </c>
      <c r="L611" t="s">
        <v>890</v>
      </c>
      <c r="M611" t="s">
        <v>891</v>
      </c>
      <c r="N611" t="s">
        <v>872</v>
      </c>
      <c r="O611">
        <v>39295</v>
      </c>
      <c r="Q611" t="s">
        <v>873</v>
      </c>
      <c r="R611" t="s">
        <v>893</v>
      </c>
    </row>
    <row r="612" spans="1:18" x14ac:dyDescent="0.35">
      <c r="A612" t="s">
        <v>882</v>
      </c>
      <c r="B612" t="s">
        <v>865</v>
      </c>
      <c r="C612" t="s">
        <v>874</v>
      </c>
      <c r="E612" t="s">
        <v>2193</v>
      </c>
      <c r="F612" t="s">
        <v>867</v>
      </c>
      <c r="G612" t="s">
        <v>2194</v>
      </c>
      <c r="H612">
        <v>34</v>
      </c>
      <c r="I612">
        <v>41.3</v>
      </c>
      <c r="J612" t="s">
        <v>893</v>
      </c>
      <c r="K612" t="s">
        <v>2195</v>
      </c>
      <c r="L612" t="s">
        <v>870</v>
      </c>
      <c r="M612" t="s">
        <v>1382</v>
      </c>
      <c r="N612" t="s">
        <v>872</v>
      </c>
      <c r="O612">
        <v>32143</v>
      </c>
      <c r="Q612" t="s">
        <v>873</v>
      </c>
      <c r="R612" t="s">
        <v>893</v>
      </c>
    </row>
    <row r="613" spans="1:18" x14ac:dyDescent="0.35">
      <c r="A613" t="s">
        <v>882</v>
      </c>
      <c r="B613" t="s">
        <v>874</v>
      </c>
      <c r="C613" t="s">
        <v>874</v>
      </c>
      <c r="E613" t="s">
        <v>379</v>
      </c>
      <c r="F613" t="s">
        <v>867</v>
      </c>
      <c r="G613" t="s">
        <v>380</v>
      </c>
      <c r="H613">
        <v>4.9000000000000004</v>
      </c>
      <c r="I613">
        <v>4.9000000000000004</v>
      </c>
      <c r="J613" t="s">
        <v>883</v>
      </c>
      <c r="K613" t="s">
        <v>886</v>
      </c>
      <c r="L613" t="s">
        <v>878</v>
      </c>
      <c r="M613" t="s">
        <v>879</v>
      </c>
      <c r="N613" t="s">
        <v>885</v>
      </c>
      <c r="O613">
        <v>7672</v>
      </c>
      <c r="Q613" t="s">
        <v>873</v>
      </c>
      <c r="R613" t="s">
        <v>883</v>
      </c>
    </row>
    <row r="614" spans="1:18" x14ac:dyDescent="0.35">
      <c r="A614" t="s">
        <v>882</v>
      </c>
      <c r="B614" t="s">
        <v>874</v>
      </c>
      <c r="C614" t="s">
        <v>865</v>
      </c>
      <c r="D614" t="s">
        <v>381</v>
      </c>
      <c r="E614" t="s">
        <v>381</v>
      </c>
      <c r="F614" t="s">
        <v>867</v>
      </c>
      <c r="G614" t="s">
        <v>382</v>
      </c>
      <c r="H614">
        <v>673.8</v>
      </c>
      <c r="J614" t="s">
        <v>893</v>
      </c>
      <c r="K614" t="s">
        <v>1162</v>
      </c>
      <c r="L614" t="s">
        <v>966</v>
      </c>
      <c r="M614" t="s">
        <v>891</v>
      </c>
      <c r="N614" t="s">
        <v>872</v>
      </c>
      <c r="O614">
        <v>43865</v>
      </c>
      <c r="Q614" t="s">
        <v>873</v>
      </c>
      <c r="R614" t="s">
        <v>893</v>
      </c>
    </row>
    <row r="615" spans="1:18" x14ac:dyDescent="0.35">
      <c r="A615" t="s">
        <v>864</v>
      </c>
      <c r="B615" t="s">
        <v>874</v>
      </c>
      <c r="C615" t="s">
        <v>865</v>
      </c>
      <c r="D615" t="s">
        <v>381</v>
      </c>
      <c r="E615" t="s">
        <v>2638</v>
      </c>
      <c r="F615" t="s">
        <v>867</v>
      </c>
      <c r="G615" t="s">
        <v>2638</v>
      </c>
      <c r="H615">
        <v>234.5</v>
      </c>
      <c r="I615">
        <v>234.5</v>
      </c>
      <c r="K615" t="s">
        <v>1162</v>
      </c>
      <c r="L615" t="s">
        <v>966</v>
      </c>
      <c r="M615" t="s">
        <v>891</v>
      </c>
      <c r="N615" t="s">
        <v>872</v>
      </c>
      <c r="Q615" t="s">
        <v>873</v>
      </c>
    </row>
    <row r="616" spans="1:18" x14ac:dyDescent="0.35">
      <c r="A616" t="s">
        <v>864</v>
      </c>
      <c r="B616" t="s">
        <v>874</v>
      </c>
      <c r="C616" t="s">
        <v>865</v>
      </c>
      <c r="D616" t="s">
        <v>381</v>
      </c>
      <c r="E616" t="s">
        <v>1822</v>
      </c>
      <c r="F616" t="s">
        <v>867</v>
      </c>
      <c r="G616" t="s">
        <v>1822</v>
      </c>
      <c r="H616">
        <v>234.5</v>
      </c>
      <c r="I616">
        <v>234.5</v>
      </c>
      <c r="K616" t="s">
        <v>1162</v>
      </c>
      <c r="L616" t="s">
        <v>966</v>
      </c>
      <c r="M616" t="s">
        <v>891</v>
      </c>
      <c r="N616" t="s">
        <v>872</v>
      </c>
      <c r="Q616" t="s">
        <v>873</v>
      </c>
    </row>
    <row r="617" spans="1:18" x14ac:dyDescent="0.35">
      <c r="A617" t="s">
        <v>864</v>
      </c>
      <c r="B617" t="s">
        <v>874</v>
      </c>
      <c r="C617" t="s">
        <v>865</v>
      </c>
      <c r="D617" t="s">
        <v>381</v>
      </c>
      <c r="E617" t="s">
        <v>1161</v>
      </c>
      <c r="F617" t="s">
        <v>867</v>
      </c>
      <c r="G617" t="s">
        <v>1161</v>
      </c>
      <c r="H617">
        <v>241.5</v>
      </c>
      <c r="I617">
        <v>241.5</v>
      </c>
      <c r="K617" t="s">
        <v>1162</v>
      </c>
      <c r="L617" t="s">
        <v>966</v>
      </c>
      <c r="M617" t="s">
        <v>891</v>
      </c>
      <c r="N617" t="s">
        <v>872</v>
      </c>
      <c r="Q617" t="s">
        <v>873</v>
      </c>
    </row>
    <row r="618" spans="1:18" x14ac:dyDescent="0.35">
      <c r="A618" t="s">
        <v>882</v>
      </c>
      <c r="B618" t="s">
        <v>874</v>
      </c>
      <c r="C618" t="s">
        <v>874</v>
      </c>
      <c r="E618" t="s">
        <v>2754</v>
      </c>
      <c r="F618" t="s">
        <v>867</v>
      </c>
      <c r="G618" t="s">
        <v>2755</v>
      </c>
      <c r="H618">
        <v>225.8</v>
      </c>
      <c r="I618">
        <v>226</v>
      </c>
      <c r="J618" t="s">
        <v>893</v>
      </c>
      <c r="K618" t="s">
        <v>2756</v>
      </c>
      <c r="L618" t="s">
        <v>870</v>
      </c>
      <c r="M618" t="s">
        <v>891</v>
      </c>
      <c r="N618" t="s">
        <v>872</v>
      </c>
      <c r="Q618" t="s">
        <v>873</v>
      </c>
      <c r="R618" t="s">
        <v>893</v>
      </c>
    </row>
    <row r="619" spans="1:18" x14ac:dyDescent="0.35">
      <c r="A619" t="s">
        <v>882</v>
      </c>
      <c r="B619" t="s">
        <v>865</v>
      </c>
      <c r="C619" t="s">
        <v>874</v>
      </c>
      <c r="E619" t="s">
        <v>2150</v>
      </c>
      <c r="F619" t="s">
        <v>867</v>
      </c>
      <c r="G619" t="s">
        <v>2151</v>
      </c>
      <c r="H619">
        <v>48.2</v>
      </c>
      <c r="I619">
        <v>48.2</v>
      </c>
      <c r="J619" t="s">
        <v>893</v>
      </c>
      <c r="K619" t="s">
        <v>2152</v>
      </c>
      <c r="M619" t="s">
        <v>903</v>
      </c>
      <c r="N619" t="s">
        <v>872</v>
      </c>
      <c r="O619">
        <v>30834</v>
      </c>
      <c r="Q619" t="s">
        <v>873</v>
      </c>
      <c r="R619" t="s">
        <v>893</v>
      </c>
    </row>
    <row r="620" spans="1:18" x14ac:dyDescent="0.35">
      <c r="A620" t="s">
        <v>882</v>
      </c>
      <c r="B620" t="s">
        <v>874</v>
      </c>
      <c r="C620" t="s">
        <v>874</v>
      </c>
      <c r="E620" t="s">
        <v>1303</v>
      </c>
      <c r="F620" t="s">
        <v>867</v>
      </c>
      <c r="G620" t="s">
        <v>1304</v>
      </c>
      <c r="H620">
        <v>1.5</v>
      </c>
      <c r="I620">
        <v>1.5</v>
      </c>
      <c r="J620" t="s">
        <v>883</v>
      </c>
      <c r="K620" t="s">
        <v>1305</v>
      </c>
      <c r="L620" t="s">
        <v>895</v>
      </c>
      <c r="M620" t="s">
        <v>896</v>
      </c>
      <c r="N620" t="s">
        <v>885</v>
      </c>
      <c r="O620">
        <v>41806</v>
      </c>
      <c r="Q620" t="s">
        <v>873</v>
      </c>
      <c r="R620" t="s">
        <v>883</v>
      </c>
    </row>
    <row r="621" spans="1:18" x14ac:dyDescent="0.35">
      <c r="A621" t="s">
        <v>882</v>
      </c>
      <c r="B621" t="s">
        <v>874</v>
      </c>
      <c r="C621" t="s">
        <v>874</v>
      </c>
      <c r="E621" t="s">
        <v>2963</v>
      </c>
      <c r="F621" t="s">
        <v>867</v>
      </c>
      <c r="G621" t="s">
        <v>2964</v>
      </c>
      <c r="H621">
        <v>1.5</v>
      </c>
      <c r="I621">
        <v>1.5</v>
      </c>
      <c r="J621" t="s">
        <v>883</v>
      </c>
      <c r="K621" t="s">
        <v>2965</v>
      </c>
      <c r="L621" t="s">
        <v>895</v>
      </c>
      <c r="M621" t="s">
        <v>896</v>
      </c>
      <c r="N621" t="s">
        <v>885</v>
      </c>
      <c r="O621">
        <v>42111</v>
      </c>
      <c r="Q621" t="s">
        <v>873</v>
      </c>
      <c r="R621" t="s">
        <v>883</v>
      </c>
    </row>
    <row r="622" spans="1:18" x14ac:dyDescent="0.35">
      <c r="A622" t="s">
        <v>882</v>
      </c>
      <c r="B622" t="s">
        <v>874</v>
      </c>
      <c r="C622" t="s">
        <v>874</v>
      </c>
      <c r="E622" t="s">
        <v>383</v>
      </c>
      <c r="F622" t="s">
        <v>963</v>
      </c>
      <c r="G622" t="s">
        <v>384</v>
      </c>
      <c r="H622">
        <v>249</v>
      </c>
      <c r="J622" t="s">
        <v>893</v>
      </c>
      <c r="K622" t="s">
        <v>1036</v>
      </c>
      <c r="L622" t="s">
        <v>878</v>
      </c>
      <c r="M622" t="s">
        <v>879</v>
      </c>
      <c r="N622" t="s">
        <v>872</v>
      </c>
      <c r="O622">
        <v>43876</v>
      </c>
      <c r="Q622" t="s">
        <v>1037</v>
      </c>
      <c r="R622" t="s">
        <v>893</v>
      </c>
    </row>
    <row r="623" spans="1:18" x14ac:dyDescent="0.35">
      <c r="A623" t="s">
        <v>882</v>
      </c>
      <c r="B623" t="s">
        <v>874</v>
      </c>
      <c r="C623" t="s">
        <v>874</v>
      </c>
      <c r="E623" t="s">
        <v>385</v>
      </c>
      <c r="F623" t="s">
        <v>963</v>
      </c>
      <c r="G623" t="s">
        <v>384</v>
      </c>
      <c r="H623">
        <v>16</v>
      </c>
      <c r="J623" t="s">
        <v>893</v>
      </c>
      <c r="K623" t="s">
        <v>1036</v>
      </c>
      <c r="L623" t="s">
        <v>878</v>
      </c>
      <c r="M623" t="s">
        <v>879</v>
      </c>
      <c r="N623" t="s">
        <v>872</v>
      </c>
      <c r="O623">
        <v>43899</v>
      </c>
      <c r="Q623" t="s">
        <v>1037</v>
      </c>
      <c r="R623" t="s">
        <v>893</v>
      </c>
    </row>
    <row r="624" spans="1:18" x14ac:dyDescent="0.35">
      <c r="A624" t="s">
        <v>882</v>
      </c>
      <c r="B624" t="s">
        <v>874</v>
      </c>
      <c r="C624" t="s">
        <v>874</v>
      </c>
      <c r="E624" t="s">
        <v>3434</v>
      </c>
      <c r="F624" t="s">
        <v>867</v>
      </c>
      <c r="G624" t="s">
        <v>3435</v>
      </c>
      <c r="H624">
        <v>65.08</v>
      </c>
      <c r="I624">
        <v>83.2</v>
      </c>
      <c r="J624" t="s">
        <v>883</v>
      </c>
      <c r="K624" t="s">
        <v>886</v>
      </c>
      <c r="L624" t="s">
        <v>936</v>
      </c>
      <c r="M624" t="s">
        <v>891</v>
      </c>
      <c r="N624" t="s">
        <v>885</v>
      </c>
      <c r="O624">
        <v>40450</v>
      </c>
      <c r="Q624" t="s">
        <v>873</v>
      </c>
      <c r="R624" t="s">
        <v>883</v>
      </c>
    </row>
    <row r="625" spans="1:18" x14ac:dyDescent="0.35">
      <c r="A625" t="s">
        <v>882</v>
      </c>
      <c r="B625" t="s">
        <v>874</v>
      </c>
      <c r="C625" t="s">
        <v>865</v>
      </c>
      <c r="D625" t="s">
        <v>1082</v>
      </c>
      <c r="E625" t="s">
        <v>1082</v>
      </c>
      <c r="F625" t="s">
        <v>867</v>
      </c>
      <c r="G625" t="s">
        <v>1083</v>
      </c>
      <c r="H625">
        <v>97.62</v>
      </c>
      <c r="J625" t="s">
        <v>883</v>
      </c>
      <c r="K625" t="s">
        <v>886</v>
      </c>
      <c r="L625" t="s">
        <v>936</v>
      </c>
      <c r="M625" t="s">
        <v>891</v>
      </c>
      <c r="N625" t="s">
        <v>885</v>
      </c>
      <c r="O625">
        <v>40450</v>
      </c>
      <c r="Q625" t="s">
        <v>873</v>
      </c>
      <c r="R625" t="s">
        <v>883</v>
      </c>
    </row>
    <row r="626" spans="1:18" x14ac:dyDescent="0.35">
      <c r="A626" t="s">
        <v>864</v>
      </c>
      <c r="B626" t="s">
        <v>874</v>
      </c>
      <c r="C626" t="s">
        <v>865</v>
      </c>
      <c r="D626" t="s">
        <v>1082</v>
      </c>
      <c r="E626" t="s">
        <v>2683</v>
      </c>
      <c r="F626" t="s">
        <v>867</v>
      </c>
      <c r="G626" t="s">
        <v>1083</v>
      </c>
      <c r="H626">
        <v>83.2</v>
      </c>
      <c r="I626">
        <v>83.2</v>
      </c>
      <c r="J626" t="s">
        <v>883</v>
      </c>
      <c r="K626" t="s">
        <v>886</v>
      </c>
      <c r="L626" t="s">
        <v>936</v>
      </c>
      <c r="M626" t="s">
        <v>891</v>
      </c>
      <c r="N626" t="s">
        <v>885</v>
      </c>
      <c r="Q626" t="s">
        <v>873</v>
      </c>
      <c r="R626" t="s">
        <v>883</v>
      </c>
    </row>
    <row r="627" spans="1:18" x14ac:dyDescent="0.35">
      <c r="A627" t="s">
        <v>864</v>
      </c>
      <c r="B627" t="s">
        <v>874</v>
      </c>
      <c r="C627" t="s">
        <v>865</v>
      </c>
      <c r="D627" t="s">
        <v>1082</v>
      </c>
      <c r="E627" t="s">
        <v>3128</v>
      </c>
      <c r="F627" t="s">
        <v>867</v>
      </c>
      <c r="G627" t="s">
        <v>3129</v>
      </c>
      <c r="H627">
        <v>83.2</v>
      </c>
      <c r="I627">
        <v>83.2</v>
      </c>
      <c r="J627" t="s">
        <v>883</v>
      </c>
      <c r="K627" t="s">
        <v>886</v>
      </c>
      <c r="L627" t="s">
        <v>936</v>
      </c>
      <c r="M627" t="s">
        <v>891</v>
      </c>
      <c r="N627" t="s">
        <v>885</v>
      </c>
      <c r="Q627" t="s">
        <v>873</v>
      </c>
      <c r="R627" t="s">
        <v>883</v>
      </c>
    </row>
    <row r="628" spans="1:18" x14ac:dyDescent="0.35">
      <c r="A628" t="s">
        <v>882</v>
      </c>
      <c r="B628" t="s">
        <v>865</v>
      </c>
      <c r="C628" t="s">
        <v>874</v>
      </c>
      <c r="E628" t="s">
        <v>2736</v>
      </c>
      <c r="F628" t="s">
        <v>867</v>
      </c>
      <c r="G628" t="s">
        <v>2737</v>
      </c>
      <c r="H628">
        <v>1.25</v>
      </c>
      <c r="I628">
        <v>1.3</v>
      </c>
      <c r="J628" t="s">
        <v>883</v>
      </c>
      <c r="K628" t="s">
        <v>886</v>
      </c>
      <c r="L628" t="s">
        <v>878</v>
      </c>
      <c r="M628" t="s">
        <v>879</v>
      </c>
      <c r="N628" t="s">
        <v>885</v>
      </c>
      <c r="Q628" t="s">
        <v>873</v>
      </c>
      <c r="R628" t="s">
        <v>883</v>
      </c>
    </row>
    <row r="629" spans="1:18" x14ac:dyDescent="0.35">
      <c r="A629" t="s">
        <v>882</v>
      </c>
      <c r="B629" t="s">
        <v>874</v>
      </c>
      <c r="C629" t="s">
        <v>874</v>
      </c>
      <c r="E629" t="s">
        <v>386</v>
      </c>
      <c r="F629" t="s">
        <v>867</v>
      </c>
      <c r="G629" t="s">
        <v>387</v>
      </c>
      <c r="H629">
        <v>20</v>
      </c>
      <c r="I629">
        <v>20</v>
      </c>
      <c r="J629" t="s">
        <v>883</v>
      </c>
      <c r="K629" t="s">
        <v>886</v>
      </c>
      <c r="L629" t="s">
        <v>895</v>
      </c>
      <c r="M629" t="s">
        <v>896</v>
      </c>
      <c r="N629" t="s">
        <v>907</v>
      </c>
      <c r="O629">
        <v>41151</v>
      </c>
      <c r="Q629" t="s">
        <v>873</v>
      </c>
      <c r="R629" t="s">
        <v>883</v>
      </c>
    </row>
    <row r="630" spans="1:18" x14ac:dyDescent="0.35">
      <c r="A630" t="s">
        <v>864</v>
      </c>
      <c r="B630" t="s">
        <v>874</v>
      </c>
      <c r="C630" t="s">
        <v>865</v>
      </c>
      <c r="D630" t="s">
        <v>388</v>
      </c>
      <c r="E630" t="s">
        <v>1659</v>
      </c>
      <c r="F630" t="s">
        <v>867</v>
      </c>
      <c r="G630" t="s">
        <v>1660</v>
      </c>
      <c r="H630">
        <v>141.6</v>
      </c>
      <c r="I630">
        <v>141.6</v>
      </c>
      <c r="K630" t="s">
        <v>1075</v>
      </c>
      <c r="L630" t="s">
        <v>878</v>
      </c>
      <c r="M630" t="s">
        <v>879</v>
      </c>
      <c r="N630" t="s">
        <v>885</v>
      </c>
      <c r="Q630" t="s">
        <v>873</v>
      </c>
    </row>
    <row r="631" spans="1:18" x14ac:dyDescent="0.35">
      <c r="A631" t="s">
        <v>864</v>
      </c>
      <c r="B631" t="s">
        <v>874</v>
      </c>
      <c r="C631" t="s">
        <v>865</v>
      </c>
      <c r="D631" t="s">
        <v>388</v>
      </c>
      <c r="E631" t="s">
        <v>2558</v>
      </c>
      <c r="F631" t="s">
        <v>867</v>
      </c>
      <c r="G631" t="s">
        <v>2559</v>
      </c>
      <c r="H631">
        <v>132.19999999999999</v>
      </c>
      <c r="I631">
        <v>132.19999999999999</v>
      </c>
      <c r="K631" t="s">
        <v>1075</v>
      </c>
      <c r="L631" t="s">
        <v>878</v>
      </c>
      <c r="M631" t="s">
        <v>879</v>
      </c>
      <c r="N631" t="s">
        <v>885</v>
      </c>
      <c r="Q631" t="s">
        <v>873</v>
      </c>
    </row>
    <row r="632" spans="1:18" x14ac:dyDescent="0.35">
      <c r="A632" t="s">
        <v>864</v>
      </c>
      <c r="B632" t="s">
        <v>874</v>
      </c>
      <c r="C632" t="s">
        <v>865</v>
      </c>
      <c r="D632" t="s">
        <v>388</v>
      </c>
      <c r="E632" t="s">
        <v>2207</v>
      </c>
      <c r="F632" t="s">
        <v>867</v>
      </c>
      <c r="G632" t="s">
        <v>2208</v>
      </c>
      <c r="H632">
        <v>141.6</v>
      </c>
      <c r="I632">
        <v>141.6</v>
      </c>
      <c r="K632" t="s">
        <v>1075</v>
      </c>
      <c r="L632" t="s">
        <v>878</v>
      </c>
      <c r="M632" t="s">
        <v>879</v>
      </c>
      <c r="N632" t="s">
        <v>885</v>
      </c>
      <c r="Q632" t="s">
        <v>873</v>
      </c>
    </row>
    <row r="633" spans="1:18" x14ac:dyDescent="0.35">
      <c r="A633" t="s">
        <v>864</v>
      </c>
      <c r="B633" t="s">
        <v>874</v>
      </c>
      <c r="C633" t="s">
        <v>865</v>
      </c>
      <c r="D633" t="s">
        <v>388</v>
      </c>
      <c r="E633" t="s">
        <v>1278</v>
      </c>
      <c r="F633" t="s">
        <v>867</v>
      </c>
      <c r="G633" t="s">
        <v>1279</v>
      </c>
      <c r="H633">
        <v>132.19999999999999</v>
      </c>
      <c r="I633">
        <v>132.19999999999999</v>
      </c>
      <c r="K633" t="s">
        <v>1075</v>
      </c>
      <c r="L633" t="s">
        <v>878</v>
      </c>
      <c r="M633" t="s">
        <v>879</v>
      </c>
      <c r="N633" t="s">
        <v>885</v>
      </c>
      <c r="Q633" t="s">
        <v>873</v>
      </c>
    </row>
    <row r="634" spans="1:18" x14ac:dyDescent="0.35">
      <c r="A634" t="s">
        <v>864</v>
      </c>
      <c r="B634" t="s">
        <v>874</v>
      </c>
      <c r="C634" t="s">
        <v>865</v>
      </c>
      <c r="D634" t="s">
        <v>388</v>
      </c>
      <c r="E634" t="s">
        <v>1225</v>
      </c>
      <c r="F634" t="s">
        <v>867</v>
      </c>
      <c r="G634" t="s">
        <v>1226</v>
      </c>
      <c r="H634">
        <v>141.6</v>
      </c>
      <c r="I634">
        <v>141.6</v>
      </c>
      <c r="K634" t="s">
        <v>1075</v>
      </c>
      <c r="L634" t="s">
        <v>878</v>
      </c>
      <c r="M634" t="s">
        <v>879</v>
      </c>
      <c r="N634" t="s">
        <v>885</v>
      </c>
      <c r="Q634" t="s">
        <v>873</v>
      </c>
    </row>
    <row r="635" spans="1:18" x14ac:dyDescent="0.35">
      <c r="A635" t="s">
        <v>864</v>
      </c>
      <c r="B635" t="s">
        <v>874</v>
      </c>
      <c r="C635" t="s">
        <v>865</v>
      </c>
      <c r="D635" t="s">
        <v>388</v>
      </c>
      <c r="E635" t="s">
        <v>2556</v>
      </c>
      <c r="F635" t="s">
        <v>867</v>
      </c>
      <c r="G635" t="s">
        <v>2557</v>
      </c>
      <c r="H635">
        <v>132.19999999999999</v>
      </c>
      <c r="I635">
        <v>132.19999999999999</v>
      </c>
      <c r="K635" t="s">
        <v>1075</v>
      </c>
      <c r="L635" t="s">
        <v>878</v>
      </c>
      <c r="M635" t="s">
        <v>879</v>
      </c>
      <c r="N635" t="s">
        <v>885</v>
      </c>
      <c r="Q635" t="s">
        <v>873</v>
      </c>
    </row>
    <row r="636" spans="1:18" x14ac:dyDescent="0.35">
      <c r="A636" t="s">
        <v>882</v>
      </c>
      <c r="B636" t="s">
        <v>874</v>
      </c>
      <c r="C636" t="s">
        <v>865</v>
      </c>
      <c r="D636" t="s">
        <v>388</v>
      </c>
      <c r="E636" t="s">
        <v>388</v>
      </c>
      <c r="F636" t="s">
        <v>867</v>
      </c>
      <c r="G636" t="s">
        <v>389</v>
      </c>
      <c r="H636">
        <v>933.1</v>
      </c>
      <c r="J636" t="s">
        <v>883</v>
      </c>
      <c r="K636" t="s">
        <v>1075</v>
      </c>
      <c r="L636" t="s">
        <v>878</v>
      </c>
      <c r="M636" t="s">
        <v>879</v>
      </c>
      <c r="N636" t="s">
        <v>885</v>
      </c>
      <c r="O636">
        <v>24838</v>
      </c>
      <c r="Q636" t="s">
        <v>873</v>
      </c>
      <c r="R636" t="s">
        <v>2234</v>
      </c>
    </row>
    <row r="637" spans="1:18" x14ac:dyDescent="0.35">
      <c r="A637" t="s">
        <v>882</v>
      </c>
      <c r="B637" t="s">
        <v>865</v>
      </c>
      <c r="C637" t="s">
        <v>874</v>
      </c>
      <c r="E637" t="s">
        <v>1377</v>
      </c>
      <c r="F637" t="s">
        <v>867</v>
      </c>
      <c r="G637" t="s">
        <v>1378</v>
      </c>
      <c r="H637">
        <v>0.5</v>
      </c>
      <c r="I637">
        <v>1</v>
      </c>
      <c r="J637" t="s">
        <v>883</v>
      </c>
      <c r="K637" t="s">
        <v>886</v>
      </c>
      <c r="L637" t="s">
        <v>903</v>
      </c>
      <c r="M637" t="s">
        <v>903</v>
      </c>
      <c r="N637" t="s">
        <v>885</v>
      </c>
      <c r="O637">
        <v>31048</v>
      </c>
      <c r="Q637" t="s">
        <v>873</v>
      </c>
      <c r="R637" t="s">
        <v>883</v>
      </c>
    </row>
    <row r="638" spans="1:18" x14ac:dyDescent="0.35">
      <c r="A638" t="s">
        <v>882</v>
      </c>
      <c r="B638" t="s">
        <v>874</v>
      </c>
      <c r="C638" t="s">
        <v>874</v>
      </c>
      <c r="E638" t="s">
        <v>3403</v>
      </c>
      <c r="F638" t="s">
        <v>867</v>
      </c>
      <c r="G638" t="s">
        <v>3404</v>
      </c>
      <c r="H638">
        <v>44</v>
      </c>
      <c r="I638">
        <v>45</v>
      </c>
      <c r="J638" t="s">
        <v>893</v>
      </c>
      <c r="K638" t="s">
        <v>1492</v>
      </c>
      <c r="L638" t="s">
        <v>890</v>
      </c>
      <c r="M638" t="s">
        <v>891</v>
      </c>
      <c r="N638" t="s">
        <v>872</v>
      </c>
      <c r="O638">
        <v>37153</v>
      </c>
      <c r="Q638" t="s">
        <v>873</v>
      </c>
      <c r="R638" t="s">
        <v>893</v>
      </c>
    </row>
    <row r="639" spans="1:18" x14ac:dyDescent="0.35">
      <c r="A639" t="s">
        <v>882</v>
      </c>
      <c r="B639" t="s">
        <v>874</v>
      </c>
      <c r="C639" t="s">
        <v>874</v>
      </c>
      <c r="E639" t="s">
        <v>2830</v>
      </c>
      <c r="F639" t="s">
        <v>867</v>
      </c>
      <c r="G639" t="s">
        <v>2831</v>
      </c>
      <c r="H639">
        <v>44.53</v>
      </c>
      <c r="I639">
        <v>45</v>
      </c>
      <c r="J639" t="s">
        <v>893</v>
      </c>
      <c r="K639" t="s">
        <v>1492</v>
      </c>
      <c r="L639" t="s">
        <v>890</v>
      </c>
      <c r="M639" t="s">
        <v>891</v>
      </c>
      <c r="N639" t="s">
        <v>872</v>
      </c>
      <c r="O639">
        <v>37153</v>
      </c>
      <c r="Q639" t="s">
        <v>873</v>
      </c>
      <c r="R639" t="s">
        <v>893</v>
      </c>
    </row>
    <row r="640" spans="1:18" x14ac:dyDescent="0.35">
      <c r="A640" t="s">
        <v>882</v>
      </c>
      <c r="B640" t="s">
        <v>874</v>
      </c>
      <c r="C640" t="s">
        <v>874</v>
      </c>
      <c r="E640" t="s">
        <v>3150</v>
      </c>
      <c r="F640" t="s">
        <v>867</v>
      </c>
      <c r="G640" t="s">
        <v>3151</v>
      </c>
      <c r="H640">
        <v>43.69</v>
      </c>
      <c r="I640">
        <v>45</v>
      </c>
      <c r="J640" t="s">
        <v>893</v>
      </c>
      <c r="K640" t="s">
        <v>1492</v>
      </c>
      <c r="L640" t="s">
        <v>890</v>
      </c>
      <c r="M640" t="s">
        <v>891</v>
      </c>
      <c r="N640" t="s">
        <v>872</v>
      </c>
      <c r="O640">
        <v>37153</v>
      </c>
      <c r="Q640" t="s">
        <v>873</v>
      </c>
      <c r="R640" t="s">
        <v>893</v>
      </c>
    </row>
    <row r="641" spans="1:18" x14ac:dyDescent="0.35">
      <c r="A641" t="s">
        <v>882</v>
      </c>
      <c r="B641" t="s">
        <v>865</v>
      </c>
      <c r="C641" t="s">
        <v>874</v>
      </c>
      <c r="E641" t="s">
        <v>3229</v>
      </c>
      <c r="F641" t="s">
        <v>867</v>
      </c>
      <c r="G641" t="s">
        <v>3230</v>
      </c>
      <c r="H641">
        <v>3.01</v>
      </c>
      <c r="I641">
        <v>5</v>
      </c>
      <c r="J641" t="s">
        <v>883</v>
      </c>
      <c r="K641" t="s">
        <v>3231</v>
      </c>
      <c r="L641" t="s">
        <v>878</v>
      </c>
      <c r="M641" t="s">
        <v>879</v>
      </c>
      <c r="N641" t="s">
        <v>885</v>
      </c>
      <c r="O641">
        <v>30574</v>
      </c>
      <c r="Q641" t="s">
        <v>873</v>
      </c>
      <c r="R641" t="s">
        <v>883</v>
      </c>
    </row>
    <row r="642" spans="1:18" x14ac:dyDescent="0.35">
      <c r="A642" t="s">
        <v>882</v>
      </c>
      <c r="B642" t="s">
        <v>874</v>
      </c>
      <c r="C642" t="s">
        <v>874</v>
      </c>
      <c r="E642" t="s">
        <v>392</v>
      </c>
      <c r="F642" t="s">
        <v>867</v>
      </c>
      <c r="G642" t="s">
        <v>393</v>
      </c>
      <c r="H642">
        <v>8</v>
      </c>
      <c r="I642">
        <v>8</v>
      </c>
      <c r="J642" t="s">
        <v>883</v>
      </c>
      <c r="K642" t="s">
        <v>886</v>
      </c>
      <c r="L642" t="s">
        <v>878</v>
      </c>
      <c r="M642" t="s">
        <v>879</v>
      </c>
      <c r="N642" t="s">
        <v>885</v>
      </c>
      <c r="O642">
        <v>28856</v>
      </c>
      <c r="Q642" t="s">
        <v>873</v>
      </c>
      <c r="R642" t="s">
        <v>883</v>
      </c>
    </row>
    <row r="643" spans="1:18" x14ac:dyDescent="0.35">
      <c r="A643" t="s">
        <v>864</v>
      </c>
      <c r="B643" t="s">
        <v>874</v>
      </c>
      <c r="C643" t="s">
        <v>865</v>
      </c>
      <c r="D643" t="s">
        <v>394</v>
      </c>
      <c r="E643" t="s">
        <v>3357</v>
      </c>
      <c r="F643" t="s">
        <v>867</v>
      </c>
      <c r="G643" t="s">
        <v>3358</v>
      </c>
      <c r="H643">
        <v>83</v>
      </c>
      <c r="I643">
        <v>83</v>
      </c>
      <c r="N643" t="s">
        <v>885</v>
      </c>
      <c r="Q643" t="s">
        <v>873</v>
      </c>
    </row>
    <row r="644" spans="1:18" x14ac:dyDescent="0.35">
      <c r="A644" t="s">
        <v>864</v>
      </c>
      <c r="B644" t="s">
        <v>874</v>
      </c>
      <c r="C644" t="s">
        <v>865</v>
      </c>
      <c r="D644" t="s">
        <v>394</v>
      </c>
      <c r="E644" t="s">
        <v>2869</v>
      </c>
      <c r="F644" t="s">
        <v>867</v>
      </c>
      <c r="G644" t="s">
        <v>2870</v>
      </c>
      <c r="H644">
        <v>83</v>
      </c>
      <c r="I644">
        <v>83</v>
      </c>
      <c r="N644" t="s">
        <v>885</v>
      </c>
      <c r="Q644" t="s">
        <v>873</v>
      </c>
    </row>
    <row r="645" spans="1:18" x14ac:dyDescent="0.35">
      <c r="A645" t="s">
        <v>864</v>
      </c>
      <c r="B645" t="s">
        <v>874</v>
      </c>
      <c r="C645" t="s">
        <v>865</v>
      </c>
      <c r="D645" t="s">
        <v>394</v>
      </c>
      <c r="E645" t="s">
        <v>2900</v>
      </c>
      <c r="F645" t="s">
        <v>867</v>
      </c>
      <c r="G645" t="s">
        <v>2901</v>
      </c>
      <c r="H645">
        <v>45</v>
      </c>
      <c r="I645">
        <v>45</v>
      </c>
      <c r="N645" t="s">
        <v>885</v>
      </c>
      <c r="Q645" t="s">
        <v>873</v>
      </c>
    </row>
    <row r="646" spans="1:18" x14ac:dyDescent="0.35">
      <c r="A646" t="s">
        <v>864</v>
      </c>
      <c r="B646" t="s">
        <v>874</v>
      </c>
      <c r="C646" t="s">
        <v>865</v>
      </c>
      <c r="D646" t="s">
        <v>394</v>
      </c>
      <c r="E646" t="s">
        <v>2518</v>
      </c>
      <c r="F646" t="s">
        <v>867</v>
      </c>
      <c r="G646" t="s">
        <v>2519</v>
      </c>
      <c r="H646">
        <v>45</v>
      </c>
      <c r="I646">
        <v>45</v>
      </c>
      <c r="N646" t="s">
        <v>885</v>
      </c>
      <c r="Q646" t="s">
        <v>873</v>
      </c>
    </row>
    <row r="647" spans="1:18" x14ac:dyDescent="0.35">
      <c r="A647" t="s">
        <v>864</v>
      </c>
      <c r="B647" t="s">
        <v>874</v>
      </c>
      <c r="C647" t="s">
        <v>865</v>
      </c>
      <c r="D647" t="s">
        <v>394</v>
      </c>
      <c r="E647" t="s">
        <v>2237</v>
      </c>
      <c r="F647" t="s">
        <v>867</v>
      </c>
      <c r="G647" t="s">
        <v>2238</v>
      </c>
      <c r="H647">
        <v>45</v>
      </c>
      <c r="I647">
        <v>45</v>
      </c>
      <c r="N647" t="s">
        <v>885</v>
      </c>
      <c r="Q647" t="s">
        <v>873</v>
      </c>
    </row>
    <row r="648" spans="1:18" x14ac:dyDescent="0.35">
      <c r="A648" t="s">
        <v>882</v>
      </c>
      <c r="B648" t="s">
        <v>874</v>
      </c>
      <c r="C648" t="s">
        <v>865</v>
      </c>
      <c r="D648" t="s">
        <v>394</v>
      </c>
      <c r="E648" t="s">
        <v>394</v>
      </c>
      <c r="F648" t="s">
        <v>867</v>
      </c>
      <c r="G648" t="s">
        <v>395</v>
      </c>
      <c r="H648">
        <v>405</v>
      </c>
      <c r="J648" t="s">
        <v>883</v>
      </c>
      <c r="K648" t="s">
        <v>3393</v>
      </c>
      <c r="L648" t="s">
        <v>878</v>
      </c>
      <c r="M648" t="s">
        <v>879</v>
      </c>
      <c r="N648" t="s">
        <v>885</v>
      </c>
      <c r="O648">
        <v>38899</v>
      </c>
      <c r="Q648" t="s">
        <v>873</v>
      </c>
      <c r="R648" t="s">
        <v>883</v>
      </c>
    </row>
    <row r="649" spans="1:18" x14ac:dyDescent="0.35">
      <c r="A649" t="s">
        <v>882</v>
      </c>
      <c r="B649" t="s">
        <v>874</v>
      </c>
      <c r="C649" t="s">
        <v>874</v>
      </c>
      <c r="E649" t="s">
        <v>2022</v>
      </c>
      <c r="F649" t="s">
        <v>963</v>
      </c>
      <c r="G649" t="s">
        <v>2023</v>
      </c>
      <c r="H649">
        <v>236</v>
      </c>
      <c r="J649" t="s">
        <v>893</v>
      </c>
      <c r="K649" t="s">
        <v>1524</v>
      </c>
      <c r="L649" t="s">
        <v>870</v>
      </c>
      <c r="M649" t="s">
        <v>2024</v>
      </c>
      <c r="N649" t="s">
        <v>872</v>
      </c>
      <c r="Q649" t="s">
        <v>1070</v>
      </c>
      <c r="R649" t="s">
        <v>893</v>
      </c>
    </row>
    <row r="650" spans="1:18" x14ac:dyDescent="0.35">
      <c r="A650" t="s">
        <v>882</v>
      </c>
      <c r="B650" t="s">
        <v>874</v>
      </c>
      <c r="C650" t="s">
        <v>874</v>
      </c>
      <c r="E650" t="s">
        <v>2303</v>
      </c>
      <c r="F650" t="s">
        <v>963</v>
      </c>
      <c r="G650" t="s">
        <v>2023</v>
      </c>
      <c r="H650">
        <v>107</v>
      </c>
      <c r="J650" t="s">
        <v>893</v>
      </c>
      <c r="K650" t="s">
        <v>1524</v>
      </c>
      <c r="L650" t="s">
        <v>870</v>
      </c>
      <c r="M650" t="s">
        <v>2024</v>
      </c>
      <c r="N650" t="s">
        <v>872</v>
      </c>
      <c r="Q650" t="s">
        <v>1070</v>
      </c>
      <c r="R650" t="s">
        <v>893</v>
      </c>
    </row>
    <row r="651" spans="1:18" x14ac:dyDescent="0.35">
      <c r="A651" t="s">
        <v>882</v>
      </c>
      <c r="B651" t="s">
        <v>874</v>
      </c>
      <c r="C651" t="s">
        <v>874</v>
      </c>
      <c r="E651" t="s">
        <v>2041</v>
      </c>
      <c r="F651" t="s">
        <v>963</v>
      </c>
      <c r="G651" t="s">
        <v>2042</v>
      </c>
      <c r="H651">
        <v>136</v>
      </c>
      <c r="J651" t="s">
        <v>893</v>
      </c>
      <c r="K651" t="s">
        <v>1524</v>
      </c>
      <c r="L651" t="s">
        <v>870</v>
      </c>
      <c r="M651" t="s">
        <v>2024</v>
      </c>
      <c r="N651" t="s">
        <v>872</v>
      </c>
      <c r="Q651" t="s">
        <v>1070</v>
      </c>
      <c r="R651" t="s">
        <v>893</v>
      </c>
    </row>
    <row r="652" spans="1:18" x14ac:dyDescent="0.35">
      <c r="A652" t="s">
        <v>882</v>
      </c>
      <c r="B652" t="s">
        <v>874</v>
      </c>
      <c r="C652" t="s">
        <v>874</v>
      </c>
      <c r="E652" t="s">
        <v>2664</v>
      </c>
      <c r="F652" t="s">
        <v>867</v>
      </c>
      <c r="G652" t="s">
        <v>2665</v>
      </c>
      <c r="H652">
        <v>18.399999999999999</v>
      </c>
      <c r="I652">
        <v>21.3</v>
      </c>
      <c r="J652" t="s">
        <v>883</v>
      </c>
      <c r="K652" t="s">
        <v>2666</v>
      </c>
      <c r="L652" t="s">
        <v>953</v>
      </c>
      <c r="M652" t="s">
        <v>953</v>
      </c>
      <c r="N652" t="s">
        <v>885</v>
      </c>
      <c r="Q652" t="s">
        <v>873</v>
      </c>
      <c r="R652" t="s">
        <v>883</v>
      </c>
    </row>
    <row r="653" spans="1:18" x14ac:dyDescent="0.35">
      <c r="A653" t="s">
        <v>882</v>
      </c>
      <c r="B653" t="s">
        <v>874</v>
      </c>
      <c r="C653" t="s">
        <v>874</v>
      </c>
      <c r="E653" t="s">
        <v>1783</v>
      </c>
      <c r="F653" t="s">
        <v>867</v>
      </c>
      <c r="G653" t="s">
        <v>1784</v>
      </c>
      <c r="H653">
        <v>126</v>
      </c>
      <c r="I653">
        <v>126</v>
      </c>
      <c r="J653" t="s">
        <v>893</v>
      </c>
      <c r="K653" t="s">
        <v>1785</v>
      </c>
      <c r="L653" t="s">
        <v>870</v>
      </c>
      <c r="M653" t="s">
        <v>896</v>
      </c>
      <c r="N653" t="s">
        <v>872</v>
      </c>
      <c r="O653">
        <v>41595</v>
      </c>
      <c r="Q653" t="s">
        <v>873</v>
      </c>
      <c r="R653" t="s">
        <v>893</v>
      </c>
    </row>
    <row r="654" spans="1:18" x14ac:dyDescent="0.35">
      <c r="A654" t="s">
        <v>882</v>
      </c>
      <c r="B654" t="s">
        <v>874</v>
      </c>
      <c r="C654" t="s">
        <v>874</v>
      </c>
      <c r="E654" t="s">
        <v>2014</v>
      </c>
      <c r="F654" t="s">
        <v>867</v>
      </c>
      <c r="G654" t="s">
        <v>2015</v>
      </c>
      <c r="H654">
        <v>133</v>
      </c>
      <c r="I654">
        <v>133.4</v>
      </c>
      <c r="J654" t="s">
        <v>893</v>
      </c>
      <c r="K654" t="s">
        <v>2016</v>
      </c>
      <c r="L654" t="s">
        <v>870</v>
      </c>
      <c r="M654" t="s">
        <v>896</v>
      </c>
      <c r="N654" t="s">
        <v>872</v>
      </c>
      <c r="O654">
        <v>41638</v>
      </c>
      <c r="Q654" t="s">
        <v>873</v>
      </c>
      <c r="R654" t="s">
        <v>893</v>
      </c>
    </row>
    <row r="655" spans="1:18" x14ac:dyDescent="0.35">
      <c r="A655" t="s">
        <v>882</v>
      </c>
      <c r="B655" t="s">
        <v>874</v>
      </c>
      <c r="C655" t="s">
        <v>874</v>
      </c>
      <c r="E655" t="s">
        <v>396</v>
      </c>
      <c r="F655" t="s">
        <v>867</v>
      </c>
      <c r="G655" t="s">
        <v>397</v>
      </c>
      <c r="H655">
        <v>133</v>
      </c>
      <c r="I655">
        <v>133.4</v>
      </c>
      <c r="J655" t="s">
        <v>893</v>
      </c>
      <c r="K655" t="s">
        <v>1119</v>
      </c>
      <c r="L655" t="s">
        <v>870</v>
      </c>
      <c r="M655" t="s">
        <v>896</v>
      </c>
      <c r="N655" t="s">
        <v>872</v>
      </c>
      <c r="O655">
        <v>41634</v>
      </c>
      <c r="Q655" t="s">
        <v>873</v>
      </c>
      <c r="R655" t="s">
        <v>893</v>
      </c>
    </row>
    <row r="656" spans="1:18" x14ac:dyDescent="0.35">
      <c r="A656" t="s">
        <v>882</v>
      </c>
      <c r="B656" t="s">
        <v>874</v>
      </c>
      <c r="C656" t="s">
        <v>874</v>
      </c>
      <c r="E656" t="s">
        <v>832</v>
      </c>
      <c r="F656" t="s">
        <v>867</v>
      </c>
      <c r="G656" t="s">
        <v>833</v>
      </c>
      <c r="H656">
        <v>150</v>
      </c>
      <c r="I656">
        <v>150</v>
      </c>
      <c r="J656" t="s">
        <v>991</v>
      </c>
      <c r="K656" t="s">
        <v>2145</v>
      </c>
      <c r="L656" t="s">
        <v>895</v>
      </c>
      <c r="M656" t="s">
        <v>896</v>
      </c>
      <c r="N656" t="s">
        <v>872</v>
      </c>
      <c r="O656">
        <v>43805</v>
      </c>
      <c r="Q656" t="s">
        <v>873</v>
      </c>
      <c r="R656" t="s">
        <v>991</v>
      </c>
    </row>
    <row r="657" spans="1:18" x14ac:dyDescent="0.35">
      <c r="A657" t="s">
        <v>882</v>
      </c>
      <c r="B657" t="s">
        <v>874</v>
      </c>
      <c r="C657" t="s">
        <v>874</v>
      </c>
      <c r="E657" t="s">
        <v>1420</v>
      </c>
      <c r="F657" t="s">
        <v>867</v>
      </c>
      <c r="G657" t="s">
        <v>1421</v>
      </c>
      <c r="H657">
        <v>200</v>
      </c>
      <c r="I657">
        <v>200</v>
      </c>
      <c r="J657" t="s">
        <v>991</v>
      </c>
      <c r="K657" t="s">
        <v>1422</v>
      </c>
      <c r="L657" t="s">
        <v>895</v>
      </c>
      <c r="M657" t="s">
        <v>896</v>
      </c>
      <c r="N657" t="s">
        <v>872</v>
      </c>
      <c r="O657">
        <v>41575</v>
      </c>
      <c r="Q657" t="s">
        <v>873</v>
      </c>
      <c r="R657" t="s">
        <v>991</v>
      </c>
    </row>
    <row r="658" spans="1:18" x14ac:dyDescent="0.35">
      <c r="A658" t="s">
        <v>882</v>
      </c>
      <c r="B658" t="s">
        <v>874</v>
      </c>
      <c r="C658" t="s">
        <v>865</v>
      </c>
      <c r="D658" t="s">
        <v>2137</v>
      </c>
      <c r="E658" t="s">
        <v>2137</v>
      </c>
      <c r="F658" t="s">
        <v>867</v>
      </c>
      <c r="G658" t="s">
        <v>3490</v>
      </c>
      <c r="H658">
        <v>150</v>
      </c>
      <c r="J658" t="s">
        <v>991</v>
      </c>
      <c r="K658" t="s">
        <v>2139</v>
      </c>
      <c r="L658" t="s">
        <v>895</v>
      </c>
      <c r="M658" t="s">
        <v>896</v>
      </c>
      <c r="N658" t="s">
        <v>872</v>
      </c>
      <c r="O658">
        <v>42277</v>
      </c>
      <c r="Q658" t="s">
        <v>873</v>
      </c>
      <c r="R658" t="s">
        <v>991</v>
      </c>
    </row>
    <row r="659" spans="1:18" x14ac:dyDescent="0.35">
      <c r="A659" t="s">
        <v>864</v>
      </c>
      <c r="B659" t="s">
        <v>874</v>
      </c>
      <c r="C659" t="s">
        <v>865</v>
      </c>
      <c r="D659" t="s">
        <v>2137</v>
      </c>
      <c r="E659" t="s">
        <v>2138</v>
      </c>
      <c r="F659" t="s">
        <v>867</v>
      </c>
      <c r="G659" t="s">
        <v>2138</v>
      </c>
      <c r="H659">
        <v>75</v>
      </c>
      <c r="I659">
        <v>75</v>
      </c>
      <c r="K659" t="s">
        <v>2139</v>
      </c>
      <c r="L659" t="s">
        <v>895</v>
      </c>
      <c r="M659" t="s">
        <v>896</v>
      </c>
      <c r="N659" t="s">
        <v>872</v>
      </c>
      <c r="Q659" t="s">
        <v>873</v>
      </c>
    </row>
    <row r="660" spans="1:18" x14ac:dyDescent="0.35">
      <c r="A660" t="s">
        <v>864</v>
      </c>
      <c r="B660" t="s">
        <v>874</v>
      </c>
      <c r="C660" t="s">
        <v>865</v>
      </c>
      <c r="D660" t="s">
        <v>2137</v>
      </c>
      <c r="E660" t="s">
        <v>2603</v>
      </c>
      <c r="F660" t="s">
        <v>867</v>
      </c>
      <c r="G660" t="s">
        <v>2603</v>
      </c>
      <c r="H660">
        <v>75</v>
      </c>
      <c r="I660">
        <v>75</v>
      </c>
      <c r="K660" t="s">
        <v>2139</v>
      </c>
      <c r="L660" t="s">
        <v>895</v>
      </c>
      <c r="M660" t="s">
        <v>896</v>
      </c>
      <c r="N660" t="s">
        <v>872</v>
      </c>
      <c r="Q660" t="s">
        <v>873</v>
      </c>
    </row>
    <row r="661" spans="1:18" x14ac:dyDescent="0.35">
      <c r="A661" t="s">
        <v>882</v>
      </c>
      <c r="B661" t="s">
        <v>874</v>
      </c>
      <c r="C661" t="s">
        <v>874</v>
      </c>
      <c r="E661" t="s">
        <v>398</v>
      </c>
      <c r="F661" t="s">
        <v>867</v>
      </c>
      <c r="G661" t="s">
        <v>399</v>
      </c>
      <c r="H661">
        <v>20</v>
      </c>
      <c r="I661">
        <v>19.7</v>
      </c>
      <c r="J661" t="s">
        <v>991</v>
      </c>
      <c r="K661" t="s">
        <v>1136</v>
      </c>
      <c r="L661" t="s">
        <v>895</v>
      </c>
      <c r="M661" t="s">
        <v>896</v>
      </c>
      <c r="N661" t="s">
        <v>872</v>
      </c>
      <c r="O661">
        <v>42941</v>
      </c>
      <c r="Q661" t="s">
        <v>873</v>
      </c>
      <c r="R661" t="s">
        <v>991</v>
      </c>
    </row>
    <row r="662" spans="1:18" x14ac:dyDescent="0.35">
      <c r="A662" t="s">
        <v>882</v>
      </c>
      <c r="B662" t="s">
        <v>874</v>
      </c>
      <c r="C662" t="s">
        <v>874</v>
      </c>
      <c r="E662" t="s">
        <v>400</v>
      </c>
      <c r="F662" t="s">
        <v>867</v>
      </c>
      <c r="G662" t="s">
        <v>401</v>
      </c>
      <c r="H662">
        <v>160</v>
      </c>
      <c r="I662">
        <v>162</v>
      </c>
      <c r="J662" t="s">
        <v>893</v>
      </c>
      <c r="K662" t="s">
        <v>2297</v>
      </c>
      <c r="L662" t="s">
        <v>953</v>
      </c>
      <c r="M662" t="s">
        <v>953</v>
      </c>
      <c r="N662" t="s">
        <v>872</v>
      </c>
      <c r="O662">
        <v>41251</v>
      </c>
      <c r="Q662" t="s">
        <v>873</v>
      </c>
      <c r="R662" t="s">
        <v>893</v>
      </c>
    </row>
    <row r="663" spans="1:18" x14ac:dyDescent="0.35">
      <c r="A663" t="s">
        <v>882</v>
      </c>
      <c r="B663" t="s">
        <v>865</v>
      </c>
      <c r="C663" t="s">
        <v>874</v>
      </c>
      <c r="E663" t="s">
        <v>1987</v>
      </c>
      <c r="F663" t="s">
        <v>867</v>
      </c>
      <c r="G663" t="s">
        <v>1988</v>
      </c>
      <c r="H663">
        <v>77</v>
      </c>
      <c r="I663">
        <v>77</v>
      </c>
      <c r="J663" t="s">
        <v>893</v>
      </c>
      <c r="K663" t="s">
        <v>1989</v>
      </c>
      <c r="L663" t="s">
        <v>953</v>
      </c>
      <c r="M663" t="s">
        <v>953</v>
      </c>
      <c r="N663" t="s">
        <v>872</v>
      </c>
      <c r="O663">
        <v>41254</v>
      </c>
      <c r="Q663" t="s">
        <v>873</v>
      </c>
      <c r="R663" t="s">
        <v>893</v>
      </c>
    </row>
    <row r="664" spans="1:18" x14ac:dyDescent="0.35">
      <c r="A664" t="s">
        <v>882</v>
      </c>
      <c r="B664" t="s">
        <v>874</v>
      </c>
      <c r="C664" t="s">
        <v>874</v>
      </c>
      <c r="E664" t="s">
        <v>2077</v>
      </c>
      <c r="F664" t="s">
        <v>867</v>
      </c>
      <c r="G664" t="s">
        <v>2078</v>
      </c>
      <c r="H664">
        <v>18</v>
      </c>
      <c r="I664">
        <v>18</v>
      </c>
      <c r="J664" t="s">
        <v>883</v>
      </c>
      <c r="K664" t="s">
        <v>2079</v>
      </c>
      <c r="L664" t="s">
        <v>895</v>
      </c>
      <c r="M664" t="s">
        <v>896</v>
      </c>
      <c r="N664" t="s">
        <v>907</v>
      </c>
      <c r="O664">
        <v>41684</v>
      </c>
      <c r="Q664" t="s">
        <v>873</v>
      </c>
      <c r="R664" t="s">
        <v>883</v>
      </c>
    </row>
    <row r="665" spans="1:18" x14ac:dyDescent="0.35">
      <c r="A665" t="s">
        <v>882</v>
      </c>
      <c r="B665" t="s">
        <v>874</v>
      </c>
      <c r="C665" t="s">
        <v>874</v>
      </c>
      <c r="E665" t="s">
        <v>402</v>
      </c>
      <c r="F665" t="s">
        <v>867</v>
      </c>
      <c r="G665" t="s">
        <v>403</v>
      </c>
      <c r="H665">
        <v>20</v>
      </c>
      <c r="I665">
        <v>20</v>
      </c>
      <c r="J665" t="s">
        <v>883</v>
      </c>
      <c r="K665" t="s">
        <v>2306</v>
      </c>
      <c r="L665" t="s">
        <v>895</v>
      </c>
      <c r="M665" t="s">
        <v>896</v>
      </c>
      <c r="N665" t="s">
        <v>885</v>
      </c>
      <c r="O665">
        <v>41431</v>
      </c>
      <c r="Q665" t="s">
        <v>873</v>
      </c>
      <c r="R665" t="s">
        <v>883</v>
      </c>
    </row>
    <row r="666" spans="1:18" x14ac:dyDescent="0.35">
      <c r="A666" t="s">
        <v>882</v>
      </c>
      <c r="B666" t="s">
        <v>865</v>
      </c>
      <c r="C666" t="s">
        <v>874</v>
      </c>
      <c r="E666" t="s">
        <v>404</v>
      </c>
      <c r="F666" t="s">
        <v>867</v>
      </c>
      <c r="G666" t="s">
        <v>405</v>
      </c>
      <c r="H666">
        <v>5.5</v>
      </c>
      <c r="I666">
        <v>6</v>
      </c>
      <c r="J666" t="s">
        <v>883</v>
      </c>
      <c r="K666" t="s">
        <v>1821</v>
      </c>
      <c r="L666" t="s">
        <v>878</v>
      </c>
      <c r="M666" t="s">
        <v>879</v>
      </c>
      <c r="N666" t="s">
        <v>885</v>
      </c>
      <c r="O666">
        <v>32869</v>
      </c>
      <c r="Q666" t="s">
        <v>873</v>
      </c>
      <c r="R666" t="s">
        <v>883</v>
      </c>
    </row>
    <row r="667" spans="1:18" x14ac:dyDescent="0.35">
      <c r="A667" t="s">
        <v>864</v>
      </c>
      <c r="B667" t="s">
        <v>874</v>
      </c>
      <c r="C667" t="s">
        <v>865</v>
      </c>
      <c r="D667" t="s">
        <v>406</v>
      </c>
      <c r="E667" t="s">
        <v>2734</v>
      </c>
      <c r="F667" t="s">
        <v>867</v>
      </c>
      <c r="G667" t="s">
        <v>1152</v>
      </c>
      <c r="H667">
        <v>49.4</v>
      </c>
      <c r="I667">
        <v>49.4</v>
      </c>
      <c r="K667" t="s">
        <v>886</v>
      </c>
      <c r="L667" t="s">
        <v>890</v>
      </c>
      <c r="M667" t="s">
        <v>891</v>
      </c>
      <c r="N667" t="s">
        <v>885</v>
      </c>
      <c r="Q667" t="s">
        <v>873</v>
      </c>
    </row>
    <row r="668" spans="1:18" x14ac:dyDescent="0.35">
      <c r="A668" t="s">
        <v>864</v>
      </c>
      <c r="B668" t="s">
        <v>874</v>
      </c>
      <c r="C668" t="s">
        <v>865</v>
      </c>
      <c r="D668" t="s">
        <v>406</v>
      </c>
      <c r="E668" t="s">
        <v>1920</v>
      </c>
      <c r="F668" t="s">
        <v>867</v>
      </c>
      <c r="G668" t="s">
        <v>1152</v>
      </c>
      <c r="H668">
        <v>49.4</v>
      </c>
      <c r="I668">
        <v>49.4</v>
      </c>
      <c r="K668" t="s">
        <v>886</v>
      </c>
      <c r="L668" t="s">
        <v>890</v>
      </c>
      <c r="M668" t="s">
        <v>891</v>
      </c>
      <c r="N668" t="s">
        <v>885</v>
      </c>
      <c r="Q668" t="s">
        <v>873</v>
      </c>
    </row>
    <row r="669" spans="1:18" x14ac:dyDescent="0.35">
      <c r="A669" t="s">
        <v>882</v>
      </c>
      <c r="B669" t="s">
        <v>874</v>
      </c>
      <c r="C669" t="s">
        <v>865</v>
      </c>
      <c r="D669" t="s">
        <v>406</v>
      </c>
      <c r="E669" t="s">
        <v>406</v>
      </c>
      <c r="F669" t="s">
        <v>867</v>
      </c>
      <c r="G669" t="s">
        <v>407</v>
      </c>
      <c r="H669">
        <v>198.03</v>
      </c>
      <c r="J669" t="s">
        <v>883</v>
      </c>
      <c r="K669" t="s">
        <v>1744</v>
      </c>
      <c r="L669" t="s">
        <v>890</v>
      </c>
      <c r="M669" t="s">
        <v>891</v>
      </c>
      <c r="N669" t="s">
        <v>885</v>
      </c>
      <c r="O669">
        <v>41183</v>
      </c>
      <c r="Q669" t="s">
        <v>873</v>
      </c>
      <c r="R669" t="s">
        <v>883</v>
      </c>
    </row>
    <row r="670" spans="1:18" x14ac:dyDescent="0.35">
      <c r="A670" t="s">
        <v>864</v>
      </c>
      <c r="B670" t="s">
        <v>874</v>
      </c>
      <c r="C670" t="s">
        <v>865</v>
      </c>
      <c r="D670" t="s">
        <v>406</v>
      </c>
      <c r="E670" t="s">
        <v>1151</v>
      </c>
      <c r="F670" t="s">
        <v>867</v>
      </c>
      <c r="G670" t="s">
        <v>1152</v>
      </c>
      <c r="H670">
        <v>49.4</v>
      </c>
      <c r="I670">
        <v>49.4</v>
      </c>
      <c r="K670" t="s">
        <v>886</v>
      </c>
      <c r="L670" t="s">
        <v>890</v>
      </c>
      <c r="M670" t="s">
        <v>891</v>
      </c>
      <c r="Q670" t="s">
        <v>873</v>
      </c>
    </row>
    <row r="671" spans="1:18" x14ac:dyDescent="0.35">
      <c r="A671" t="s">
        <v>864</v>
      </c>
      <c r="B671" t="s">
        <v>874</v>
      </c>
      <c r="C671" t="s">
        <v>865</v>
      </c>
      <c r="D671" t="s">
        <v>406</v>
      </c>
      <c r="E671" t="s">
        <v>2775</v>
      </c>
      <c r="F671" t="s">
        <v>867</v>
      </c>
      <c r="G671" t="s">
        <v>1152</v>
      </c>
      <c r="H671">
        <v>49.4</v>
      </c>
      <c r="I671">
        <v>49.4</v>
      </c>
      <c r="K671" t="s">
        <v>886</v>
      </c>
      <c r="L671" t="s">
        <v>890</v>
      </c>
      <c r="M671" t="s">
        <v>891</v>
      </c>
      <c r="N671" t="s">
        <v>885</v>
      </c>
      <c r="Q671" t="s">
        <v>873</v>
      </c>
    </row>
    <row r="672" spans="1:18" x14ac:dyDescent="0.35">
      <c r="A672" t="s">
        <v>882</v>
      </c>
      <c r="B672" t="s">
        <v>874</v>
      </c>
      <c r="C672" t="s">
        <v>874</v>
      </c>
      <c r="E672" t="s">
        <v>1796</v>
      </c>
      <c r="F672" t="s">
        <v>867</v>
      </c>
      <c r="G672" t="s">
        <v>1797</v>
      </c>
      <c r="H672">
        <v>11</v>
      </c>
      <c r="I672">
        <v>11</v>
      </c>
      <c r="J672" t="s">
        <v>883</v>
      </c>
      <c r="K672" t="s">
        <v>1084</v>
      </c>
      <c r="L672" t="s">
        <v>878</v>
      </c>
      <c r="M672" t="s">
        <v>879</v>
      </c>
      <c r="N672" t="s">
        <v>885</v>
      </c>
      <c r="O672">
        <v>23012</v>
      </c>
      <c r="Q672" t="s">
        <v>873</v>
      </c>
      <c r="R672" t="s">
        <v>883</v>
      </c>
    </row>
    <row r="673" spans="1:18" x14ac:dyDescent="0.35">
      <c r="A673" t="s">
        <v>882</v>
      </c>
      <c r="B673" t="s">
        <v>874</v>
      </c>
      <c r="C673" t="s">
        <v>874</v>
      </c>
      <c r="E673" t="s">
        <v>408</v>
      </c>
      <c r="F673" t="s">
        <v>867</v>
      </c>
      <c r="G673" t="s">
        <v>409</v>
      </c>
      <c r="H673">
        <v>13</v>
      </c>
      <c r="I673">
        <v>13</v>
      </c>
      <c r="J673" t="s">
        <v>883</v>
      </c>
      <c r="K673" t="s">
        <v>886</v>
      </c>
      <c r="L673" t="s">
        <v>878</v>
      </c>
      <c r="M673" t="s">
        <v>879</v>
      </c>
      <c r="N673" t="s">
        <v>885</v>
      </c>
      <c r="O673">
        <v>7306</v>
      </c>
      <c r="Q673" t="s">
        <v>873</v>
      </c>
      <c r="R673" t="s">
        <v>883</v>
      </c>
    </row>
    <row r="674" spans="1:18" x14ac:dyDescent="0.35">
      <c r="A674" t="s">
        <v>882</v>
      </c>
      <c r="B674" t="s">
        <v>874</v>
      </c>
      <c r="C674" t="s">
        <v>874</v>
      </c>
      <c r="E674" t="s">
        <v>410</v>
      </c>
      <c r="F674" t="s">
        <v>867</v>
      </c>
      <c r="G674" t="s">
        <v>411</v>
      </c>
      <c r="H674">
        <v>12.8</v>
      </c>
      <c r="I674">
        <v>12.8</v>
      </c>
      <c r="J674" t="s">
        <v>883</v>
      </c>
      <c r="K674" t="s">
        <v>886</v>
      </c>
      <c r="L674" t="s">
        <v>878</v>
      </c>
      <c r="M674" t="s">
        <v>879</v>
      </c>
      <c r="N674" t="s">
        <v>885</v>
      </c>
      <c r="O674">
        <v>7306</v>
      </c>
      <c r="Q674" t="s">
        <v>873</v>
      </c>
      <c r="R674" t="s">
        <v>883</v>
      </c>
    </row>
    <row r="675" spans="1:18" x14ac:dyDescent="0.35">
      <c r="A675" t="s">
        <v>882</v>
      </c>
      <c r="B675" t="s">
        <v>874</v>
      </c>
      <c r="C675" t="s">
        <v>874</v>
      </c>
      <c r="E675" t="s">
        <v>955</v>
      </c>
      <c r="F675" t="s">
        <v>867</v>
      </c>
      <c r="G675" t="s">
        <v>956</v>
      </c>
      <c r="H675">
        <v>153.9</v>
      </c>
      <c r="I675">
        <v>153.9</v>
      </c>
      <c r="J675" t="s">
        <v>883</v>
      </c>
      <c r="K675" t="s">
        <v>886</v>
      </c>
      <c r="L675" t="s">
        <v>878</v>
      </c>
      <c r="M675" t="s">
        <v>879</v>
      </c>
      <c r="N675" t="s">
        <v>885</v>
      </c>
      <c r="O675">
        <v>30317</v>
      </c>
      <c r="Q675" t="s">
        <v>873</v>
      </c>
      <c r="R675" t="s">
        <v>883</v>
      </c>
    </row>
    <row r="676" spans="1:18" x14ac:dyDescent="0.35">
      <c r="A676" t="s">
        <v>882</v>
      </c>
      <c r="B676" t="s">
        <v>874</v>
      </c>
      <c r="C676" t="s">
        <v>874</v>
      </c>
      <c r="E676" t="s">
        <v>3088</v>
      </c>
      <c r="F676" t="s">
        <v>867</v>
      </c>
      <c r="G676" t="s">
        <v>3089</v>
      </c>
      <c r="H676">
        <v>1.5</v>
      </c>
      <c r="I676">
        <v>1.5</v>
      </c>
      <c r="J676" t="s">
        <v>883</v>
      </c>
      <c r="K676" t="s">
        <v>1308</v>
      </c>
      <c r="L676" t="s">
        <v>895</v>
      </c>
      <c r="M676" t="s">
        <v>896</v>
      </c>
      <c r="N676" t="s">
        <v>885</v>
      </c>
      <c r="O676">
        <v>42298</v>
      </c>
      <c r="Q676" t="s">
        <v>873</v>
      </c>
      <c r="R676" t="s">
        <v>883</v>
      </c>
    </row>
    <row r="677" spans="1:18" x14ac:dyDescent="0.35">
      <c r="A677" t="s">
        <v>882</v>
      </c>
      <c r="B677" t="s">
        <v>874</v>
      </c>
      <c r="C677" t="s">
        <v>874</v>
      </c>
      <c r="E677" t="s">
        <v>2039</v>
      </c>
      <c r="F677" t="s">
        <v>867</v>
      </c>
      <c r="G677" t="s">
        <v>2040</v>
      </c>
      <c r="H677">
        <v>1.5</v>
      </c>
      <c r="I677">
        <v>1.5</v>
      </c>
      <c r="J677" t="s">
        <v>883</v>
      </c>
      <c r="K677" t="s">
        <v>1308</v>
      </c>
      <c r="L677" t="s">
        <v>895</v>
      </c>
      <c r="M677" t="s">
        <v>896</v>
      </c>
      <c r="N677" t="s">
        <v>885</v>
      </c>
      <c r="O677">
        <v>42297</v>
      </c>
      <c r="Q677" t="s">
        <v>873</v>
      </c>
      <c r="R677" t="s">
        <v>883</v>
      </c>
    </row>
    <row r="678" spans="1:18" x14ac:dyDescent="0.35">
      <c r="A678" t="s">
        <v>882</v>
      </c>
      <c r="B678" t="s">
        <v>874</v>
      </c>
      <c r="C678" t="s">
        <v>874</v>
      </c>
      <c r="E678" t="s">
        <v>412</v>
      </c>
      <c r="F678" t="s">
        <v>867</v>
      </c>
      <c r="G678" t="s">
        <v>413</v>
      </c>
      <c r="H678">
        <v>52.4</v>
      </c>
      <c r="I678">
        <v>60</v>
      </c>
      <c r="J678" t="s">
        <v>883</v>
      </c>
      <c r="K678" t="s">
        <v>413</v>
      </c>
      <c r="L678" t="s">
        <v>890</v>
      </c>
      <c r="M678" t="s">
        <v>891</v>
      </c>
      <c r="N678" t="s">
        <v>907</v>
      </c>
      <c r="O678">
        <v>32515</v>
      </c>
      <c r="Q678" t="s">
        <v>873</v>
      </c>
      <c r="R678" t="s">
        <v>883</v>
      </c>
    </row>
    <row r="679" spans="1:18" x14ac:dyDescent="0.35">
      <c r="A679" t="s">
        <v>882</v>
      </c>
      <c r="B679" t="s">
        <v>865</v>
      </c>
      <c r="C679" t="s">
        <v>874</v>
      </c>
      <c r="E679" t="s">
        <v>1000</v>
      </c>
      <c r="F679" t="s">
        <v>867</v>
      </c>
      <c r="G679" t="s">
        <v>1001</v>
      </c>
      <c r="H679">
        <v>55.2</v>
      </c>
      <c r="I679">
        <v>69.599999999999994</v>
      </c>
      <c r="J679" t="s">
        <v>883</v>
      </c>
      <c r="K679" t="s">
        <v>1002</v>
      </c>
      <c r="L679" t="s">
        <v>890</v>
      </c>
      <c r="M679" t="s">
        <v>891</v>
      </c>
      <c r="N679" t="s">
        <v>907</v>
      </c>
      <c r="O679">
        <v>31048</v>
      </c>
      <c r="Q679" t="s">
        <v>873</v>
      </c>
      <c r="R679" t="s">
        <v>883</v>
      </c>
    </row>
    <row r="680" spans="1:18" x14ac:dyDescent="0.35">
      <c r="A680" t="s">
        <v>882</v>
      </c>
      <c r="B680" t="s">
        <v>874</v>
      </c>
      <c r="C680" t="s">
        <v>874</v>
      </c>
      <c r="E680" t="s">
        <v>414</v>
      </c>
      <c r="F680" t="s">
        <v>867</v>
      </c>
      <c r="G680" t="s">
        <v>415</v>
      </c>
      <c r="H680">
        <v>25.6</v>
      </c>
      <c r="I680">
        <v>26.3</v>
      </c>
      <c r="J680" t="s">
        <v>893</v>
      </c>
      <c r="K680" t="s">
        <v>877</v>
      </c>
      <c r="L680" t="s">
        <v>878</v>
      </c>
      <c r="M680" t="s">
        <v>879</v>
      </c>
      <c r="N680" t="s">
        <v>872</v>
      </c>
      <c r="O680">
        <v>2558</v>
      </c>
      <c r="Q680" t="s">
        <v>873</v>
      </c>
      <c r="R680" t="s">
        <v>893</v>
      </c>
    </row>
    <row r="681" spans="1:18" x14ac:dyDescent="0.35">
      <c r="A681" t="s">
        <v>882</v>
      </c>
      <c r="B681" t="s">
        <v>874</v>
      </c>
      <c r="C681" t="s">
        <v>874</v>
      </c>
      <c r="E681" t="s">
        <v>416</v>
      </c>
      <c r="F681" t="s">
        <v>867</v>
      </c>
      <c r="G681" t="s">
        <v>417</v>
      </c>
      <c r="H681">
        <v>1.5</v>
      </c>
      <c r="I681">
        <v>3.2</v>
      </c>
      <c r="J681" t="s">
        <v>883</v>
      </c>
      <c r="K681" t="s">
        <v>886</v>
      </c>
      <c r="L681" t="s">
        <v>878</v>
      </c>
      <c r="M681" t="s">
        <v>879</v>
      </c>
      <c r="N681" t="s">
        <v>885</v>
      </c>
      <c r="O681">
        <v>1462</v>
      </c>
      <c r="Q681" t="s">
        <v>873</v>
      </c>
      <c r="R681" t="s">
        <v>883</v>
      </c>
    </row>
    <row r="682" spans="1:18" x14ac:dyDescent="0.35">
      <c r="A682" t="s">
        <v>882</v>
      </c>
      <c r="B682" t="s">
        <v>865</v>
      </c>
      <c r="C682" t="s">
        <v>874</v>
      </c>
      <c r="E682" t="s">
        <v>2199</v>
      </c>
      <c r="F682" t="s">
        <v>867</v>
      </c>
      <c r="G682" t="s">
        <v>2200</v>
      </c>
      <c r="H682">
        <v>34.5</v>
      </c>
      <c r="I682">
        <v>34.5</v>
      </c>
      <c r="J682" t="s">
        <v>883</v>
      </c>
      <c r="K682" t="s">
        <v>2201</v>
      </c>
      <c r="L682" t="s">
        <v>890</v>
      </c>
      <c r="M682" t="s">
        <v>891</v>
      </c>
      <c r="N682" t="s">
        <v>885</v>
      </c>
      <c r="O682">
        <v>33212</v>
      </c>
      <c r="Q682" t="s">
        <v>873</v>
      </c>
      <c r="R682" t="s">
        <v>883</v>
      </c>
    </row>
    <row r="683" spans="1:18" x14ac:dyDescent="0.35">
      <c r="A683" t="s">
        <v>882</v>
      </c>
      <c r="B683" t="s">
        <v>874</v>
      </c>
      <c r="C683" t="s">
        <v>874</v>
      </c>
      <c r="E683" t="s">
        <v>2765</v>
      </c>
      <c r="F683" t="s">
        <v>867</v>
      </c>
      <c r="G683" t="s">
        <v>2766</v>
      </c>
      <c r="H683">
        <v>51.2</v>
      </c>
      <c r="I683">
        <v>51.2</v>
      </c>
      <c r="J683" t="s">
        <v>883</v>
      </c>
      <c r="K683" t="s">
        <v>886</v>
      </c>
      <c r="L683" t="s">
        <v>878</v>
      </c>
      <c r="M683" t="s">
        <v>879</v>
      </c>
      <c r="N683" t="s">
        <v>885</v>
      </c>
      <c r="O683">
        <v>22647</v>
      </c>
      <c r="Q683" t="s">
        <v>873</v>
      </c>
      <c r="R683" t="s">
        <v>883</v>
      </c>
    </row>
    <row r="684" spans="1:18" x14ac:dyDescent="0.35">
      <c r="A684" t="s">
        <v>882</v>
      </c>
      <c r="B684" t="s">
        <v>874</v>
      </c>
      <c r="C684" t="s">
        <v>874</v>
      </c>
      <c r="E684" t="s">
        <v>3394</v>
      </c>
      <c r="F684" t="s">
        <v>867</v>
      </c>
      <c r="G684" t="s">
        <v>3395</v>
      </c>
      <c r="H684">
        <v>3.56</v>
      </c>
      <c r="I684">
        <v>3.8</v>
      </c>
      <c r="J684" t="s">
        <v>883</v>
      </c>
      <c r="K684" t="s">
        <v>3396</v>
      </c>
      <c r="L684" t="s">
        <v>936</v>
      </c>
      <c r="M684" t="s">
        <v>937</v>
      </c>
      <c r="N684" t="s">
        <v>885</v>
      </c>
      <c r="O684">
        <v>40026</v>
      </c>
      <c r="Q684" t="s">
        <v>873</v>
      </c>
      <c r="R684" t="s">
        <v>883</v>
      </c>
    </row>
    <row r="685" spans="1:18" x14ac:dyDescent="0.35">
      <c r="A685" t="s">
        <v>882</v>
      </c>
      <c r="B685" t="s">
        <v>874</v>
      </c>
      <c r="C685" t="s">
        <v>874</v>
      </c>
      <c r="E685" t="s">
        <v>2526</v>
      </c>
      <c r="F685" t="s">
        <v>867</v>
      </c>
      <c r="G685" t="s">
        <v>2527</v>
      </c>
      <c r="H685">
        <v>20</v>
      </c>
      <c r="I685">
        <v>20</v>
      </c>
      <c r="J685" t="s">
        <v>893</v>
      </c>
      <c r="K685" t="s">
        <v>2528</v>
      </c>
      <c r="L685" t="s">
        <v>895</v>
      </c>
      <c r="M685" t="s">
        <v>896</v>
      </c>
      <c r="N685" t="s">
        <v>872</v>
      </c>
      <c r="O685">
        <v>42490</v>
      </c>
      <c r="Q685" t="s">
        <v>873</v>
      </c>
      <c r="R685" t="s">
        <v>893</v>
      </c>
    </row>
    <row r="686" spans="1:18" x14ac:dyDescent="0.35">
      <c r="A686" t="s">
        <v>882</v>
      </c>
      <c r="B686" t="s">
        <v>874</v>
      </c>
      <c r="C686" t="s">
        <v>874</v>
      </c>
      <c r="E686" t="s">
        <v>1809</v>
      </c>
      <c r="F686" t="s">
        <v>867</v>
      </c>
      <c r="G686" t="s">
        <v>1810</v>
      </c>
      <c r="H686">
        <v>20</v>
      </c>
      <c r="I686">
        <v>20</v>
      </c>
      <c r="J686" t="s">
        <v>893</v>
      </c>
      <c r="K686" t="s">
        <v>1811</v>
      </c>
      <c r="L686" t="s">
        <v>895</v>
      </c>
      <c r="M686" t="s">
        <v>896</v>
      </c>
      <c r="N686" t="s">
        <v>872</v>
      </c>
      <c r="O686">
        <v>42490</v>
      </c>
      <c r="Q686" t="s">
        <v>873</v>
      </c>
      <c r="R686" t="s">
        <v>893</v>
      </c>
    </row>
    <row r="687" spans="1:18" x14ac:dyDescent="0.35">
      <c r="A687" t="s">
        <v>882</v>
      </c>
      <c r="B687" t="s">
        <v>874</v>
      </c>
      <c r="C687" t="s">
        <v>874</v>
      </c>
      <c r="E687" t="s">
        <v>1471</v>
      </c>
      <c r="F687" t="s">
        <v>867</v>
      </c>
      <c r="G687" t="s">
        <v>1472</v>
      </c>
      <c r="H687">
        <v>1.5</v>
      </c>
      <c r="I687">
        <v>1.5</v>
      </c>
      <c r="J687" t="s">
        <v>883</v>
      </c>
      <c r="K687" t="s">
        <v>1473</v>
      </c>
      <c r="L687" t="s">
        <v>895</v>
      </c>
      <c r="M687" t="s">
        <v>896</v>
      </c>
      <c r="N687" t="s">
        <v>885</v>
      </c>
      <c r="O687">
        <v>41614</v>
      </c>
      <c r="Q687" t="s">
        <v>873</v>
      </c>
      <c r="R687" t="s">
        <v>883</v>
      </c>
    </row>
    <row r="688" spans="1:18" x14ac:dyDescent="0.35">
      <c r="A688" t="s">
        <v>882</v>
      </c>
      <c r="B688" t="s">
        <v>874</v>
      </c>
      <c r="C688" t="s">
        <v>874</v>
      </c>
      <c r="E688" t="s">
        <v>3154</v>
      </c>
      <c r="F688" t="s">
        <v>867</v>
      </c>
      <c r="G688" t="s">
        <v>3155</v>
      </c>
      <c r="H688">
        <v>1.5</v>
      </c>
      <c r="I688">
        <v>1.5</v>
      </c>
      <c r="J688" t="s">
        <v>883</v>
      </c>
      <c r="K688" t="s">
        <v>1473</v>
      </c>
      <c r="L688" t="s">
        <v>895</v>
      </c>
      <c r="M688" t="s">
        <v>896</v>
      </c>
      <c r="N688" t="s">
        <v>885</v>
      </c>
      <c r="O688">
        <v>41614</v>
      </c>
      <c r="Q688" t="s">
        <v>873</v>
      </c>
      <c r="R688" t="s">
        <v>883</v>
      </c>
    </row>
    <row r="689" spans="1:18" x14ac:dyDescent="0.35">
      <c r="A689" t="s">
        <v>882</v>
      </c>
      <c r="B689" t="s">
        <v>874</v>
      </c>
      <c r="C689" t="s">
        <v>874</v>
      </c>
      <c r="E689" t="s">
        <v>418</v>
      </c>
      <c r="F689" t="s">
        <v>867</v>
      </c>
      <c r="G689" t="s">
        <v>419</v>
      </c>
      <c r="H689">
        <v>44.6</v>
      </c>
      <c r="I689">
        <v>49.9</v>
      </c>
      <c r="J689" t="s">
        <v>883</v>
      </c>
      <c r="K689" t="s">
        <v>889</v>
      </c>
      <c r="L689" t="s">
        <v>890</v>
      </c>
      <c r="M689" t="s">
        <v>891</v>
      </c>
      <c r="N689" t="s">
        <v>885</v>
      </c>
      <c r="O689">
        <v>37270</v>
      </c>
      <c r="Q689" t="s">
        <v>873</v>
      </c>
      <c r="R689" t="s">
        <v>883</v>
      </c>
    </row>
    <row r="690" spans="1:18" x14ac:dyDescent="0.35">
      <c r="A690" t="s">
        <v>882</v>
      </c>
      <c r="B690" t="s">
        <v>874</v>
      </c>
      <c r="C690" t="s">
        <v>874</v>
      </c>
      <c r="E690" t="s">
        <v>2335</v>
      </c>
      <c r="F690" t="s">
        <v>867</v>
      </c>
      <c r="G690" t="s">
        <v>2336</v>
      </c>
      <c r="H690">
        <v>20</v>
      </c>
      <c r="I690">
        <v>20</v>
      </c>
      <c r="J690" t="s">
        <v>883</v>
      </c>
      <c r="K690" t="s">
        <v>2337</v>
      </c>
      <c r="L690" t="s">
        <v>895</v>
      </c>
      <c r="M690" t="s">
        <v>896</v>
      </c>
      <c r="N690" t="s">
        <v>885</v>
      </c>
      <c r="O690">
        <v>41997</v>
      </c>
      <c r="Q690" t="s">
        <v>873</v>
      </c>
      <c r="R690" t="s">
        <v>883</v>
      </c>
    </row>
    <row r="691" spans="1:18" x14ac:dyDescent="0.35">
      <c r="A691" t="s">
        <v>882</v>
      </c>
      <c r="B691" t="s">
        <v>874</v>
      </c>
      <c r="C691" t="s">
        <v>874</v>
      </c>
      <c r="E691" t="s">
        <v>1999</v>
      </c>
      <c r="F691" t="s">
        <v>867</v>
      </c>
      <c r="G691" t="s">
        <v>2000</v>
      </c>
      <c r="H691">
        <v>80</v>
      </c>
      <c r="I691">
        <v>80</v>
      </c>
      <c r="J691" t="s">
        <v>893</v>
      </c>
      <c r="K691" t="s">
        <v>2001</v>
      </c>
      <c r="L691" t="s">
        <v>895</v>
      </c>
      <c r="M691" t="s">
        <v>896</v>
      </c>
      <c r="N691" t="s">
        <v>872</v>
      </c>
      <c r="O691">
        <v>43981</v>
      </c>
      <c r="Q691" t="s">
        <v>873</v>
      </c>
      <c r="R691" t="s">
        <v>893</v>
      </c>
    </row>
    <row r="692" spans="1:18" x14ac:dyDescent="0.35">
      <c r="A692" t="s">
        <v>864</v>
      </c>
      <c r="C692" t="s">
        <v>865</v>
      </c>
      <c r="D692" t="s">
        <v>2790</v>
      </c>
      <c r="E692" t="s">
        <v>3116</v>
      </c>
      <c r="F692" t="s">
        <v>867</v>
      </c>
      <c r="G692" t="s">
        <v>3116</v>
      </c>
      <c r="H692">
        <v>92</v>
      </c>
      <c r="I692">
        <v>92</v>
      </c>
      <c r="N692" t="s">
        <v>872</v>
      </c>
      <c r="Q692" t="s">
        <v>873</v>
      </c>
    </row>
    <row r="693" spans="1:18" x14ac:dyDescent="0.35">
      <c r="A693" t="s">
        <v>882</v>
      </c>
      <c r="B693" t="s">
        <v>865</v>
      </c>
      <c r="C693" t="s">
        <v>865</v>
      </c>
      <c r="D693" t="s">
        <v>2790</v>
      </c>
      <c r="E693" t="s">
        <v>2790</v>
      </c>
      <c r="F693" t="s">
        <v>867</v>
      </c>
      <c r="G693" t="s">
        <v>2791</v>
      </c>
      <c r="H693">
        <v>80</v>
      </c>
      <c r="J693" t="s">
        <v>893</v>
      </c>
      <c r="K693" t="s">
        <v>877</v>
      </c>
      <c r="L693" t="s">
        <v>903</v>
      </c>
      <c r="M693" t="s">
        <v>896</v>
      </c>
      <c r="N693" t="s">
        <v>872</v>
      </c>
      <c r="O693">
        <v>31413</v>
      </c>
      <c r="Q693" t="s">
        <v>873</v>
      </c>
      <c r="R693" t="s">
        <v>893</v>
      </c>
    </row>
    <row r="694" spans="1:18" x14ac:dyDescent="0.35">
      <c r="A694" t="s">
        <v>882</v>
      </c>
      <c r="B694" t="s">
        <v>874</v>
      </c>
      <c r="C694" t="s">
        <v>874</v>
      </c>
      <c r="E694" t="s">
        <v>420</v>
      </c>
      <c r="F694" t="s">
        <v>867</v>
      </c>
      <c r="G694" t="s">
        <v>421</v>
      </c>
      <c r="H694">
        <v>11.5</v>
      </c>
      <c r="I694">
        <v>11.5</v>
      </c>
      <c r="J694" t="s">
        <v>883</v>
      </c>
      <c r="K694" t="s">
        <v>886</v>
      </c>
      <c r="L694" t="s">
        <v>878</v>
      </c>
      <c r="M694" t="s">
        <v>879</v>
      </c>
      <c r="N694" t="s">
        <v>907</v>
      </c>
      <c r="O694">
        <v>7672</v>
      </c>
      <c r="Q694" t="s">
        <v>873</v>
      </c>
      <c r="R694" t="s">
        <v>883</v>
      </c>
    </row>
    <row r="695" spans="1:18" x14ac:dyDescent="0.35">
      <c r="A695" t="s">
        <v>882</v>
      </c>
      <c r="B695" t="s">
        <v>874</v>
      </c>
      <c r="C695" t="s">
        <v>874</v>
      </c>
      <c r="E695" t="s">
        <v>3289</v>
      </c>
      <c r="F695" t="s">
        <v>867</v>
      </c>
      <c r="G695" t="s">
        <v>3290</v>
      </c>
      <c r="H695">
        <v>1</v>
      </c>
      <c r="I695">
        <v>1</v>
      </c>
      <c r="J695" t="s">
        <v>991</v>
      </c>
      <c r="K695" t="s">
        <v>3291</v>
      </c>
      <c r="L695" t="s">
        <v>903</v>
      </c>
      <c r="M695" t="s">
        <v>1218</v>
      </c>
      <c r="N695" t="s">
        <v>872</v>
      </c>
      <c r="O695">
        <v>43874</v>
      </c>
      <c r="Q695" t="s">
        <v>873</v>
      </c>
      <c r="R695" t="s">
        <v>991</v>
      </c>
    </row>
    <row r="696" spans="1:18" x14ac:dyDescent="0.35">
      <c r="A696" t="s">
        <v>882</v>
      </c>
      <c r="B696" t="s">
        <v>874</v>
      </c>
      <c r="C696" t="s">
        <v>874</v>
      </c>
      <c r="E696" t="s">
        <v>422</v>
      </c>
      <c r="F696" t="s">
        <v>867</v>
      </c>
      <c r="G696" t="s">
        <v>423</v>
      </c>
      <c r="H696">
        <v>9.9499999999999993</v>
      </c>
      <c r="I696">
        <v>10.1</v>
      </c>
      <c r="J696" t="s">
        <v>893</v>
      </c>
      <c r="K696" t="s">
        <v>1101</v>
      </c>
      <c r="L696" t="s">
        <v>878</v>
      </c>
      <c r="M696" t="s">
        <v>879</v>
      </c>
      <c r="N696" t="s">
        <v>872</v>
      </c>
      <c r="O696">
        <v>29952</v>
      </c>
      <c r="Q696" t="s">
        <v>873</v>
      </c>
      <c r="R696" t="s">
        <v>893</v>
      </c>
    </row>
    <row r="697" spans="1:18" x14ac:dyDescent="0.35">
      <c r="A697" t="s">
        <v>882</v>
      </c>
      <c r="B697" t="s">
        <v>874</v>
      </c>
      <c r="C697" t="s">
        <v>874</v>
      </c>
      <c r="E697" t="s">
        <v>3041</v>
      </c>
      <c r="F697" t="s">
        <v>867</v>
      </c>
      <c r="G697" t="s">
        <v>3042</v>
      </c>
      <c r="H697">
        <v>20</v>
      </c>
      <c r="I697">
        <v>20.399999999999999</v>
      </c>
      <c r="J697" t="s">
        <v>991</v>
      </c>
      <c r="K697" t="s">
        <v>3043</v>
      </c>
      <c r="L697" t="s">
        <v>1509</v>
      </c>
      <c r="M697" t="s">
        <v>879</v>
      </c>
      <c r="N697" t="s">
        <v>872</v>
      </c>
      <c r="O697">
        <v>41147</v>
      </c>
      <c r="Q697" t="s">
        <v>873</v>
      </c>
      <c r="R697" t="s">
        <v>991</v>
      </c>
    </row>
    <row r="698" spans="1:18" x14ac:dyDescent="0.35">
      <c r="A698" t="s">
        <v>882</v>
      </c>
      <c r="B698" t="s">
        <v>874</v>
      </c>
      <c r="C698" t="s">
        <v>874</v>
      </c>
      <c r="E698" t="s">
        <v>2267</v>
      </c>
      <c r="F698" t="s">
        <v>867</v>
      </c>
      <c r="G698" t="s">
        <v>2268</v>
      </c>
      <c r="H698">
        <v>20</v>
      </c>
      <c r="I698">
        <v>20.399999999999999</v>
      </c>
      <c r="J698" t="s">
        <v>991</v>
      </c>
      <c r="K698" t="s">
        <v>2269</v>
      </c>
      <c r="L698" t="s">
        <v>1509</v>
      </c>
      <c r="M698" t="s">
        <v>879</v>
      </c>
      <c r="N698" t="s">
        <v>872</v>
      </c>
      <c r="O698">
        <v>41147</v>
      </c>
      <c r="Q698" t="s">
        <v>873</v>
      </c>
      <c r="R698" t="s">
        <v>991</v>
      </c>
    </row>
    <row r="699" spans="1:18" x14ac:dyDescent="0.35">
      <c r="A699" t="s">
        <v>882</v>
      </c>
      <c r="B699" t="s">
        <v>874</v>
      </c>
      <c r="C699" t="s">
        <v>874</v>
      </c>
      <c r="E699" t="s">
        <v>2513</v>
      </c>
      <c r="F699" t="s">
        <v>867</v>
      </c>
      <c r="G699" t="s">
        <v>2514</v>
      </c>
      <c r="H699">
        <v>60</v>
      </c>
      <c r="I699">
        <v>60</v>
      </c>
      <c r="J699" t="s">
        <v>883</v>
      </c>
      <c r="K699" t="s">
        <v>2515</v>
      </c>
      <c r="L699" t="s">
        <v>895</v>
      </c>
      <c r="M699" t="s">
        <v>896</v>
      </c>
      <c r="N699" t="s">
        <v>907</v>
      </c>
      <c r="O699">
        <v>41884</v>
      </c>
      <c r="Q699" t="s">
        <v>873</v>
      </c>
      <c r="R699" t="s">
        <v>883</v>
      </c>
    </row>
    <row r="700" spans="1:18" x14ac:dyDescent="0.35">
      <c r="A700" t="s">
        <v>882</v>
      </c>
      <c r="B700" t="s">
        <v>874</v>
      </c>
      <c r="C700" t="s">
        <v>874</v>
      </c>
      <c r="E700" t="s">
        <v>1962</v>
      </c>
      <c r="F700" t="s">
        <v>867</v>
      </c>
      <c r="G700" t="s">
        <v>1963</v>
      </c>
      <c r="H700">
        <v>20</v>
      </c>
      <c r="I700">
        <v>20</v>
      </c>
      <c r="J700" t="s">
        <v>883</v>
      </c>
      <c r="K700" t="s">
        <v>1964</v>
      </c>
      <c r="L700" t="s">
        <v>895</v>
      </c>
      <c r="M700" t="s">
        <v>896</v>
      </c>
      <c r="N700" t="s">
        <v>907</v>
      </c>
      <c r="O700">
        <v>43106</v>
      </c>
      <c r="Q700" t="s">
        <v>873</v>
      </c>
      <c r="R700" t="s">
        <v>883</v>
      </c>
    </row>
    <row r="701" spans="1:18" x14ac:dyDescent="0.35">
      <c r="A701" t="s">
        <v>882</v>
      </c>
      <c r="B701" t="s">
        <v>874</v>
      </c>
      <c r="C701" t="s">
        <v>874</v>
      </c>
      <c r="E701" t="s">
        <v>3405</v>
      </c>
      <c r="F701" t="s">
        <v>867</v>
      </c>
      <c r="G701" t="s">
        <v>3406</v>
      </c>
      <c r="H701">
        <v>14.99</v>
      </c>
      <c r="I701">
        <v>15</v>
      </c>
      <c r="J701" t="s">
        <v>883</v>
      </c>
      <c r="K701" t="s">
        <v>3407</v>
      </c>
      <c r="L701" t="s">
        <v>895</v>
      </c>
      <c r="M701" t="s">
        <v>896</v>
      </c>
      <c r="N701" t="s">
        <v>907</v>
      </c>
      <c r="O701">
        <v>42361</v>
      </c>
      <c r="Q701" t="s">
        <v>873</v>
      </c>
      <c r="R701" t="s">
        <v>883</v>
      </c>
    </row>
    <row r="702" spans="1:18" x14ac:dyDescent="0.35">
      <c r="A702" t="s">
        <v>882</v>
      </c>
      <c r="B702" t="s">
        <v>874</v>
      </c>
      <c r="C702" t="s">
        <v>874</v>
      </c>
      <c r="E702" t="s">
        <v>424</v>
      </c>
      <c r="F702" t="s">
        <v>867</v>
      </c>
      <c r="G702" t="s">
        <v>425</v>
      </c>
      <c r="H702">
        <v>26.66</v>
      </c>
      <c r="I702">
        <v>27</v>
      </c>
      <c r="J702" t="s">
        <v>883</v>
      </c>
      <c r="K702" t="s">
        <v>1186</v>
      </c>
      <c r="L702" t="s">
        <v>895</v>
      </c>
      <c r="M702" t="s">
        <v>896</v>
      </c>
      <c r="N702" t="s">
        <v>907</v>
      </c>
      <c r="O702">
        <v>42361</v>
      </c>
      <c r="Q702" t="s">
        <v>873</v>
      </c>
      <c r="R702" t="s">
        <v>883</v>
      </c>
    </row>
    <row r="703" spans="1:18" x14ac:dyDescent="0.35">
      <c r="A703" t="s">
        <v>882</v>
      </c>
      <c r="B703" t="s">
        <v>874</v>
      </c>
      <c r="C703" t="s">
        <v>874</v>
      </c>
      <c r="E703" t="s">
        <v>1869</v>
      </c>
      <c r="F703" t="s">
        <v>867</v>
      </c>
      <c r="G703" t="s">
        <v>1870</v>
      </c>
      <c r="H703">
        <v>16.66</v>
      </c>
      <c r="I703">
        <v>20</v>
      </c>
      <c r="J703" t="s">
        <v>883</v>
      </c>
      <c r="K703" t="s">
        <v>1871</v>
      </c>
      <c r="L703" t="s">
        <v>895</v>
      </c>
      <c r="M703" t="s">
        <v>896</v>
      </c>
      <c r="N703" t="s">
        <v>907</v>
      </c>
      <c r="O703">
        <v>42307</v>
      </c>
      <c r="Q703" t="s">
        <v>873</v>
      </c>
      <c r="R703" t="s">
        <v>883</v>
      </c>
    </row>
    <row r="704" spans="1:18" x14ac:dyDescent="0.35">
      <c r="A704" t="s">
        <v>882</v>
      </c>
      <c r="B704" t="s">
        <v>874</v>
      </c>
      <c r="C704" t="s">
        <v>874</v>
      </c>
      <c r="E704" t="s">
        <v>2422</v>
      </c>
      <c r="F704" t="s">
        <v>867</v>
      </c>
      <c r="G704" t="s">
        <v>2423</v>
      </c>
      <c r="H704">
        <v>20</v>
      </c>
      <c r="I704">
        <v>20</v>
      </c>
      <c r="J704" t="s">
        <v>883</v>
      </c>
      <c r="K704" t="s">
        <v>2424</v>
      </c>
      <c r="M704" t="s">
        <v>1386</v>
      </c>
      <c r="N704" t="s">
        <v>885</v>
      </c>
      <c r="O704">
        <v>33604</v>
      </c>
      <c r="Q704" t="s">
        <v>873</v>
      </c>
      <c r="R704" t="s">
        <v>883</v>
      </c>
    </row>
    <row r="705" spans="1:18" x14ac:dyDescent="0.35">
      <c r="A705" t="s">
        <v>882</v>
      </c>
      <c r="B705" t="s">
        <v>874</v>
      </c>
      <c r="C705" t="s">
        <v>874</v>
      </c>
      <c r="E705" t="s">
        <v>426</v>
      </c>
      <c r="F705" t="s">
        <v>867</v>
      </c>
      <c r="G705" t="s">
        <v>427</v>
      </c>
      <c r="H705">
        <v>267</v>
      </c>
      <c r="I705">
        <v>295</v>
      </c>
      <c r="J705" t="s">
        <v>883</v>
      </c>
      <c r="K705" t="s">
        <v>1158</v>
      </c>
      <c r="L705" t="s">
        <v>966</v>
      </c>
      <c r="M705" t="s">
        <v>891</v>
      </c>
      <c r="N705" t="s">
        <v>907</v>
      </c>
      <c r="O705">
        <v>37631</v>
      </c>
      <c r="Q705" t="s">
        <v>873</v>
      </c>
      <c r="R705" t="s">
        <v>883</v>
      </c>
    </row>
    <row r="706" spans="1:18" x14ac:dyDescent="0.35">
      <c r="A706" t="s">
        <v>882</v>
      </c>
      <c r="B706" t="s">
        <v>874</v>
      </c>
      <c r="C706" t="s">
        <v>874</v>
      </c>
      <c r="E706" t="s">
        <v>428</v>
      </c>
      <c r="F706" t="s">
        <v>867</v>
      </c>
      <c r="G706" t="s">
        <v>429</v>
      </c>
      <c r="H706">
        <v>266</v>
      </c>
      <c r="I706">
        <v>295</v>
      </c>
      <c r="J706" t="s">
        <v>883</v>
      </c>
      <c r="K706" t="s">
        <v>1158</v>
      </c>
      <c r="L706" t="s">
        <v>966</v>
      </c>
      <c r="M706" t="s">
        <v>891</v>
      </c>
      <c r="N706" t="s">
        <v>907</v>
      </c>
      <c r="O706">
        <v>37685</v>
      </c>
      <c r="Q706" t="s">
        <v>873</v>
      </c>
      <c r="R706" t="s">
        <v>883</v>
      </c>
    </row>
    <row r="707" spans="1:18" x14ac:dyDescent="0.35">
      <c r="A707" t="s">
        <v>882</v>
      </c>
      <c r="B707" t="s">
        <v>874</v>
      </c>
      <c r="C707" t="s">
        <v>874</v>
      </c>
      <c r="E707" t="s">
        <v>430</v>
      </c>
      <c r="F707" t="s">
        <v>867</v>
      </c>
      <c r="G707" t="s">
        <v>431</v>
      </c>
      <c r="H707">
        <v>266</v>
      </c>
      <c r="I707">
        <v>295</v>
      </c>
      <c r="J707" t="s">
        <v>883</v>
      </c>
      <c r="K707" t="s">
        <v>1158</v>
      </c>
      <c r="L707" t="s">
        <v>966</v>
      </c>
      <c r="M707" t="s">
        <v>891</v>
      </c>
      <c r="N707" t="s">
        <v>907</v>
      </c>
      <c r="O707">
        <v>37634</v>
      </c>
      <c r="Q707" t="s">
        <v>873</v>
      </c>
      <c r="R707" t="s">
        <v>883</v>
      </c>
    </row>
    <row r="708" spans="1:18" x14ac:dyDescent="0.35">
      <c r="A708" t="s">
        <v>882</v>
      </c>
      <c r="B708" t="s">
        <v>874</v>
      </c>
      <c r="C708" t="s">
        <v>874</v>
      </c>
      <c r="E708" t="s">
        <v>432</v>
      </c>
      <c r="F708" t="s">
        <v>867</v>
      </c>
      <c r="G708" t="s">
        <v>433</v>
      </c>
      <c r="H708">
        <v>253.29</v>
      </c>
      <c r="I708">
        <v>295</v>
      </c>
      <c r="J708" t="s">
        <v>883</v>
      </c>
      <c r="K708" t="s">
        <v>1158</v>
      </c>
      <c r="L708" t="s">
        <v>966</v>
      </c>
      <c r="M708" t="s">
        <v>891</v>
      </c>
      <c r="N708" t="s">
        <v>907</v>
      </c>
      <c r="O708">
        <v>37685</v>
      </c>
      <c r="Q708" t="s">
        <v>873</v>
      </c>
      <c r="R708" t="s">
        <v>883</v>
      </c>
    </row>
    <row r="709" spans="1:18" x14ac:dyDescent="0.35">
      <c r="A709" t="s">
        <v>882</v>
      </c>
      <c r="B709" t="s">
        <v>874</v>
      </c>
      <c r="C709" t="s">
        <v>874</v>
      </c>
      <c r="E709" t="s">
        <v>1490</v>
      </c>
      <c r="F709" t="s">
        <v>867</v>
      </c>
      <c r="G709" t="s">
        <v>1491</v>
      </c>
      <c r="H709">
        <v>46.1</v>
      </c>
      <c r="I709">
        <v>45</v>
      </c>
      <c r="J709" t="s">
        <v>991</v>
      </c>
      <c r="K709" t="s">
        <v>1492</v>
      </c>
      <c r="L709" t="s">
        <v>890</v>
      </c>
      <c r="M709" t="s">
        <v>891</v>
      </c>
      <c r="N709" t="s">
        <v>872</v>
      </c>
      <c r="O709">
        <v>37147</v>
      </c>
      <c r="Q709" t="s">
        <v>873</v>
      </c>
      <c r="R709" t="s">
        <v>991</v>
      </c>
    </row>
    <row r="710" spans="1:18" x14ac:dyDescent="0.35">
      <c r="A710" t="s">
        <v>882</v>
      </c>
      <c r="B710" t="s">
        <v>874</v>
      </c>
      <c r="C710" t="s">
        <v>874</v>
      </c>
      <c r="E710" t="s">
        <v>2892</v>
      </c>
      <c r="F710" t="s">
        <v>867</v>
      </c>
      <c r="G710" t="s">
        <v>2893</v>
      </c>
      <c r="H710">
        <v>47.98</v>
      </c>
      <c r="I710">
        <v>45</v>
      </c>
      <c r="J710" t="s">
        <v>991</v>
      </c>
      <c r="K710" t="s">
        <v>1492</v>
      </c>
      <c r="L710" t="s">
        <v>890</v>
      </c>
      <c r="M710" t="s">
        <v>891</v>
      </c>
      <c r="N710" t="s">
        <v>872</v>
      </c>
      <c r="O710">
        <v>37147</v>
      </c>
      <c r="Q710" t="s">
        <v>873</v>
      </c>
      <c r="R710" t="s">
        <v>991</v>
      </c>
    </row>
    <row r="711" spans="1:18" x14ac:dyDescent="0.35">
      <c r="A711" t="s">
        <v>864</v>
      </c>
      <c r="B711" t="s">
        <v>874</v>
      </c>
      <c r="C711" t="s">
        <v>865</v>
      </c>
      <c r="D711" t="s">
        <v>434</v>
      </c>
      <c r="E711" t="s">
        <v>3563</v>
      </c>
      <c r="F711" t="s">
        <v>867</v>
      </c>
      <c r="G711" t="s">
        <v>3564</v>
      </c>
      <c r="H711">
        <v>181.5</v>
      </c>
      <c r="I711">
        <v>181.5</v>
      </c>
      <c r="K711" t="s">
        <v>1996</v>
      </c>
      <c r="L711" t="s">
        <v>890</v>
      </c>
      <c r="M711" t="s">
        <v>891</v>
      </c>
      <c r="N711" t="s">
        <v>872</v>
      </c>
      <c r="Q711" t="s">
        <v>873</v>
      </c>
    </row>
    <row r="712" spans="1:18" x14ac:dyDescent="0.35">
      <c r="A712" t="s">
        <v>864</v>
      </c>
      <c r="B712" t="s">
        <v>874</v>
      </c>
      <c r="C712" t="s">
        <v>865</v>
      </c>
      <c r="D712" t="s">
        <v>434</v>
      </c>
      <c r="E712" t="s">
        <v>3292</v>
      </c>
      <c r="F712" t="s">
        <v>867</v>
      </c>
      <c r="G712" t="s">
        <v>3293</v>
      </c>
      <c r="H712">
        <v>155</v>
      </c>
      <c r="I712">
        <v>155</v>
      </c>
      <c r="K712" t="s">
        <v>1996</v>
      </c>
      <c r="L712" t="s">
        <v>870</v>
      </c>
      <c r="M712" t="s">
        <v>871</v>
      </c>
      <c r="N712" t="s">
        <v>872</v>
      </c>
      <c r="Q712" t="s">
        <v>873</v>
      </c>
    </row>
    <row r="713" spans="1:18" x14ac:dyDescent="0.35">
      <c r="A713" t="s">
        <v>882</v>
      </c>
      <c r="B713" t="s">
        <v>874</v>
      </c>
      <c r="C713" t="s">
        <v>865</v>
      </c>
      <c r="D713" t="s">
        <v>434</v>
      </c>
      <c r="E713" t="s">
        <v>434</v>
      </c>
      <c r="F713" t="s">
        <v>867</v>
      </c>
      <c r="G713" t="s">
        <v>435</v>
      </c>
      <c r="H713">
        <v>322</v>
      </c>
      <c r="J713" t="s">
        <v>991</v>
      </c>
      <c r="K713" t="s">
        <v>1996</v>
      </c>
      <c r="L713" t="s">
        <v>966</v>
      </c>
      <c r="M713" t="s">
        <v>891</v>
      </c>
      <c r="N713" t="s">
        <v>872</v>
      </c>
      <c r="O713">
        <v>37824</v>
      </c>
      <c r="Q713" t="s">
        <v>873</v>
      </c>
      <c r="R713" t="s">
        <v>991</v>
      </c>
    </row>
    <row r="714" spans="1:18" x14ac:dyDescent="0.35">
      <c r="A714" t="s">
        <v>882</v>
      </c>
      <c r="B714" t="s">
        <v>865</v>
      </c>
      <c r="C714" t="s">
        <v>874</v>
      </c>
      <c r="E714" t="s">
        <v>3125</v>
      </c>
      <c r="F714" t="s">
        <v>867</v>
      </c>
      <c r="G714" t="s">
        <v>3126</v>
      </c>
      <c r="H714">
        <v>30</v>
      </c>
      <c r="I714">
        <v>50.4</v>
      </c>
      <c r="J714" t="s">
        <v>883</v>
      </c>
      <c r="K714" t="s">
        <v>3127</v>
      </c>
      <c r="L714" t="s">
        <v>870</v>
      </c>
      <c r="M714" t="s">
        <v>1386</v>
      </c>
      <c r="N714" t="s">
        <v>885</v>
      </c>
      <c r="O714">
        <v>42913</v>
      </c>
      <c r="Q714" t="s">
        <v>873</v>
      </c>
      <c r="R714" t="s">
        <v>883</v>
      </c>
    </row>
    <row r="715" spans="1:18" x14ac:dyDescent="0.35">
      <c r="A715" t="s">
        <v>882</v>
      </c>
      <c r="B715" t="s">
        <v>874</v>
      </c>
      <c r="C715" t="s">
        <v>874</v>
      </c>
      <c r="E715" t="s">
        <v>1314</v>
      </c>
      <c r="F715" t="s">
        <v>867</v>
      </c>
      <c r="G715" t="s">
        <v>1315</v>
      </c>
      <c r="H715">
        <v>0.3</v>
      </c>
      <c r="I715">
        <v>1.6</v>
      </c>
      <c r="J715" t="s">
        <v>883</v>
      </c>
      <c r="K715" t="s">
        <v>1316</v>
      </c>
      <c r="L715" t="s">
        <v>936</v>
      </c>
      <c r="M715" t="s">
        <v>937</v>
      </c>
      <c r="N715" t="s">
        <v>885</v>
      </c>
      <c r="O715">
        <v>36161</v>
      </c>
      <c r="Q715" t="s">
        <v>873</v>
      </c>
      <c r="R715" t="s">
        <v>883</v>
      </c>
    </row>
    <row r="716" spans="1:18" x14ac:dyDescent="0.35">
      <c r="A716" t="s">
        <v>882</v>
      </c>
      <c r="B716" t="s">
        <v>874</v>
      </c>
      <c r="C716" t="s">
        <v>865</v>
      </c>
      <c r="D716" t="s">
        <v>436</v>
      </c>
      <c r="E716" t="s">
        <v>436</v>
      </c>
      <c r="F716" t="s">
        <v>867</v>
      </c>
      <c r="G716" t="s">
        <v>437</v>
      </c>
      <c r="H716">
        <v>799.47</v>
      </c>
      <c r="J716" t="s">
        <v>893</v>
      </c>
      <c r="K716" t="s">
        <v>3309</v>
      </c>
      <c r="L716" t="s">
        <v>966</v>
      </c>
      <c r="M716" t="s">
        <v>891</v>
      </c>
      <c r="N716" t="s">
        <v>872</v>
      </c>
      <c r="O716">
        <v>38476</v>
      </c>
      <c r="Q716" t="s">
        <v>873</v>
      </c>
      <c r="R716" t="s">
        <v>893</v>
      </c>
    </row>
    <row r="717" spans="1:18" x14ac:dyDescent="0.35">
      <c r="A717" t="s">
        <v>864</v>
      </c>
      <c r="B717" t="s">
        <v>874</v>
      </c>
      <c r="C717" t="s">
        <v>865</v>
      </c>
      <c r="D717" t="s">
        <v>436</v>
      </c>
      <c r="E717" t="s">
        <v>2745</v>
      </c>
      <c r="F717" t="s">
        <v>867</v>
      </c>
      <c r="G717" t="s">
        <v>2746</v>
      </c>
      <c r="H717">
        <v>198.9</v>
      </c>
      <c r="I717">
        <v>198.9</v>
      </c>
      <c r="K717" t="s">
        <v>437</v>
      </c>
      <c r="L717" t="s">
        <v>890</v>
      </c>
      <c r="M717" t="s">
        <v>891</v>
      </c>
      <c r="N717" t="s">
        <v>872</v>
      </c>
      <c r="Q717" t="s">
        <v>873</v>
      </c>
    </row>
    <row r="718" spans="1:18" x14ac:dyDescent="0.35">
      <c r="A718" t="s">
        <v>864</v>
      </c>
      <c r="B718" t="s">
        <v>874</v>
      </c>
      <c r="C718" t="s">
        <v>865</v>
      </c>
      <c r="D718" t="s">
        <v>436</v>
      </c>
      <c r="E718" t="s">
        <v>2427</v>
      </c>
      <c r="F718" t="s">
        <v>867</v>
      </c>
      <c r="G718" t="s">
        <v>2428</v>
      </c>
      <c r="H718">
        <v>198.9</v>
      </c>
      <c r="I718">
        <v>198.9</v>
      </c>
      <c r="K718" t="s">
        <v>437</v>
      </c>
      <c r="L718" t="s">
        <v>890</v>
      </c>
      <c r="M718" t="s">
        <v>891</v>
      </c>
      <c r="N718" t="s">
        <v>872</v>
      </c>
      <c r="Q718" t="s">
        <v>873</v>
      </c>
    </row>
    <row r="719" spans="1:18" x14ac:dyDescent="0.35">
      <c r="A719" t="s">
        <v>864</v>
      </c>
      <c r="B719" t="s">
        <v>874</v>
      </c>
      <c r="C719" t="s">
        <v>865</v>
      </c>
      <c r="D719" t="s">
        <v>436</v>
      </c>
      <c r="E719" t="s">
        <v>1148</v>
      </c>
      <c r="F719" t="s">
        <v>867</v>
      </c>
      <c r="G719" t="s">
        <v>1149</v>
      </c>
      <c r="H719">
        <v>198.9</v>
      </c>
      <c r="I719">
        <v>198.9</v>
      </c>
      <c r="K719" t="s">
        <v>437</v>
      </c>
      <c r="L719" t="s">
        <v>890</v>
      </c>
      <c r="M719" t="s">
        <v>891</v>
      </c>
      <c r="N719" t="s">
        <v>872</v>
      </c>
      <c r="Q719" t="s">
        <v>873</v>
      </c>
    </row>
    <row r="720" spans="1:18" x14ac:dyDescent="0.35">
      <c r="A720" t="s">
        <v>864</v>
      </c>
      <c r="B720" t="s">
        <v>874</v>
      </c>
      <c r="C720" t="s">
        <v>865</v>
      </c>
      <c r="D720" t="s">
        <v>436</v>
      </c>
      <c r="E720" t="s">
        <v>975</v>
      </c>
      <c r="F720" t="s">
        <v>867</v>
      </c>
      <c r="G720" t="s">
        <v>976</v>
      </c>
      <c r="H720">
        <v>184</v>
      </c>
      <c r="I720">
        <v>184</v>
      </c>
      <c r="K720" t="s">
        <v>437</v>
      </c>
      <c r="L720" t="s">
        <v>870</v>
      </c>
      <c r="M720" t="s">
        <v>891</v>
      </c>
      <c r="N720" t="s">
        <v>872</v>
      </c>
      <c r="Q720" t="s">
        <v>873</v>
      </c>
    </row>
    <row r="721" spans="1:18" x14ac:dyDescent="0.35">
      <c r="A721" t="s">
        <v>864</v>
      </c>
      <c r="B721" t="s">
        <v>874</v>
      </c>
      <c r="C721" t="s">
        <v>865</v>
      </c>
      <c r="D721" t="s">
        <v>436</v>
      </c>
      <c r="E721" t="s">
        <v>2617</v>
      </c>
      <c r="F721" t="s">
        <v>867</v>
      </c>
      <c r="G721" t="s">
        <v>2618</v>
      </c>
      <c r="H721">
        <v>92</v>
      </c>
      <c r="I721">
        <v>92</v>
      </c>
      <c r="K721" t="s">
        <v>437</v>
      </c>
      <c r="L721" t="s">
        <v>870</v>
      </c>
      <c r="M721" t="s">
        <v>891</v>
      </c>
      <c r="N721" t="s">
        <v>872</v>
      </c>
      <c r="Q721" t="s">
        <v>873</v>
      </c>
    </row>
    <row r="722" spans="1:18" x14ac:dyDescent="0.35">
      <c r="A722" t="s">
        <v>864</v>
      </c>
      <c r="B722" t="s">
        <v>874</v>
      </c>
      <c r="C722" t="s">
        <v>865</v>
      </c>
      <c r="D722" t="s">
        <v>438</v>
      </c>
      <c r="E722" t="s">
        <v>1466</v>
      </c>
      <c r="F722" t="s">
        <v>867</v>
      </c>
      <c r="G722" t="s">
        <v>1467</v>
      </c>
      <c r="H722">
        <v>49.9</v>
      </c>
      <c r="I722">
        <v>49.9</v>
      </c>
      <c r="K722" t="s">
        <v>1190</v>
      </c>
      <c r="L722" t="s">
        <v>890</v>
      </c>
      <c r="M722" t="s">
        <v>891</v>
      </c>
      <c r="N722" t="s">
        <v>885</v>
      </c>
      <c r="Q722" t="s">
        <v>873</v>
      </c>
    </row>
    <row r="723" spans="1:18" x14ac:dyDescent="0.35">
      <c r="A723" t="s">
        <v>864</v>
      </c>
      <c r="B723" t="s">
        <v>874</v>
      </c>
      <c r="C723" t="s">
        <v>865</v>
      </c>
      <c r="D723" t="s">
        <v>438</v>
      </c>
      <c r="E723" t="s">
        <v>1188</v>
      </c>
      <c r="F723" t="s">
        <v>867</v>
      </c>
      <c r="G723" t="s">
        <v>1189</v>
      </c>
      <c r="H723">
        <v>49.9</v>
      </c>
      <c r="I723">
        <v>49.9</v>
      </c>
      <c r="K723" t="s">
        <v>1190</v>
      </c>
      <c r="L723" t="s">
        <v>890</v>
      </c>
      <c r="M723" t="s">
        <v>891</v>
      </c>
      <c r="N723" t="s">
        <v>885</v>
      </c>
      <c r="Q723" t="s">
        <v>873</v>
      </c>
    </row>
    <row r="724" spans="1:18" x14ac:dyDescent="0.35">
      <c r="A724" t="s">
        <v>864</v>
      </c>
      <c r="B724" t="s">
        <v>874</v>
      </c>
      <c r="C724" t="s">
        <v>865</v>
      </c>
      <c r="D724" t="s">
        <v>438</v>
      </c>
      <c r="E724" t="s">
        <v>1661</v>
      </c>
      <c r="F724" t="s">
        <v>867</v>
      </c>
      <c r="G724" t="s">
        <v>1662</v>
      </c>
      <c r="H724">
        <v>49.9</v>
      </c>
      <c r="I724">
        <v>49.9</v>
      </c>
      <c r="K724" t="s">
        <v>1190</v>
      </c>
      <c r="L724" t="s">
        <v>890</v>
      </c>
      <c r="M724" t="s">
        <v>891</v>
      </c>
      <c r="N724" t="s">
        <v>885</v>
      </c>
      <c r="Q724" t="s">
        <v>873</v>
      </c>
    </row>
    <row r="725" spans="1:18" x14ac:dyDescent="0.35">
      <c r="A725" t="s">
        <v>864</v>
      </c>
      <c r="B725" t="s">
        <v>874</v>
      </c>
      <c r="C725" t="s">
        <v>865</v>
      </c>
      <c r="D725" t="s">
        <v>438</v>
      </c>
      <c r="E725" t="s">
        <v>2485</v>
      </c>
      <c r="F725" t="s">
        <v>867</v>
      </c>
      <c r="G725" t="s">
        <v>2486</v>
      </c>
      <c r="H725">
        <v>49.9</v>
      </c>
      <c r="I725">
        <v>49.9</v>
      </c>
      <c r="K725" t="s">
        <v>1190</v>
      </c>
      <c r="L725" t="s">
        <v>890</v>
      </c>
      <c r="M725" t="s">
        <v>891</v>
      </c>
      <c r="N725" t="s">
        <v>885</v>
      </c>
      <c r="Q725" t="s">
        <v>873</v>
      </c>
    </row>
    <row r="726" spans="1:18" x14ac:dyDescent="0.35">
      <c r="A726" t="s">
        <v>864</v>
      </c>
      <c r="B726" t="s">
        <v>874</v>
      </c>
      <c r="C726" t="s">
        <v>865</v>
      </c>
      <c r="D726" t="s">
        <v>438</v>
      </c>
      <c r="E726" t="s">
        <v>2547</v>
      </c>
      <c r="F726" t="s">
        <v>867</v>
      </c>
      <c r="G726" t="s">
        <v>2548</v>
      </c>
      <c r="H726">
        <v>120</v>
      </c>
      <c r="I726">
        <v>120</v>
      </c>
      <c r="K726" t="s">
        <v>1190</v>
      </c>
      <c r="L726" t="s">
        <v>870</v>
      </c>
      <c r="M726" t="s">
        <v>891</v>
      </c>
      <c r="N726" t="s">
        <v>885</v>
      </c>
      <c r="Q726" t="s">
        <v>873</v>
      </c>
    </row>
    <row r="727" spans="1:18" x14ac:dyDescent="0.35">
      <c r="A727" t="s">
        <v>882</v>
      </c>
      <c r="B727" t="s">
        <v>874</v>
      </c>
      <c r="C727" t="s">
        <v>865</v>
      </c>
      <c r="D727" t="s">
        <v>438</v>
      </c>
      <c r="E727" t="s">
        <v>438</v>
      </c>
      <c r="F727" t="s">
        <v>867</v>
      </c>
      <c r="G727" t="s">
        <v>439</v>
      </c>
      <c r="H727">
        <v>309.83999999999997</v>
      </c>
      <c r="J727" t="s">
        <v>883</v>
      </c>
      <c r="K727" t="s">
        <v>1190</v>
      </c>
      <c r="L727" t="s">
        <v>890</v>
      </c>
      <c r="M727" t="s">
        <v>891</v>
      </c>
      <c r="N727" t="s">
        <v>885</v>
      </c>
      <c r="O727">
        <v>41486</v>
      </c>
      <c r="Q727" t="s">
        <v>873</v>
      </c>
      <c r="R727" t="s">
        <v>883</v>
      </c>
    </row>
    <row r="728" spans="1:18" x14ac:dyDescent="0.35">
      <c r="A728" t="s">
        <v>882</v>
      </c>
      <c r="B728" t="s">
        <v>874</v>
      </c>
      <c r="C728" t="s">
        <v>874</v>
      </c>
      <c r="E728" t="s">
        <v>3420</v>
      </c>
      <c r="F728" t="s">
        <v>867</v>
      </c>
      <c r="G728" t="s">
        <v>3421</v>
      </c>
      <c r="H728">
        <v>20</v>
      </c>
      <c r="I728">
        <v>20</v>
      </c>
      <c r="J728" t="s">
        <v>883</v>
      </c>
      <c r="K728" t="s">
        <v>3422</v>
      </c>
      <c r="L728" t="s">
        <v>895</v>
      </c>
      <c r="M728" t="s">
        <v>896</v>
      </c>
      <c r="N728" t="s">
        <v>885</v>
      </c>
      <c r="O728">
        <v>41991</v>
      </c>
      <c r="Q728" t="s">
        <v>873</v>
      </c>
      <c r="R728" t="s">
        <v>883</v>
      </c>
    </row>
    <row r="729" spans="1:18" x14ac:dyDescent="0.35">
      <c r="A729" t="s">
        <v>882</v>
      </c>
      <c r="B729" t="s">
        <v>874</v>
      </c>
      <c r="C729" t="s">
        <v>874</v>
      </c>
      <c r="E729" t="s">
        <v>2202</v>
      </c>
      <c r="F729" t="s">
        <v>867</v>
      </c>
      <c r="G729" t="s">
        <v>2203</v>
      </c>
      <c r="H729">
        <v>48</v>
      </c>
      <c r="I729">
        <v>54.7</v>
      </c>
      <c r="J729" t="s">
        <v>893</v>
      </c>
      <c r="K729" t="s">
        <v>2204</v>
      </c>
      <c r="L729" t="s">
        <v>966</v>
      </c>
      <c r="M729" t="s">
        <v>891</v>
      </c>
      <c r="N729" t="s">
        <v>872</v>
      </c>
      <c r="O729">
        <v>32864</v>
      </c>
      <c r="Q729" t="s">
        <v>873</v>
      </c>
      <c r="R729" t="s">
        <v>893</v>
      </c>
    </row>
    <row r="730" spans="1:18" x14ac:dyDescent="0.35">
      <c r="A730" t="s">
        <v>882</v>
      </c>
      <c r="B730" t="s">
        <v>874</v>
      </c>
      <c r="C730" t="s">
        <v>874</v>
      </c>
      <c r="E730" t="s">
        <v>1692</v>
      </c>
      <c r="F730" t="s">
        <v>867</v>
      </c>
      <c r="G730" t="s">
        <v>1693</v>
      </c>
      <c r="H730">
        <v>20</v>
      </c>
      <c r="I730">
        <v>20</v>
      </c>
      <c r="J730" t="s">
        <v>883</v>
      </c>
      <c r="K730" t="s">
        <v>1694</v>
      </c>
      <c r="L730" t="s">
        <v>895</v>
      </c>
      <c r="M730" t="s">
        <v>896</v>
      </c>
      <c r="N730" t="s">
        <v>907</v>
      </c>
      <c r="O730">
        <v>42104</v>
      </c>
      <c r="Q730" t="s">
        <v>873</v>
      </c>
      <c r="R730" t="s">
        <v>883</v>
      </c>
    </row>
    <row r="731" spans="1:18" x14ac:dyDescent="0.35">
      <c r="A731" t="s">
        <v>882</v>
      </c>
      <c r="B731" t="s">
        <v>874</v>
      </c>
      <c r="C731" t="s">
        <v>874</v>
      </c>
      <c r="E731" t="s">
        <v>1666</v>
      </c>
      <c r="F731" t="s">
        <v>867</v>
      </c>
      <c r="G731" t="s">
        <v>1667</v>
      </c>
      <c r="H731">
        <v>3</v>
      </c>
      <c r="I731">
        <v>3</v>
      </c>
      <c r="J731" t="s">
        <v>991</v>
      </c>
      <c r="K731" t="s">
        <v>1668</v>
      </c>
      <c r="L731" t="s">
        <v>895</v>
      </c>
      <c r="M731" t="s">
        <v>896</v>
      </c>
      <c r="N731" t="s">
        <v>872</v>
      </c>
      <c r="O731">
        <v>42630</v>
      </c>
      <c r="Q731" t="s">
        <v>873</v>
      </c>
      <c r="R731" t="s">
        <v>991</v>
      </c>
    </row>
    <row r="732" spans="1:18" x14ac:dyDescent="0.35">
      <c r="A732" t="s">
        <v>882</v>
      </c>
      <c r="B732" t="s">
        <v>874</v>
      </c>
      <c r="C732" t="s">
        <v>874</v>
      </c>
      <c r="E732" t="s">
        <v>1496</v>
      </c>
      <c r="F732" t="s">
        <v>867</v>
      </c>
      <c r="G732" t="s">
        <v>1497</v>
      </c>
      <c r="H732">
        <v>3</v>
      </c>
      <c r="I732">
        <v>3</v>
      </c>
      <c r="J732" t="s">
        <v>893</v>
      </c>
      <c r="K732" t="s">
        <v>1498</v>
      </c>
      <c r="L732" t="s">
        <v>895</v>
      </c>
      <c r="M732" t="s">
        <v>896</v>
      </c>
      <c r="N732" t="s">
        <v>872</v>
      </c>
      <c r="O732">
        <v>43330</v>
      </c>
      <c r="Q732" t="s">
        <v>873</v>
      </c>
      <c r="R732" t="s">
        <v>893</v>
      </c>
    </row>
    <row r="733" spans="1:18" x14ac:dyDescent="0.35">
      <c r="A733" t="s">
        <v>882</v>
      </c>
      <c r="B733" t="s">
        <v>874</v>
      </c>
      <c r="C733" t="s">
        <v>874</v>
      </c>
      <c r="E733" t="s">
        <v>3328</v>
      </c>
      <c r="F733" t="s">
        <v>867</v>
      </c>
      <c r="G733" t="s">
        <v>3329</v>
      </c>
      <c r="H733">
        <v>2</v>
      </c>
      <c r="I733">
        <v>2</v>
      </c>
      <c r="J733" t="s">
        <v>893</v>
      </c>
      <c r="K733" t="s">
        <v>3330</v>
      </c>
      <c r="L733" t="s">
        <v>895</v>
      </c>
      <c r="M733" t="s">
        <v>896</v>
      </c>
      <c r="N733" t="s">
        <v>872</v>
      </c>
      <c r="O733">
        <v>41037</v>
      </c>
      <c r="Q733" t="s">
        <v>873</v>
      </c>
      <c r="R733" t="s">
        <v>893</v>
      </c>
    </row>
    <row r="734" spans="1:18" x14ac:dyDescent="0.35">
      <c r="A734" t="s">
        <v>882</v>
      </c>
      <c r="B734" t="s">
        <v>874</v>
      </c>
      <c r="C734" t="s">
        <v>874</v>
      </c>
      <c r="E734" t="s">
        <v>3512</v>
      </c>
      <c r="F734" t="s">
        <v>867</v>
      </c>
      <c r="G734" t="s">
        <v>3513</v>
      </c>
      <c r="H734">
        <v>5</v>
      </c>
      <c r="I734">
        <v>5</v>
      </c>
      <c r="J734" t="s">
        <v>893</v>
      </c>
      <c r="K734" t="s">
        <v>3514</v>
      </c>
      <c r="L734" t="s">
        <v>895</v>
      </c>
      <c r="M734" t="s">
        <v>896</v>
      </c>
      <c r="N734" t="s">
        <v>872</v>
      </c>
      <c r="O734">
        <v>42021</v>
      </c>
      <c r="Q734" t="s">
        <v>873</v>
      </c>
      <c r="R734" t="s">
        <v>893</v>
      </c>
    </row>
    <row r="735" spans="1:18" x14ac:dyDescent="0.35">
      <c r="A735" t="s">
        <v>882</v>
      </c>
      <c r="B735" t="s">
        <v>874</v>
      </c>
      <c r="C735" t="s">
        <v>874</v>
      </c>
      <c r="E735" t="s">
        <v>3111</v>
      </c>
      <c r="F735" t="s">
        <v>867</v>
      </c>
      <c r="G735" t="s">
        <v>3112</v>
      </c>
      <c r="H735">
        <v>2</v>
      </c>
      <c r="I735">
        <v>2</v>
      </c>
      <c r="J735" t="s">
        <v>893</v>
      </c>
      <c r="K735" t="s">
        <v>3113</v>
      </c>
      <c r="L735" t="s">
        <v>895</v>
      </c>
      <c r="M735" t="s">
        <v>896</v>
      </c>
      <c r="N735" t="s">
        <v>872</v>
      </c>
      <c r="O735">
        <v>42382</v>
      </c>
      <c r="Q735" t="s">
        <v>873</v>
      </c>
      <c r="R735" t="s">
        <v>893</v>
      </c>
    </row>
    <row r="736" spans="1:18" x14ac:dyDescent="0.35">
      <c r="A736" t="s">
        <v>882</v>
      </c>
      <c r="B736" t="s">
        <v>874</v>
      </c>
      <c r="C736" t="s">
        <v>874</v>
      </c>
      <c r="E736" t="s">
        <v>1535</v>
      </c>
      <c r="F736" t="s">
        <v>867</v>
      </c>
      <c r="G736" t="s">
        <v>1536</v>
      </c>
      <c r="H736">
        <v>2</v>
      </c>
      <c r="I736">
        <v>2</v>
      </c>
      <c r="J736" t="s">
        <v>893</v>
      </c>
      <c r="K736" t="s">
        <v>1537</v>
      </c>
      <c r="L736" t="s">
        <v>895</v>
      </c>
      <c r="M736" t="s">
        <v>896</v>
      </c>
      <c r="N736" t="s">
        <v>872</v>
      </c>
      <c r="O736">
        <v>43008</v>
      </c>
      <c r="Q736" t="s">
        <v>873</v>
      </c>
      <c r="R736" t="s">
        <v>893</v>
      </c>
    </row>
    <row r="737" spans="1:18" x14ac:dyDescent="0.35">
      <c r="A737" t="s">
        <v>882</v>
      </c>
      <c r="B737" t="s">
        <v>874</v>
      </c>
      <c r="C737" t="s">
        <v>874</v>
      </c>
      <c r="E737" t="s">
        <v>2608</v>
      </c>
      <c r="F737" t="s">
        <v>867</v>
      </c>
      <c r="G737" t="s">
        <v>2609</v>
      </c>
      <c r="H737">
        <v>3</v>
      </c>
      <c r="I737">
        <v>3</v>
      </c>
      <c r="J737" t="s">
        <v>893</v>
      </c>
      <c r="K737" t="s">
        <v>2610</v>
      </c>
      <c r="L737" t="s">
        <v>895</v>
      </c>
      <c r="M737" t="s">
        <v>896</v>
      </c>
      <c r="N737" t="s">
        <v>872</v>
      </c>
      <c r="O737">
        <v>42451</v>
      </c>
      <c r="Q737" t="s">
        <v>873</v>
      </c>
      <c r="R737" t="s">
        <v>893</v>
      </c>
    </row>
    <row r="738" spans="1:18" x14ac:dyDescent="0.35">
      <c r="A738" t="s">
        <v>882</v>
      </c>
      <c r="B738" t="s">
        <v>874</v>
      </c>
      <c r="C738" t="s">
        <v>874</v>
      </c>
      <c r="E738" t="s">
        <v>1474</v>
      </c>
      <c r="F738" t="s">
        <v>867</v>
      </c>
      <c r="G738" t="s">
        <v>1475</v>
      </c>
      <c r="H738">
        <v>1.25</v>
      </c>
      <c r="I738">
        <v>1.3</v>
      </c>
      <c r="J738" t="s">
        <v>883</v>
      </c>
      <c r="K738" t="s">
        <v>1476</v>
      </c>
      <c r="L738" t="s">
        <v>895</v>
      </c>
      <c r="M738" t="s">
        <v>896</v>
      </c>
      <c r="N738" t="s">
        <v>885</v>
      </c>
      <c r="O738">
        <v>41970</v>
      </c>
      <c r="Q738" t="s">
        <v>873</v>
      </c>
      <c r="R738" t="s">
        <v>883</v>
      </c>
    </row>
    <row r="739" spans="1:18" x14ac:dyDescent="0.35">
      <c r="A739" t="s">
        <v>882</v>
      </c>
      <c r="B739" t="s">
        <v>874</v>
      </c>
      <c r="C739" t="s">
        <v>874</v>
      </c>
      <c r="E739" t="s">
        <v>440</v>
      </c>
      <c r="F739" t="s">
        <v>867</v>
      </c>
      <c r="G739" t="s">
        <v>441</v>
      </c>
      <c r="H739">
        <v>49.7</v>
      </c>
      <c r="I739">
        <v>55.3</v>
      </c>
      <c r="J739" t="s">
        <v>883</v>
      </c>
      <c r="K739" t="s">
        <v>3502</v>
      </c>
      <c r="L739" t="s">
        <v>890</v>
      </c>
      <c r="M739" t="s">
        <v>891</v>
      </c>
      <c r="N739" t="s">
        <v>907</v>
      </c>
      <c r="O739">
        <v>33313</v>
      </c>
      <c r="Q739" t="s">
        <v>873</v>
      </c>
      <c r="R739" t="s">
        <v>883</v>
      </c>
    </row>
    <row r="740" spans="1:18" x14ac:dyDescent="0.35">
      <c r="A740" t="s">
        <v>882</v>
      </c>
      <c r="B740" t="s">
        <v>874</v>
      </c>
      <c r="C740" t="s">
        <v>874</v>
      </c>
      <c r="E740" t="s">
        <v>1196</v>
      </c>
      <c r="F740" t="s">
        <v>867</v>
      </c>
      <c r="G740" t="s">
        <v>1197</v>
      </c>
      <c r="H740">
        <v>47.5</v>
      </c>
      <c r="I740">
        <v>49.9</v>
      </c>
      <c r="J740" t="s">
        <v>883</v>
      </c>
      <c r="K740" t="s">
        <v>889</v>
      </c>
      <c r="L740" t="s">
        <v>890</v>
      </c>
      <c r="M740" t="s">
        <v>891</v>
      </c>
      <c r="N740" t="s">
        <v>885</v>
      </c>
      <c r="O740">
        <v>37627</v>
      </c>
      <c r="Q740" t="s">
        <v>873</v>
      </c>
      <c r="R740" t="s">
        <v>883</v>
      </c>
    </row>
    <row r="741" spans="1:18" x14ac:dyDescent="0.35">
      <c r="A741" t="s">
        <v>882</v>
      </c>
      <c r="B741" t="s">
        <v>874</v>
      </c>
      <c r="C741" t="s">
        <v>874</v>
      </c>
      <c r="E741" t="s">
        <v>3317</v>
      </c>
      <c r="F741" t="s">
        <v>867</v>
      </c>
      <c r="G741" t="s">
        <v>3318</v>
      </c>
      <c r="H741">
        <v>47.6</v>
      </c>
      <c r="I741">
        <v>49.9</v>
      </c>
      <c r="J741" t="s">
        <v>883</v>
      </c>
      <c r="K741" t="s">
        <v>3319</v>
      </c>
      <c r="L741" t="s">
        <v>890</v>
      </c>
      <c r="M741" t="s">
        <v>891</v>
      </c>
      <c r="N741" t="s">
        <v>885</v>
      </c>
      <c r="O741">
        <v>37627</v>
      </c>
      <c r="Q741" t="s">
        <v>873</v>
      </c>
      <c r="R741" t="s">
        <v>883</v>
      </c>
    </row>
    <row r="742" spans="1:18" x14ac:dyDescent="0.35">
      <c r="A742" t="s">
        <v>882</v>
      </c>
      <c r="B742" t="s">
        <v>874</v>
      </c>
      <c r="C742" t="s">
        <v>874</v>
      </c>
      <c r="E742" t="s">
        <v>442</v>
      </c>
      <c r="F742" t="s">
        <v>867</v>
      </c>
      <c r="G742" t="s">
        <v>443</v>
      </c>
      <c r="H742">
        <v>47.4</v>
      </c>
      <c r="I742">
        <v>49.9</v>
      </c>
      <c r="J742" t="s">
        <v>883</v>
      </c>
      <c r="K742" t="s">
        <v>1956</v>
      </c>
      <c r="L742" t="s">
        <v>890</v>
      </c>
      <c r="M742" t="s">
        <v>891</v>
      </c>
      <c r="N742" t="s">
        <v>885</v>
      </c>
      <c r="O742">
        <v>37627</v>
      </c>
      <c r="Q742" t="s">
        <v>873</v>
      </c>
      <c r="R742" t="s">
        <v>883</v>
      </c>
    </row>
    <row r="743" spans="1:18" x14ac:dyDescent="0.35">
      <c r="A743" t="s">
        <v>864</v>
      </c>
      <c r="B743" t="s">
        <v>874</v>
      </c>
      <c r="C743" t="s">
        <v>865</v>
      </c>
      <c r="D743" t="s">
        <v>444</v>
      </c>
      <c r="E743" t="s">
        <v>2812</v>
      </c>
      <c r="F743" t="s">
        <v>867</v>
      </c>
      <c r="G743" t="s">
        <v>2813</v>
      </c>
      <c r="H743">
        <v>172</v>
      </c>
      <c r="I743">
        <v>172</v>
      </c>
      <c r="K743" t="s">
        <v>1368</v>
      </c>
      <c r="L743" t="s">
        <v>890</v>
      </c>
      <c r="M743" t="s">
        <v>891</v>
      </c>
      <c r="N743" t="s">
        <v>885</v>
      </c>
      <c r="Q743" t="s">
        <v>873</v>
      </c>
    </row>
    <row r="744" spans="1:18" x14ac:dyDescent="0.35">
      <c r="A744" t="s">
        <v>864</v>
      </c>
      <c r="B744" t="s">
        <v>874</v>
      </c>
      <c r="C744" t="s">
        <v>865</v>
      </c>
      <c r="D744" t="s">
        <v>444</v>
      </c>
      <c r="E744" t="s">
        <v>2520</v>
      </c>
      <c r="F744" t="s">
        <v>867</v>
      </c>
      <c r="G744" t="s">
        <v>2521</v>
      </c>
      <c r="H744">
        <v>172</v>
      </c>
      <c r="I744">
        <v>172</v>
      </c>
      <c r="K744" t="s">
        <v>1368</v>
      </c>
      <c r="L744" t="s">
        <v>890</v>
      </c>
      <c r="M744" t="s">
        <v>891</v>
      </c>
      <c r="N744" t="s">
        <v>885</v>
      </c>
      <c r="Q744" t="s">
        <v>873</v>
      </c>
    </row>
    <row r="745" spans="1:18" x14ac:dyDescent="0.35">
      <c r="A745" t="s">
        <v>882</v>
      </c>
      <c r="B745" t="s">
        <v>874</v>
      </c>
      <c r="C745" t="s">
        <v>865</v>
      </c>
      <c r="D745" t="s">
        <v>444</v>
      </c>
      <c r="E745" t="s">
        <v>444</v>
      </c>
      <c r="F745" t="s">
        <v>867</v>
      </c>
      <c r="G745" t="s">
        <v>445</v>
      </c>
      <c r="H745">
        <v>580</v>
      </c>
      <c r="J745" t="s">
        <v>883</v>
      </c>
      <c r="K745" t="s">
        <v>1368</v>
      </c>
      <c r="L745" t="s">
        <v>966</v>
      </c>
      <c r="M745" t="s">
        <v>891</v>
      </c>
      <c r="N745" t="s">
        <v>885</v>
      </c>
      <c r="O745">
        <v>37051</v>
      </c>
      <c r="Q745" t="s">
        <v>873</v>
      </c>
      <c r="R745" t="s">
        <v>883</v>
      </c>
    </row>
    <row r="746" spans="1:18" x14ac:dyDescent="0.35">
      <c r="A746" t="s">
        <v>864</v>
      </c>
      <c r="B746" t="s">
        <v>874</v>
      </c>
      <c r="C746" t="s">
        <v>865</v>
      </c>
      <c r="D746" t="s">
        <v>444</v>
      </c>
      <c r="E746" t="s">
        <v>1366</v>
      </c>
      <c r="F746" t="s">
        <v>867</v>
      </c>
      <c r="G746" t="s">
        <v>1367</v>
      </c>
      <c r="H746">
        <v>236</v>
      </c>
      <c r="I746">
        <v>236</v>
      </c>
      <c r="K746" t="s">
        <v>1368</v>
      </c>
      <c r="L746" t="s">
        <v>870</v>
      </c>
      <c r="M746" t="s">
        <v>871</v>
      </c>
      <c r="N746" t="s">
        <v>885</v>
      </c>
      <c r="Q746" t="s">
        <v>873</v>
      </c>
    </row>
    <row r="747" spans="1:18" x14ac:dyDescent="0.35">
      <c r="A747" t="s">
        <v>882</v>
      </c>
      <c r="B747" t="s">
        <v>874</v>
      </c>
      <c r="C747" t="s">
        <v>874</v>
      </c>
      <c r="E747" t="s">
        <v>448</v>
      </c>
      <c r="F747" t="s">
        <v>867</v>
      </c>
      <c r="G747" t="s">
        <v>449</v>
      </c>
      <c r="H747">
        <v>2.75</v>
      </c>
      <c r="I747">
        <v>7.5</v>
      </c>
      <c r="J747" t="s">
        <v>893</v>
      </c>
      <c r="K747" t="s">
        <v>1635</v>
      </c>
      <c r="L747" t="s">
        <v>903</v>
      </c>
      <c r="M747" t="s">
        <v>903</v>
      </c>
      <c r="N747" t="s">
        <v>872</v>
      </c>
      <c r="O747">
        <v>43952</v>
      </c>
      <c r="Q747" t="s">
        <v>873</v>
      </c>
      <c r="R747" t="s">
        <v>893</v>
      </c>
    </row>
    <row r="748" spans="1:18" x14ac:dyDescent="0.35">
      <c r="A748" t="s">
        <v>882</v>
      </c>
      <c r="B748" t="s">
        <v>874</v>
      </c>
      <c r="C748" t="s">
        <v>874</v>
      </c>
      <c r="E748" t="s">
        <v>450</v>
      </c>
      <c r="F748" t="s">
        <v>867</v>
      </c>
      <c r="G748" t="s">
        <v>451</v>
      </c>
      <c r="H748">
        <v>1.5</v>
      </c>
      <c r="I748">
        <v>2.5</v>
      </c>
      <c r="J748" t="s">
        <v>883</v>
      </c>
      <c r="K748" t="s">
        <v>2435</v>
      </c>
      <c r="L748" t="s">
        <v>895</v>
      </c>
      <c r="M748" t="s">
        <v>896</v>
      </c>
      <c r="N748" t="s">
        <v>885</v>
      </c>
      <c r="O748">
        <v>41675</v>
      </c>
      <c r="Q748" t="s">
        <v>873</v>
      </c>
      <c r="R748" t="s">
        <v>883</v>
      </c>
    </row>
    <row r="749" spans="1:18" x14ac:dyDescent="0.35">
      <c r="A749" t="s">
        <v>882</v>
      </c>
      <c r="B749" t="s">
        <v>874</v>
      </c>
      <c r="C749" t="s">
        <v>874</v>
      </c>
      <c r="E749" t="s">
        <v>452</v>
      </c>
      <c r="F749" t="s">
        <v>867</v>
      </c>
      <c r="G749" t="s">
        <v>453</v>
      </c>
      <c r="H749">
        <v>1</v>
      </c>
      <c r="I749">
        <v>1</v>
      </c>
      <c r="J749" t="s">
        <v>883</v>
      </c>
      <c r="K749" t="s">
        <v>1330</v>
      </c>
      <c r="L749" t="s">
        <v>895</v>
      </c>
      <c r="M749" t="s">
        <v>896</v>
      </c>
      <c r="N749" t="s">
        <v>885</v>
      </c>
      <c r="O749">
        <v>41712</v>
      </c>
      <c r="Q749" t="s">
        <v>873</v>
      </c>
      <c r="R749" t="s">
        <v>883</v>
      </c>
    </row>
    <row r="750" spans="1:18" x14ac:dyDescent="0.35">
      <c r="A750" t="s">
        <v>882</v>
      </c>
      <c r="B750" t="s">
        <v>874</v>
      </c>
      <c r="C750" t="s">
        <v>874</v>
      </c>
      <c r="E750" t="s">
        <v>454</v>
      </c>
      <c r="F750" t="s">
        <v>867</v>
      </c>
      <c r="G750" t="s">
        <v>455</v>
      </c>
      <c r="H750">
        <v>25</v>
      </c>
      <c r="I750">
        <v>25.4</v>
      </c>
      <c r="J750" t="s">
        <v>883</v>
      </c>
      <c r="K750" t="s">
        <v>1062</v>
      </c>
      <c r="L750" t="s">
        <v>890</v>
      </c>
      <c r="M750" t="s">
        <v>891</v>
      </c>
      <c r="N750" t="s">
        <v>885</v>
      </c>
      <c r="O750">
        <v>31413</v>
      </c>
      <c r="Q750" t="s">
        <v>873</v>
      </c>
      <c r="R750" t="s">
        <v>1064</v>
      </c>
    </row>
    <row r="751" spans="1:18" x14ac:dyDescent="0.35">
      <c r="A751" t="s">
        <v>864</v>
      </c>
      <c r="B751" t="s">
        <v>874</v>
      </c>
      <c r="C751" t="s">
        <v>865</v>
      </c>
      <c r="D751" t="s">
        <v>456</v>
      </c>
      <c r="E751" t="s">
        <v>2473</v>
      </c>
      <c r="F751" t="s">
        <v>867</v>
      </c>
      <c r="G751" t="s">
        <v>457</v>
      </c>
      <c r="H751">
        <v>220</v>
      </c>
      <c r="I751">
        <v>220</v>
      </c>
      <c r="K751" t="s">
        <v>1503</v>
      </c>
      <c r="L751" t="s">
        <v>890</v>
      </c>
      <c r="M751" t="s">
        <v>891</v>
      </c>
      <c r="N751" t="s">
        <v>885</v>
      </c>
      <c r="Q751" t="s">
        <v>873</v>
      </c>
    </row>
    <row r="752" spans="1:18" x14ac:dyDescent="0.35">
      <c r="A752" t="s">
        <v>882</v>
      </c>
      <c r="B752" t="s">
        <v>874</v>
      </c>
      <c r="C752" t="s">
        <v>865</v>
      </c>
      <c r="D752" t="s">
        <v>456</v>
      </c>
      <c r="E752" t="s">
        <v>456</v>
      </c>
      <c r="F752" t="s">
        <v>867</v>
      </c>
      <c r="G752" t="s">
        <v>457</v>
      </c>
      <c r="H752">
        <v>302.58</v>
      </c>
      <c r="J752" t="s">
        <v>883</v>
      </c>
      <c r="K752" t="s">
        <v>3109</v>
      </c>
      <c r="L752" t="s">
        <v>966</v>
      </c>
      <c r="M752" t="s">
        <v>891</v>
      </c>
      <c r="N752" t="s">
        <v>885</v>
      </c>
      <c r="O752">
        <v>41240</v>
      </c>
      <c r="Q752" t="s">
        <v>873</v>
      </c>
      <c r="R752" t="s">
        <v>883</v>
      </c>
    </row>
    <row r="753" spans="1:18" x14ac:dyDescent="0.35">
      <c r="A753" t="s">
        <v>864</v>
      </c>
      <c r="B753" t="s">
        <v>874</v>
      </c>
      <c r="C753" t="s">
        <v>865</v>
      </c>
      <c r="D753" t="s">
        <v>456</v>
      </c>
      <c r="E753" t="s">
        <v>1502</v>
      </c>
      <c r="F753" t="s">
        <v>867</v>
      </c>
      <c r="G753" t="s">
        <v>457</v>
      </c>
      <c r="H753">
        <v>116.9</v>
      </c>
      <c r="I753">
        <v>116.9</v>
      </c>
      <c r="K753" t="s">
        <v>1503</v>
      </c>
      <c r="L753" t="s">
        <v>870</v>
      </c>
      <c r="M753" t="s">
        <v>891</v>
      </c>
      <c r="N753" t="s">
        <v>885</v>
      </c>
      <c r="Q753" t="s">
        <v>873</v>
      </c>
    </row>
    <row r="754" spans="1:18" x14ac:dyDescent="0.35">
      <c r="A754" t="s">
        <v>882</v>
      </c>
      <c r="B754" t="s">
        <v>874</v>
      </c>
      <c r="C754" t="s">
        <v>874</v>
      </c>
      <c r="E754" t="s">
        <v>1926</v>
      </c>
      <c r="F754" t="s">
        <v>867</v>
      </c>
      <c r="G754" t="s">
        <v>1927</v>
      </c>
      <c r="H754">
        <v>50</v>
      </c>
      <c r="I754">
        <v>50</v>
      </c>
      <c r="J754" t="s">
        <v>883</v>
      </c>
      <c r="K754" t="s">
        <v>1928</v>
      </c>
      <c r="L754" t="s">
        <v>895</v>
      </c>
      <c r="M754" t="s">
        <v>896</v>
      </c>
      <c r="N754" t="s">
        <v>885</v>
      </c>
      <c r="O754">
        <v>43981</v>
      </c>
      <c r="Q754" t="s">
        <v>873</v>
      </c>
      <c r="R754" t="s">
        <v>883</v>
      </c>
    </row>
    <row r="755" spans="1:18" x14ac:dyDescent="0.35">
      <c r="A755" t="s">
        <v>882</v>
      </c>
      <c r="B755" t="s">
        <v>865</v>
      </c>
      <c r="C755" t="s">
        <v>874</v>
      </c>
      <c r="E755" t="s">
        <v>2650</v>
      </c>
      <c r="F755" t="s">
        <v>867</v>
      </c>
      <c r="G755" t="s">
        <v>2651</v>
      </c>
      <c r="H755">
        <v>0.99</v>
      </c>
      <c r="I755">
        <v>1</v>
      </c>
      <c r="J755" t="s">
        <v>883</v>
      </c>
      <c r="K755" t="s">
        <v>2652</v>
      </c>
      <c r="L755" t="s">
        <v>878</v>
      </c>
      <c r="M755" t="s">
        <v>879</v>
      </c>
      <c r="N755" t="s">
        <v>885</v>
      </c>
      <c r="O755">
        <v>32196</v>
      </c>
      <c r="Q755" t="s">
        <v>873</v>
      </c>
      <c r="R755" t="s">
        <v>883</v>
      </c>
    </row>
    <row r="756" spans="1:18" x14ac:dyDescent="0.35">
      <c r="A756" t="s">
        <v>882</v>
      </c>
      <c r="B756" t="s">
        <v>874</v>
      </c>
      <c r="C756" t="s">
        <v>874</v>
      </c>
      <c r="E756" t="s">
        <v>458</v>
      </c>
      <c r="F756" t="s">
        <v>867</v>
      </c>
      <c r="G756" t="s">
        <v>459</v>
      </c>
      <c r="H756">
        <v>1.35</v>
      </c>
      <c r="I756">
        <v>3.5</v>
      </c>
      <c r="J756" t="s">
        <v>883</v>
      </c>
      <c r="K756" t="s">
        <v>884</v>
      </c>
      <c r="L756" t="s">
        <v>878</v>
      </c>
      <c r="M756" t="s">
        <v>879</v>
      </c>
      <c r="N756" t="s">
        <v>885</v>
      </c>
      <c r="O756">
        <v>42865</v>
      </c>
      <c r="Q756" t="s">
        <v>873</v>
      </c>
      <c r="R756" t="s">
        <v>883</v>
      </c>
    </row>
    <row r="757" spans="1:18" x14ac:dyDescent="0.35">
      <c r="A757" t="s">
        <v>882</v>
      </c>
      <c r="B757" t="s">
        <v>874</v>
      </c>
      <c r="C757" t="s">
        <v>874</v>
      </c>
      <c r="E757" t="s">
        <v>1293</v>
      </c>
      <c r="F757" t="s">
        <v>867</v>
      </c>
      <c r="G757" t="s">
        <v>1294</v>
      </c>
      <c r="H757">
        <v>20</v>
      </c>
      <c r="I757">
        <v>20</v>
      </c>
      <c r="J757" t="s">
        <v>883</v>
      </c>
      <c r="K757" t="s">
        <v>1295</v>
      </c>
      <c r="L757" t="s">
        <v>895</v>
      </c>
      <c r="M757" t="s">
        <v>896</v>
      </c>
      <c r="N757" t="s">
        <v>885</v>
      </c>
      <c r="Q757" t="s">
        <v>873</v>
      </c>
      <c r="R757" t="s">
        <v>883</v>
      </c>
    </row>
    <row r="758" spans="1:18" x14ac:dyDescent="0.35">
      <c r="A758" t="s">
        <v>882</v>
      </c>
      <c r="B758" t="s">
        <v>874</v>
      </c>
      <c r="C758" t="s">
        <v>874</v>
      </c>
      <c r="E758" t="s">
        <v>2729</v>
      </c>
      <c r="F758" t="s">
        <v>867</v>
      </c>
      <c r="G758" t="s">
        <v>2730</v>
      </c>
      <c r="H758">
        <v>50</v>
      </c>
      <c r="I758">
        <v>50</v>
      </c>
      <c r="J758" t="s">
        <v>883</v>
      </c>
      <c r="K758" t="s">
        <v>2731</v>
      </c>
      <c r="L758" t="s">
        <v>895</v>
      </c>
      <c r="M758" t="s">
        <v>896</v>
      </c>
      <c r="N758" t="s">
        <v>885</v>
      </c>
      <c r="Q758" t="s">
        <v>873</v>
      </c>
      <c r="R758" t="s">
        <v>883</v>
      </c>
    </row>
    <row r="759" spans="1:18" x14ac:dyDescent="0.35">
      <c r="A759" t="s">
        <v>882</v>
      </c>
      <c r="B759" t="s">
        <v>874</v>
      </c>
      <c r="C759" t="s">
        <v>874</v>
      </c>
      <c r="E759" t="s">
        <v>2757</v>
      </c>
      <c r="F759" t="s">
        <v>867</v>
      </c>
      <c r="G759" t="s">
        <v>2758</v>
      </c>
      <c r="H759">
        <v>50</v>
      </c>
      <c r="I759">
        <v>50</v>
      </c>
      <c r="J759" t="s">
        <v>883</v>
      </c>
      <c r="K759" t="s">
        <v>2759</v>
      </c>
      <c r="L759" t="s">
        <v>895</v>
      </c>
      <c r="M759" t="s">
        <v>896</v>
      </c>
      <c r="N759" t="s">
        <v>885</v>
      </c>
      <c r="Q759" t="s">
        <v>873</v>
      </c>
      <c r="R759" t="s">
        <v>883</v>
      </c>
    </row>
    <row r="760" spans="1:18" x14ac:dyDescent="0.35">
      <c r="A760" t="s">
        <v>882</v>
      </c>
      <c r="B760" t="s">
        <v>874</v>
      </c>
      <c r="C760" t="s">
        <v>874</v>
      </c>
      <c r="E760" t="s">
        <v>2678</v>
      </c>
      <c r="F760" t="s">
        <v>867</v>
      </c>
      <c r="G760" t="s">
        <v>2679</v>
      </c>
      <c r="H760">
        <v>40</v>
      </c>
      <c r="I760">
        <v>40</v>
      </c>
      <c r="J760" t="s">
        <v>883</v>
      </c>
      <c r="K760" t="s">
        <v>2680</v>
      </c>
      <c r="L760" t="s">
        <v>895</v>
      </c>
      <c r="M760" t="s">
        <v>896</v>
      </c>
      <c r="N760" t="s">
        <v>885</v>
      </c>
      <c r="Q760" t="s">
        <v>873</v>
      </c>
      <c r="R760" t="s">
        <v>883</v>
      </c>
    </row>
    <row r="761" spans="1:18" x14ac:dyDescent="0.35">
      <c r="A761" t="s">
        <v>882</v>
      </c>
      <c r="B761" t="s">
        <v>874</v>
      </c>
      <c r="C761" t="s">
        <v>874</v>
      </c>
      <c r="E761" t="s">
        <v>1108</v>
      </c>
      <c r="F761" t="s">
        <v>963</v>
      </c>
      <c r="G761" t="s">
        <v>1109</v>
      </c>
      <c r="H761">
        <v>109</v>
      </c>
      <c r="J761" t="s">
        <v>893</v>
      </c>
      <c r="K761" t="s">
        <v>1069</v>
      </c>
      <c r="L761" t="s">
        <v>966</v>
      </c>
      <c r="M761" t="s">
        <v>891</v>
      </c>
      <c r="N761" t="s">
        <v>872</v>
      </c>
      <c r="O761">
        <v>43845</v>
      </c>
      <c r="Q761" t="s">
        <v>1070</v>
      </c>
      <c r="R761" t="s">
        <v>893</v>
      </c>
    </row>
    <row r="762" spans="1:18" x14ac:dyDescent="0.35">
      <c r="A762" t="s">
        <v>882</v>
      </c>
      <c r="B762" t="s">
        <v>874</v>
      </c>
      <c r="C762" t="s">
        <v>874</v>
      </c>
      <c r="E762" t="s">
        <v>460</v>
      </c>
      <c r="F762" t="s">
        <v>963</v>
      </c>
      <c r="G762" t="s">
        <v>461</v>
      </c>
      <c r="H762">
        <v>12</v>
      </c>
      <c r="J762" t="s">
        <v>893</v>
      </c>
      <c r="K762" t="s">
        <v>3530</v>
      </c>
      <c r="L762" t="s">
        <v>966</v>
      </c>
      <c r="M762" t="s">
        <v>891</v>
      </c>
      <c r="N762" t="s">
        <v>872</v>
      </c>
      <c r="O762">
        <v>43845</v>
      </c>
      <c r="Q762" t="s">
        <v>1070</v>
      </c>
      <c r="R762" t="s">
        <v>893</v>
      </c>
    </row>
    <row r="763" spans="1:18" x14ac:dyDescent="0.35">
      <c r="A763" t="s">
        <v>882</v>
      </c>
      <c r="B763" t="s">
        <v>874</v>
      </c>
      <c r="C763" t="s">
        <v>874</v>
      </c>
      <c r="E763" t="s">
        <v>462</v>
      </c>
      <c r="F763" t="s">
        <v>963</v>
      </c>
      <c r="G763" t="s">
        <v>463</v>
      </c>
      <c r="H763">
        <v>12</v>
      </c>
      <c r="J763" t="s">
        <v>893</v>
      </c>
      <c r="K763" t="s">
        <v>1069</v>
      </c>
      <c r="L763" t="s">
        <v>966</v>
      </c>
      <c r="M763" t="s">
        <v>891</v>
      </c>
      <c r="N763" t="s">
        <v>872</v>
      </c>
      <c r="O763">
        <v>43845</v>
      </c>
      <c r="Q763" t="s">
        <v>1070</v>
      </c>
      <c r="R763" t="s">
        <v>893</v>
      </c>
    </row>
    <row r="764" spans="1:18" x14ac:dyDescent="0.35">
      <c r="A764" t="s">
        <v>882</v>
      </c>
      <c r="B764" t="s">
        <v>874</v>
      </c>
      <c r="C764" t="s">
        <v>874</v>
      </c>
      <c r="E764" t="s">
        <v>464</v>
      </c>
      <c r="F764" t="s">
        <v>963</v>
      </c>
      <c r="G764" t="s">
        <v>465</v>
      </c>
      <c r="H764">
        <v>18</v>
      </c>
      <c r="J764" t="s">
        <v>893</v>
      </c>
      <c r="K764" t="s">
        <v>1718</v>
      </c>
      <c r="L764" t="s">
        <v>966</v>
      </c>
      <c r="M764" t="s">
        <v>891</v>
      </c>
      <c r="N764" t="s">
        <v>872</v>
      </c>
      <c r="O764">
        <v>43845</v>
      </c>
      <c r="Q764" t="s">
        <v>1070</v>
      </c>
      <c r="R764" t="s">
        <v>893</v>
      </c>
    </row>
    <row r="765" spans="1:18" x14ac:dyDescent="0.35">
      <c r="A765" t="s">
        <v>882</v>
      </c>
      <c r="B765" t="s">
        <v>874</v>
      </c>
      <c r="C765" t="s">
        <v>874</v>
      </c>
      <c r="E765" t="s">
        <v>2131</v>
      </c>
      <c r="F765" t="s">
        <v>867</v>
      </c>
      <c r="G765" t="s">
        <v>2132</v>
      </c>
      <c r="H765">
        <v>1</v>
      </c>
      <c r="I765">
        <v>1</v>
      </c>
      <c r="J765" t="s">
        <v>883</v>
      </c>
      <c r="K765" t="s">
        <v>2133</v>
      </c>
      <c r="L765" t="s">
        <v>895</v>
      </c>
      <c r="M765" t="s">
        <v>896</v>
      </c>
      <c r="N765" t="s">
        <v>907</v>
      </c>
      <c r="O765">
        <v>43096</v>
      </c>
      <c r="Q765" t="s">
        <v>873</v>
      </c>
      <c r="R765" t="s">
        <v>883</v>
      </c>
    </row>
    <row r="766" spans="1:18" x14ac:dyDescent="0.35">
      <c r="A766" t="s">
        <v>882</v>
      </c>
      <c r="B766" t="s">
        <v>874</v>
      </c>
      <c r="C766" t="s">
        <v>874</v>
      </c>
      <c r="E766" t="s">
        <v>466</v>
      </c>
      <c r="F766" t="s">
        <v>867</v>
      </c>
      <c r="G766" t="s">
        <v>467</v>
      </c>
      <c r="H766">
        <v>5.25</v>
      </c>
      <c r="I766">
        <v>5.3</v>
      </c>
      <c r="J766" t="s">
        <v>883</v>
      </c>
      <c r="K766" t="s">
        <v>2663</v>
      </c>
      <c r="L766" t="s">
        <v>895</v>
      </c>
      <c r="M766" t="s">
        <v>896</v>
      </c>
      <c r="N766" t="s">
        <v>907</v>
      </c>
      <c r="O766">
        <v>43095</v>
      </c>
      <c r="Q766" t="s">
        <v>873</v>
      </c>
      <c r="R766" t="s">
        <v>883</v>
      </c>
    </row>
    <row r="767" spans="1:18" x14ac:dyDescent="0.35">
      <c r="A767" t="s">
        <v>882</v>
      </c>
      <c r="B767" t="s">
        <v>874</v>
      </c>
      <c r="C767" t="s">
        <v>865</v>
      </c>
      <c r="D767" t="s">
        <v>1240</v>
      </c>
      <c r="E767" t="s">
        <v>1240</v>
      </c>
      <c r="F767" t="s">
        <v>867</v>
      </c>
      <c r="G767" t="s">
        <v>1997</v>
      </c>
      <c r="H767">
        <v>96</v>
      </c>
      <c r="J767" t="s">
        <v>883</v>
      </c>
      <c r="K767" t="s">
        <v>1998</v>
      </c>
      <c r="L767" t="s">
        <v>890</v>
      </c>
      <c r="M767" t="s">
        <v>891</v>
      </c>
      <c r="N767" t="s">
        <v>885</v>
      </c>
      <c r="O767">
        <v>38614</v>
      </c>
      <c r="Q767" t="s">
        <v>873</v>
      </c>
      <c r="R767" t="s">
        <v>883</v>
      </c>
    </row>
    <row r="768" spans="1:18" x14ac:dyDescent="0.35">
      <c r="A768" t="s">
        <v>864</v>
      </c>
      <c r="B768" t="s">
        <v>874</v>
      </c>
      <c r="C768" t="s">
        <v>865</v>
      </c>
      <c r="D768" t="s">
        <v>1240</v>
      </c>
      <c r="E768" t="s">
        <v>1241</v>
      </c>
      <c r="F768" t="s">
        <v>867</v>
      </c>
      <c r="G768" t="s">
        <v>1242</v>
      </c>
      <c r="H768">
        <v>48.5</v>
      </c>
      <c r="I768">
        <v>48.5</v>
      </c>
      <c r="K768" t="s">
        <v>1243</v>
      </c>
      <c r="L768" t="s">
        <v>890</v>
      </c>
      <c r="M768" t="s">
        <v>891</v>
      </c>
      <c r="N768" t="s">
        <v>885</v>
      </c>
      <c r="Q768" t="s">
        <v>873</v>
      </c>
    </row>
    <row r="769" spans="1:18" x14ac:dyDescent="0.35">
      <c r="A769" t="s">
        <v>864</v>
      </c>
      <c r="B769" t="s">
        <v>874</v>
      </c>
      <c r="C769" t="s">
        <v>865</v>
      </c>
      <c r="D769" t="s">
        <v>1240</v>
      </c>
      <c r="E769" t="s">
        <v>1269</v>
      </c>
      <c r="F769" t="s">
        <v>867</v>
      </c>
      <c r="G769" t="s">
        <v>1270</v>
      </c>
      <c r="H769">
        <v>48.5</v>
      </c>
      <c r="I769">
        <v>48.5</v>
      </c>
      <c r="K769" t="s">
        <v>1243</v>
      </c>
      <c r="L769" t="s">
        <v>890</v>
      </c>
      <c r="M769" t="s">
        <v>891</v>
      </c>
      <c r="N769" t="s">
        <v>885</v>
      </c>
      <c r="Q769" t="s">
        <v>873</v>
      </c>
    </row>
    <row r="770" spans="1:18" x14ac:dyDescent="0.35">
      <c r="A770" t="s">
        <v>882</v>
      </c>
      <c r="B770" t="s">
        <v>865</v>
      </c>
      <c r="C770" t="s">
        <v>874</v>
      </c>
      <c r="E770" t="s">
        <v>468</v>
      </c>
      <c r="F770" t="s">
        <v>867</v>
      </c>
      <c r="G770" t="s">
        <v>469</v>
      </c>
      <c r="H770">
        <v>32.5</v>
      </c>
      <c r="I770">
        <v>32.5</v>
      </c>
      <c r="J770" t="s">
        <v>883</v>
      </c>
      <c r="K770" t="s">
        <v>886</v>
      </c>
      <c r="L770" t="s">
        <v>878</v>
      </c>
      <c r="M770" t="s">
        <v>879</v>
      </c>
      <c r="N770" t="s">
        <v>885</v>
      </c>
      <c r="O770">
        <v>32484</v>
      </c>
      <c r="Q770" t="s">
        <v>873</v>
      </c>
      <c r="R770" t="s">
        <v>883</v>
      </c>
    </row>
    <row r="771" spans="1:18" x14ac:dyDescent="0.35">
      <c r="A771" t="s">
        <v>882</v>
      </c>
      <c r="B771" t="s">
        <v>874</v>
      </c>
      <c r="C771" t="s">
        <v>874</v>
      </c>
      <c r="E771" t="s">
        <v>3522</v>
      </c>
      <c r="F771" t="s">
        <v>963</v>
      </c>
      <c r="G771" t="s">
        <v>3522</v>
      </c>
      <c r="H771">
        <v>250</v>
      </c>
      <c r="J771" t="s">
        <v>883</v>
      </c>
      <c r="K771" t="s">
        <v>1432</v>
      </c>
      <c r="M771" t="s">
        <v>879</v>
      </c>
      <c r="N771" t="s">
        <v>885</v>
      </c>
      <c r="Q771" t="s">
        <v>1433</v>
      </c>
      <c r="R771" t="s">
        <v>883</v>
      </c>
    </row>
    <row r="772" spans="1:18" x14ac:dyDescent="0.35">
      <c r="A772" t="s">
        <v>882</v>
      </c>
      <c r="B772" t="s">
        <v>874</v>
      </c>
      <c r="C772" t="s">
        <v>874</v>
      </c>
      <c r="E772" t="s">
        <v>470</v>
      </c>
      <c r="F772" t="s">
        <v>963</v>
      </c>
      <c r="G772" t="s">
        <v>471</v>
      </c>
      <c r="H772">
        <v>125</v>
      </c>
      <c r="J772" t="s">
        <v>883</v>
      </c>
      <c r="K772" t="s">
        <v>1432</v>
      </c>
      <c r="L772" t="s">
        <v>878</v>
      </c>
      <c r="M772" t="s">
        <v>879</v>
      </c>
      <c r="N772" t="s">
        <v>885</v>
      </c>
      <c r="O772">
        <v>43140</v>
      </c>
      <c r="Q772" t="s">
        <v>1433</v>
      </c>
      <c r="R772" t="s">
        <v>883</v>
      </c>
    </row>
    <row r="773" spans="1:18" x14ac:dyDescent="0.35">
      <c r="A773" t="s">
        <v>882</v>
      </c>
      <c r="B773" t="s">
        <v>874</v>
      </c>
      <c r="C773" t="s">
        <v>874</v>
      </c>
      <c r="E773" t="s">
        <v>809</v>
      </c>
      <c r="F773" t="s">
        <v>963</v>
      </c>
      <c r="G773" t="s">
        <v>809</v>
      </c>
      <c r="H773">
        <v>308</v>
      </c>
      <c r="J773" t="s">
        <v>883</v>
      </c>
      <c r="K773" t="s">
        <v>1432</v>
      </c>
      <c r="L773" t="s">
        <v>966</v>
      </c>
      <c r="M773" t="s">
        <v>891</v>
      </c>
      <c r="N773" t="s">
        <v>885</v>
      </c>
      <c r="Q773" t="s">
        <v>1433</v>
      </c>
      <c r="R773" t="s">
        <v>883</v>
      </c>
    </row>
    <row r="774" spans="1:18" x14ac:dyDescent="0.35">
      <c r="A774" t="s">
        <v>882</v>
      </c>
      <c r="B774" t="s">
        <v>874</v>
      </c>
      <c r="C774" t="s">
        <v>874</v>
      </c>
      <c r="E774" t="s">
        <v>2823</v>
      </c>
      <c r="F774" t="s">
        <v>963</v>
      </c>
      <c r="G774" t="s">
        <v>2824</v>
      </c>
      <c r="H774">
        <v>100</v>
      </c>
      <c r="J774" t="s">
        <v>883</v>
      </c>
      <c r="K774" t="s">
        <v>1432</v>
      </c>
      <c r="L774" t="s">
        <v>953</v>
      </c>
      <c r="M774" t="s">
        <v>953</v>
      </c>
      <c r="N774" t="s">
        <v>885</v>
      </c>
      <c r="Q774" t="s">
        <v>1433</v>
      </c>
      <c r="R774" t="s">
        <v>883</v>
      </c>
    </row>
    <row r="775" spans="1:18" x14ac:dyDescent="0.35">
      <c r="A775" t="s">
        <v>882</v>
      </c>
      <c r="B775" t="s">
        <v>874</v>
      </c>
      <c r="C775" t="s">
        <v>874</v>
      </c>
      <c r="E775" t="s">
        <v>2123</v>
      </c>
      <c r="F775" t="s">
        <v>963</v>
      </c>
      <c r="G775" t="s">
        <v>2124</v>
      </c>
      <c r="H775">
        <v>50</v>
      </c>
      <c r="J775" t="s">
        <v>883</v>
      </c>
      <c r="K775" t="s">
        <v>1432</v>
      </c>
      <c r="L775" t="s">
        <v>953</v>
      </c>
      <c r="M775" t="s">
        <v>953</v>
      </c>
      <c r="N775" t="s">
        <v>885</v>
      </c>
      <c r="Q775" t="s">
        <v>1433</v>
      </c>
      <c r="R775" t="s">
        <v>883</v>
      </c>
    </row>
    <row r="776" spans="1:18" x14ac:dyDescent="0.35">
      <c r="A776" t="s">
        <v>882</v>
      </c>
      <c r="B776" t="s">
        <v>874</v>
      </c>
      <c r="C776" t="s">
        <v>874</v>
      </c>
      <c r="E776" t="s">
        <v>3580</v>
      </c>
      <c r="F776" t="s">
        <v>963</v>
      </c>
      <c r="G776" t="s">
        <v>3581</v>
      </c>
      <c r="H776">
        <v>50</v>
      </c>
      <c r="J776" t="s">
        <v>883</v>
      </c>
      <c r="K776" t="s">
        <v>1432</v>
      </c>
      <c r="L776" t="s">
        <v>953</v>
      </c>
      <c r="M776" t="s">
        <v>953</v>
      </c>
      <c r="N776" t="s">
        <v>885</v>
      </c>
      <c r="Q776" t="s">
        <v>1433</v>
      </c>
      <c r="R776" t="s">
        <v>883</v>
      </c>
    </row>
    <row r="777" spans="1:18" x14ac:dyDescent="0.35">
      <c r="A777" t="s">
        <v>864</v>
      </c>
      <c r="B777" t="s">
        <v>874</v>
      </c>
      <c r="C777" t="s">
        <v>865</v>
      </c>
      <c r="D777" t="s">
        <v>59</v>
      </c>
      <c r="E777" t="s">
        <v>1408</v>
      </c>
      <c r="F777" t="s">
        <v>867</v>
      </c>
      <c r="G777" t="s">
        <v>1409</v>
      </c>
      <c r="H777">
        <v>95</v>
      </c>
      <c r="I777">
        <v>95</v>
      </c>
      <c r="K777" t="s">
        <v>877</v>
      </c>
      <c r="L777" t="s">
        <v>878</v>
      </c>
      <c r="M777" t="s">
        <v>879</v>
      </c>
      <c r="N777" t="s">
        <v>872</v>
      </c>
      <c r="Q777" t="s">
        <v>873</v>
      </c>
    </row>
    <row r="778" spans="1:18" x14ac:dyDescent="0.35">
      <c r="A778" t="s">
        <v>864</v>
      </c>
      <c r="B778" t="s">
        <v>874</v>
      </c>
      <c r="C778" t="s">
        <v>865</v>
      </c>
      <c r="D778" t="s">
        <v>59</v>
      </c>
      <c r="E778" t="s">
        <v>1835</v>
      </c>
      <c r="F778" t="s">
        <v>867</v>
      </c>
      <c r="G778" t="s">
        <v>1836</v>
      </c>
      <c r="H778">
        <v>95</v>
      </c>
      <c r="I778">
        <v>95</v>
      </c>
      <c r="K778" t="s">
        <v>877</v>
      </c>
      <c r="L778" t="s">
        <v>878</v>
      </c>
      <c r="M778" t="s">
        <v>879</v>
      </c>
      <c r="N778" t="s">
        <v>872</v>
      </c>
      <c r="Q778" t="s">
        <v>873</v>
      </c>
    </row>
    <row r="779" spans="1:18" x14ac:dyDescent="0.35">
      <c r="A779" t="s">
        <v>882</v>
      </c>
      <c r="B779" t="s">
        <v>874</v>
      </c>
      <c r="C779" t="s">
        <v>874</v>
      </c>
      <c r="E779" t="s">
        <v>3183</v>
      </c>
      <c r="F779" t="s">
        <v>867</v>
      </c>
      <c r="G779" t="s">
        <v>3184</v>
      </c>
      <c r="H779">
        <v>1</v>
      </c>
      <c r="I779">
        <v>1</v>
      </c>
      <c r="J779" t="s">
        <v>883</v>
      </c>
      <c r="K779" t="s">
        <v>3185</v>
      </c>
      <c r="L779" t="s">
        <v>895</v>
      </c>
      <c r="M779" t="s">
        <v>896</v>
      </c>
      <c r="N779" t="s">
        <v>885</v>
      </c>
      <c r="O779">
        <v>43097</v>
      </c>
      <c r="Q779" t="s">
        <v>873</v>
      </c>
      <c r="R779" t="s">
        <v>883</v>
      </c>
    </row>
    <row r="780" spans="1:18" x14ac:dyDescent="0.35">
      <c r="A780" t="s">
        <v>882</v>
      </c>
      <c r="B780" t="s">
        <v>874</v>
      </c>
      <c r="C780" t="s">
        <v>874</v>
      </c>
      <c r="E780" t="s">
        <v>472</v>
      </c>
      <c r="F780" t="s">
        <v>867</v>
      </c>
      <c r="G780" t="s">
        <v>473</v>
      </c>
      <c r="H780">
        <v>189</v>
      </c>
      <c r="I780">
        <v>300</v>
      </c>
      <c r="J780" t="s">
        <v>893</v>
      </c>
      <c r="K780" t="s">
        <v>473</v>
      </c>
      <c r="L780" t="s">
        <v>953</v>
      </c>
      <c r="M780" t="s">
        <v>953</v>
      </c>
      <c r="N780" t="s">
        <v>872</v>
      </c>
      <c r="O780">
        <v>41263</v>
      </c>
      <c r="Q780" t="s">
        <v>873</v>
      </c>
      <c r="R780" t="s">
        <v>893</v>
      </c>
    </row>
    <row r="781" spans="1:18" x14ac:dyDescent="0.35">
      <c r="A781" t="s">
        <v>882</v>
      </c>
      <c r="B781" t="s">
        <v>874</v>
      </c>
      <c r="C781" t="s">
        <v>874</v>
      </c>
      <c r="E781" t="s">
        <v>474</v>
      </c>
      <c r="F781" t="s">
        <v>867</v>
      </c>
      <c r="G781" t="s">
        <v>475</v>
      </c>
      <c r="H781">
        <v>20</v>
      </c>
      <c r="I781">
        <v>20</v>
      </c>
      <c r="J781" t="s">
        <v>883</v>
      </c>
      <c r="K781" t="s">
        <v>1349</v>
      </c>
      <c r="L781" t="s">
        <v>895</v>
      </c>
      <c r="M781" t="s">
        <v>896</v>
      </c>
      <c r="N781" t="s">
        <v>907</v>
      </c>
      <c r="O781">
        <v>42350</v>
      </c>
      <c r="Q781" t="s">
        <v>873</v>
      </c>
      <c r="R781" t="s">
        <v>883</v>
      </c>
    </row>
    <row r="782" spans="1:18" x14ac:dyDescent="0.35">
      <c r="A782" t="s">
        <v>882</v>
      </c>
      <c r="B782" t="s">
        <v>874</v>
      </c>
      <c r="C782" t="s">
        <v>874</v>
      </c>
      <c r="E782" t="s">
        <v>2739</v>
      </c>
      <c r="F782" t="s">
        <v>867</v>
      </c>
      <c r="G782" t="s">
        <v>2740</v>
      </c>
      <c r="H782">
        <v>4.5</v>
      </c>
      <c r="I782">
        <v>4.5</v>
      </c>
      <c r="J782" t="s">
        <v>883</v>
      </c>
      <c r="K782" t="s">
        <v>2741</v>
      </c>
      <c r="L782" t="s">
        <v>895</v>
      </c>
      <c r="M782" t="s">
        <v>896</v>
      </c>
      <c r="N782" t="s">
        <v>885</v>
      </c>
      <c r="O782">
        <v>40480</v>
      </c>
      <c r="Q782" t="s">
        <v>873</v>
      </c>
      <c r="R782" t="s">
        <v>883</v>
      </c>
    </row>
    <row r="783" spans="1:18" x14ac:dyDescent="0.35">
      <c r="A783" t="s">
        <v>882</v>
      </c>
      <c r="B783" t="s">
        <v>874</v>
      </c>
      <c r="C783" t="s">
        <v>874</v>
      </c>
      <c r="E783" t="s">
        <v>2284</v>
      </c>
      <c r="F783" t="s">
        <v>867</v>
      </c>
      <c r="G783" t="s">
        <v>2285</v>
      </c>
      <c r="H783">
        <v>1.5</v>
      </c>
      <c r="I783">
        <v>1.5</v>
      </c>
      <c r="J783" t="s">
        <v>883</v>
      </c>
      <c r="K783" t="s">
        <v>1221</v>
      </c>
      <c r="L783" t="s">
        <v>895</v>
      </c>
      <c r="M783" t="s">
        <v>896</v>
      </c>
      <c r="N783" t="s">
        <v>885</v>
      </c>
      <c r="O783">
        <v>41703</v>
      </c>
      <c r="Q783" t="s">
        <v>873</v>
      </c>
      <c r="R783" t="s">
        <v>883</v>
      </c>
    </row>
    <row r="784" spans="1:18" x14ac:dyDescent="0.35">
      <c r="A784" t="s">
        <v>882</v>
      </c>
      <c r="B784" t="s">
        <v>865</v>
      </c>
      <c r="C784" t="s">
        <v>874</v>
      </c>
      <c r="E784" t="s">
        <v>917</v>
      </c>
      <c r="F784" t="s">
        <v>867</v>
      </c>
      <c r="G784" t="s">
        <v>918</v>
      </c>
      <c r="H784">
        <v>2.5</v>
      </c>
      <c r="I784">
        <v>2.5</v>
      </c>
      <c r="J784" t="s">
        <v>883</v>
      </c>
      <c r="K784" t="s">
        <v>886</v>
      </c>
      <c r="L784" t="s">
        <v>878</v>
      </c>
      <c r="M784" t="s">
        <v>879</v>
      </c>
      <c r="N784" t="s">
        <v>885</v>
      </c>
      <c r="O784">
        <v>32874</v>
      </c>
      <c r="Q784" t="s">
        <v>873</v>
      </c>
      <c r="R784" t="s">
        <v>883</v>
      </c>
    </row>
    <row r="785" spans="1:18" x14ac:dyDescent="0.35">
      <c r="A785" t="s">
        <v>882</v>
      </c>
      <c r="B785" t="s">
        <v>874</v>
      </c>
      <c r="C785" t="s">
        <v>874</v>
      </c>
      <c r="E785" t="s">
        <v>1394</v>
      </c>
      <c r="F785" t="s">
        <v>867</v>
      </c>
      <c r="G785" t="s">
        <v>1395</v>
      </c>
      <c r="H785">
        <v>10</v>
      </c>
      <c r="I785">
        <v>10</v>
      </c>
      <c r="J785" t="s">
        <v>883</v>
      </c>
      <c r="K785" t="s">
        <v>1396</v>
      </c>
      <c r="L785" t="s">
        <v>878</v>
      </c>
      <c r="M785" t="s">
        <v>879</v>
      </c>
      <c r="N785" t="s">
        <v>885</v>
      </c>
      <c r="O785">
        <v>24473</v>
      </c>
      <c r="Q785" t="s">
        <v>873</v>
      </c>
      <c r="R785" t="s">
        <v>883</v>
      </c>
    </row>
    <row r="786" spans="1:18" x14ac:dyDescent="0.35">
      <c r="A786" t="s">
        <v>882</v>
      </c>
      <c r="B786" t="s">
        <v>874</v>
      </c>
      <c r="C786" t="s">
        <v>865</v>
      </c>
      <c r="D786" t="s">
        <v>1853</v>
      </c>
      <c r="E786" t="s">
        <v>1853</v>
      </c>
      <c r="F786" t="s">
        <v>867</v>
      </c>
      <c r="G786" t="s">
        <v>1856</v>
      </c>
      <c r="H786">
        <v>210</v>
      </c>
      <c r="J786" t="s">
        <v>883</v>
      </c>
      <c r="K786" t="s">
        <v>1521</v>
      </c>
      <c r="L786" t="s">
        <v>878</v>
      </c>
      <c r="M786" t="s">
        <v>879</v>
      </c>
      <c r="N786" t="s">
        <v>885</v>
      </c>
      <c r="O786">
        <v>24108</v>
      </c>
      <c r="Q786" t="s">
        <v>873</v>
      </c>
      <c r="R786" t="s">
        <v>883</v>
      </c>
    </row>
    <row r="787" spans="1:18" x14ac:dyDescent="0.35">
      <c r="A787" t="s">
        <v>882</v>
      </c>
      <c r="B787" t="s">
        <v>874</v>
      </c>
      <c r="C787" t="s">
        <v>874</v>
      </c>
      <c r="E787" t="s">
        <v>2298</v>
      </c>
      <c r="F787" t="s">
        <v>867</v>
      </c>
      <c r="G787" t="s">
        <v>2299</v>
      </c>
      <c r="H787">
        <v>5</v>
      </c>
      <c r="I787">
        <v>5</v>
      </c>
      <c r="J787" t="s">
        <v>883</v>
      </c>
      <c r="K787" t="s">
        <v>2300</v>
      </c>
      <c r="L787" t="s">
        <v>895</v>
      </c>
      <c r="M787" t="s">
        <v>896</v>
      </c>
      <c r="N787" t="s">
        <v>885</v>
      </c>
      <c r="O787">
        <v>40298</v>
      </c>
      <c r="Q787" t="s">
        <v>873</v>
      </c>
      <c r="R787" t="s">
        <v>883</v>
      </c>
    </row>
    <row r="788" spans="1:18" x14ac:dyDescent="0.35">
      <c r="A788" t="s">
        <v>882</v>
      </c>
      <c r="B788" t="s">
        <v>874</v>
      </c>
      <c r="C788" t="s">
        <v>874</v>
      </c>
      <c r="E788" t="s">
        <v>2276</v>
      </c>
      <c r="F788" t="s">
        <v>867</v>
      </c>
      <c r="G788" t="s">
        <v>2277</v>
      </c>
      <c r="H788">
        <v>1.5</v>
      </c>
      <c r="I788">
        <v>1.5</v>
      </c>
      <c r="J788" t="s">
        <v>883</v>
      </c>
      <c r="K788" t="s">
        <v>2278</v>
      </c>
      <c r="L788" t="s">
        <v>895</v>
      </c>
      <c r="M788" t="s">
        <v>896</v>
      </c>
      <c r="N788" t="s">
        <v>885</v>
      </c>
      <c r="O788">
        <v>42147</v>
      </c>
      <c r="Q788" t="s">
        <v>873</v>
      </c>
      <c r="R788" t="s">
        <v>883</v>
      </c>
    </row>
    <row r="789" spans="1:18" x14ac:dyDescent="0.35">
      <c r="A789" t="s">
        <v>882</v>
      </c>
      <c r="B789" t="s">
        <v>874</v>
      </c>
      <c r="C789" t="s">
        <v>874</v>
      </c>
      <c r="E789" t="s">
        <v>1566</v>
      </c>
      <c r="F789" t="s">
        <v>867</v>
      </c>
      <c r="G789" t="s">
        <v>1567</v>
      </c>
      <c r="H789">
        <v>1.5</v>
      </c>
      <c r="I789">
        <v>1.5</v>
      </c>
      <c r="J789" t="s">
        <v>883</v>
      </c>
      <c r="K789" t="s">
        <v>1568</v>
      </c>
      <c r="L789" t="s">
        <v>895</v>
      </c>
      <c r="M789" t="s">
        <v>896</v>
      </c>
      <c r="N789" t="s">
        <v>885</v>
      </c>
      <c r="O789">
        <v>42136</v>
      </c>
      <c r="Q789" t="s">
        <v>873</v>
      </c>
      <c r="R789" t="s">
        <v>883</v>
      </c>
    </row>
    <row r="790" spans="1:18" x14ac:dyDescent="0.35">
      <c r="A790" t="s">
        <v>882</v>
      </c>
      <c r="B790" t="s">
        <v>874</v>
      </c>
      <c r="C790" t="s">
        <v>874</v>
      </c>
      <c r="E790" t="s">
        <v>1527</v>
      </c>
      <c r="F790" t="s">
        <v>867</v>
      </c>
      <c r="G790" t="s">
        <v>1528</v>
      </c>
      <c r="H790">
        <v>3.5</v>
      </c>
      <c r="I790">
        <v>3.5</v>
      </c>
      <c r="J790" t="s">
        <v>883</v>
      </c>
      <c r="K790" t="s">
        <v>1396</v>
      </c>
      <c r="L790" t="s">
        <v>878</v>
      </c>
      <c r="M790" t="s">
        <v>879</v>
      </c>
      <c r="N790" t="s">
        <v>885</v>
      </c>
      <c r="O790">
        <v>10959</v>
      </c>
      <c r="Q790" t="s">
        <v>873</v>
      </c>
      <c r="R790" t="s">
        <v>883</v>
      </c>
    </row>
    <row r="791" spans="1:18" x14ac:dyDescent="0.35">
      <c r="A791" t="s">
        <v>882</v>
      </c>
      <c r="B791" t="s">
        <v>865</v>
      </c>
      <c r="C791" t="s">
        <v>874</v>
      </c>
      <c r="E791" t="s">
        <v>2140</v>
      </c>
      <c r="F791" t="s">
        <v>867</v>
      </c>
      <c r="G791" t="s">
        <v>2141</v>
      </c>
      <c r="H791">
        <v>1</v>
      </c>
      <c r="I791">
        <v>1</v>
      </c>
      <c r="J791" t="s">
        <v>883</v>
      </c>
      <c r="K791" t="s">
        <v>886</v>
      </c>
      <c r="L791" t="s">
        <v>903</v>
      </c>
      <c r="M791" t="s">
        <v>903</v>
      </c>
      <c r="N791" t="s">
        <v>907</v>
      </c>
      <c r="Q791" t="s">
        <v>873</v>
      </c>
      <c r="R791" t="s">
        <v>883</v>
      </c>
    </row>
    <row r="792" spans="1:18" x14ac:dyDescent="0.35">
      <c r="A792" t="s">
        <v>882</v>
      </c>
      <c r="B792" t="s">
        <v>874</v>
      </c>
      <c r="C792" t="s">
        <v>865</v>
      </c>
      <c r="D792" t="s">
        <v>476</v>
      </c>
      <c r="E792" t="s">
        <v>476</v>
      </c>
      <c r="F792" t="s">
        <v>867</v>
      </c>
      <c r="G792" t="s">
        <v>477</v>
      </c>
      <c r="H792">
        <v>593.16</v>
      </c>
      <c r="J792" t="s">
        <v>883</v>
      </c>
      <c r="K792" t="s">
        <v>1098</v>
      </c>
      <c r="L792" t="s">
        <v>966</v>
      </c>
      <c r="M792" t="s">
        <v>891</v>
      </c>
      <c r="N792" t="s">
        <v>885</v>
      </c>
      <c r="O792">
        <v>38499</v>
      </c>
      <c r="Q792" t="s">
        <v>873</v>
      </c>
      <c r="R792" t="s">
        <v>883</v>
      </c>
    </row>
    <row r="793" spans="1:18" x14ac:dyDescent="0.35">
      <c r="A793" t="s">
        <v>864</v>
      </c>
      <c r="B793" t="s">
        <v>874</v>
      </c>
      <c r="C793" t="s">
        <v>865</v>
      </c>
      <c r="D793" t="s">
        <v>476</v>
      </c>
      <c r="E793" t="s">
        <v>2026</v>
      </c>
      <c r="F793" t="s">
        <v>867</v>
      </c>
      <c r="G793" t="s">
        <v>2027</v>
      </c>
      <c r="H793">
        <v>193</v>
      </c>
      <c r="I793">
        <v>193</v>
      </c>
      <c r="K793" t="s">
        <v>1098</v>
      </c>
      <c r="L793" t="s">
        <v>890</v>
      </c>
      <c r="M793" t="s">
        <v>891</v>
      </c>
      <c r="N793" t="s">
        <v>885</v>
      </c>
      <c r="Q793" t="s">
        <v>873</v>
      </c>
    </row>
    <row r="794" spans="1:18" x14ac:dyDescent="0.35">
      <c r="A794" t="s">
        <v>864</v>
      </c>
      <c r="B794" t="s">
        <v>874</v>
      </c>
      <c r="C794" t="s">
        <v>865</v>
      </c>
      <c r="D794" t="s">
        <v>476</v>
      </c>
      <c r="E794" t="s">
        <v>2105</v>
      </c>
      <c r="F794" t="s">
        <v>867</v>
      </c>
      <c r="G794" t="s">
        <v>2106</v>
      </c>
      <c r="H794">
        <v>193</v>
      </c>
      <c r="I794">
        <v>193</v>
      </c>
      <c r="K794" t="s">
        <v>1098</v>
      </c>
      <c r="L794" t="s">
        <v>890</v>
      </c>
      <c r="M794" t="s">
        <v>891</v>
      </c>
      <c r="N794" t="s">
        <v>885</v>
      </c>
      <c r="Q794" t="s">
        <v>873</v>
      </c>
    </row>
    <row r="795" spans="1:18" x14ac:dyDescent="0.35">
      <c r="A795" t="s">
        <v>864</v>
      </c>
      <c r="B795" t="s">
        <v>874</v>
      </c>
      <c r="C795" t="s">
        <v>865</v>
      </c>
      <c r="D795" t="s">
        <v>476</v>
      </c>
      <c r="E795" t="s">
        <v>1096</v>
      </c>
      <c r="F795" t="s">
        <v>867</v>
      </c>
      <c r="G795" t="s">
        <v>1097</v>
      </c>
      <c r="H795">
        <v>231</v>
      </c>
      <c r="I795">
        <v>231</v>
      </c>
      <c r="K795" t="s">
        <v>1098</v>
      </c>
      <c r="L795" t="s">
        <v>870</v>
      </c>
      <c r="M795" t="s">
        <v>871</v>
      </c>
      <c r="N795" t="s">
        <v>885</v>
      </c>
      <c r="Q795" t="s">
        <v>873</v>
      </c>
    </row>
    <row r="796" spans="1:18" x14ac:dyDescent="0.35">
      <c r="A796" t="s">
        <v>864</v>
      </c>
      <c r="B796" t="s">
        <v>874</v>
      </c>
      <c r="C796" t="s">
        <v>865</v>
      </c>
      <c r="D796" t="s">
        <v>1853</v>
      </c>
      <c r="E796" t="s">
        <v>2320</v>
      </c>
      <c r="F796" t="s">
        <v>867</v>
      </c>
      <c r="G796" t="s">
        <v>2321</v>
      </c>
      <c r="H796">
        <v>65.7</v>
      </c>
      <c r="I796">
        <v>65.7</v>
      </c>
      <c r="K796" t="s">
        <v>886</v>
      </c>
      <c r="L796" t="s">
        <v>878</v>
      </c>
      <c r="M796" t="s">
        <v>879</v>
      </c>
      <c r="N796" t="s">
        <v>885</v>
      </c>
      <c r="Q796" t="s">
        <v>873</v>
      </c>
    </row>
    <row r="797" spans="1:18" x14ac:dyDescent="0.35">
      <c r="A797" t="s">
        <v>864</v>
      </c>
      <c r="B797" t="s">
        <v>874</v>
      </c>
      <c r="C797" t="s">
        <v>865</v>
      </c>
      <c r="D797" t="s">
        <v>1853</v>
      </c>
      <c r="E797" t="s">
        <v>1854</v>
      </c>
      <c r="F797" t="s">
        <v>867</v>
      </c>
      <c r="G797" t="s">
        <v>1855</v>
      </c>
      <c r="H797">
        <v>69</v>
      </c>
      <c r="I797">
        <v>69</v>
      </c>
      <c r="K797" t="s">
        <v>886</v>
      </c>
      <c r="L797" t="s">
        <v>878</v>
      </c>
      <c r="M797" t="s">
        <v>879</v>
      </c>
      <c r="N797" t="s">
        <v>885</v>
      </c>
      <c r="Q797" t="s">
        <v>873</v>
      </c>
    </row>
    <row r="798" spans="1:18" x14ac:dyDescent="0.35">
      <c r="A798" t="s">
        <v>882</v>
      </c>
      <c r="B798" t="s">
        <v>874</v>
      </c>
      <c r="C798" t="s">
        <v>874</v>
      </c>
      <c r="E798" t="s">
        <v>478</v>
      </c>
      <c r="F798" t="s">
        <v>867</v>
      </c>
      <c r="G798" t="s">
        <v>479</v>
      </c>
      <c r="H798">
        <v>3</v>
      </c>
      <c r="I798">
        <v>3</v>
      </c>
      <c r="J798" t="s">
        <v>893</v>
      </c>
      <c r="K798" t="s">
        <v>1804</v>
      </c>
      <c r="L798" t="s">
        <v>953</v>
      </c>
      <c r="M798" t="s">
        <v>953</v>
      </c>
      <c r="N798" t="s">
        <v>872</v>
      </c>
      <c r="O798">
        <v>42361</v>
      </c>
      <c r="Q798" t="s">
        <v>873</v>
      </c>
      <c r="R798" t="s">
        <v>893</v>
      </c>
    </row>
    <row r="799" spans="1:18" x14ac:dyDescent="0.35">
      <c r="A799" t="s">
        <v>864</v>
      </c>
      <c r="C799" t="s">
        <v>865</v>
      </c>
      <c r="D799" t="s">
        <v>1048</v>
      </c>
      <c r="E799" t="s">
        <v>3399</v>
      </c>
      <c r="F799" t="s">
        <v>867</v>
      </c>
      <c r="G799" t="s">
        <v>3399</v>
      </c>
      <c r="H799">
        <v>11</v>
      </c>
      <c r="I799">
        <v>11</v>
      </c>
      <c r="N799" t="s">
        <v>872</v>
      </c>
      <c r="Q799" t="s">
        <v>873</v>
      </c>
    </row>
    <row r="800" spans="1:18" x14ac:dyDescent="0.35">
      <c r="A800" t="s">
        <v>882</v>
      </c>
      <c r="B800" t="s">
        <v>874</v>
      </c>
      <c r="C800" t="s">
        <v>874</v>
      </c>
      <c r="E800" t="s">
        <v>2007</v>
      </c>
      <c r="F800" t="s">
        <v>867</v>
      </c>
      <c r="G800" t="s">
        <v>2008</v>
      </c>
      <c r="H800">
        <v>7.5</v>
      </c>
      <c r="I800">
        <v>7.5</v>
      </c>
      <c r="J800" t="s">
        <v>893</v>
      </c>
      <c r="K800" t="s">
        <v>1804</v>
      </c>
      <c r="L800" t="s">
        <v>953</v>
      </c>
      <c r="M800" t="s">
        <v>953</v>
      </c>
      <c r="N800" t="s">
        <v>872</v>
      </c>
      <c r="O800">
        <v>30651</v>
      </c>
      <c r="Q800" t="s">
        <v>873</v>
      </c>
      <c r="R800" t="s">
        <v>893</v>
      </c>
    </row>
    <row r="801" spans="1:18" x14ac:dyDescent="0.35">
      <c r="A801" t="s">
        <v>882</v>
      </c>
      <c r="B801" t="s">
        <v>874</v>
      </c>
      <c r="C801" t="s">
        <v>874</v>
      </c>
      <c r="E801" t="s">
        <v>1742</v>
      </c>
      <c r="F801" t="s">
        <v>963</v>
      </c>
      <c r="G801" t="s">
        <v>1743</v>
      </c>
      <c r="H801">
        <v>20</v>
      </c>
      <c r="I801">
        <v>20</v>
      </c>
      <c r="J801" t="s">
        <v>991</v>
      </c>
      <c r="K801" t="s">
        <v>1012</v>
      </c>
      <c r="L801" t="s">
        <v>895</v>
      </c>
      <c r="M801" t="s">
        <v>896</v>
      </c>
      <c r="N801" t="s">
        <v>872</v>
      </c>
      <c r="O801">
        <v>43349</v>
      </c>
      <c r="Q801" t="s">
        <v>1013</v>
      </c>
      <c r="R801" t="s">
        <v>991</v>
      </c>
    </row>
    <row r="802" spans="1:18" x14ac:dyDescent="0.35">
      <c r="A802" t="s">
        <v>882</v>
      </c>
      <c r="B802" t="s">
        <v>874</v>
      </c>
      <c r="C802" t="s">
        <v>874</v>
      </c>
      <c r="E802" t="s">
        <v>1236</v>
      </c>
      <c r="F802" t="s">
        <v>963</v>
      </c>
      <c r="G802" t="s">
        <v>1237</v>
      </c>
      <c r="H802">
        <v>49.9</v>
      </c>
      <c r="I802">
        <v>50</v>
      </c>
      <c r="J802" t="s">
        <v>893</v>
      </c>
      <c r="K802" t="s">
        <v>1087</v>
      </c>
      <c r="L802" t="s">
        <v>895</v>
      </c>
      <c r="M802" t="s">
        <v>896</v>
      </c>
      <c r="N802" t="s">
        <v>872</v>
      </c>
      <c r="O802">
        <v>43113</v>
      </c>
      <c r="Q802" t="s">
        <v>1013</v>
      </c>
      <c r="R802" t="s">
        <v>893</v>
      </c>
    </row>
    <row r="803" spans="1:18" x14ac:dyDescent="0.35">
      <c r="A803" t="s">
        <v>882</v>
      </c>
      <c r="B803" t="s">
        <v>874</v>
      </c>
      <c r="C803" t="s">
        <v>874</v>
      </c>
      <c r="E803" t="s">
        <v>1522</v>
      </c>
      <c r="F803" t="s">
        <v>963</v>
      </c>
      <c r="G803" t="s">
        <v>1523</v>
      </c>
      <c r="H803">
        <v>5</v>
      </c>
      <c r="J803" t="s">
        <v>893</v>
      </c>
      <c r="K803" t="s">
        <v>1524</v>
      </c>
      <c r="L803" t="s">
        <v>953</v>
      </c>
      <c r="M803" t="s">
        <v>953</v>
      </c>
      <c r="N803" t="s">
        <v>872</v>
      </c>
      <c r="O803">
        <v>42430</v>
      </c>
      <c r="Q803" t="s">
        <v>1070</v>
      </c>
      <c r="R803" t="s">
        <v>893</v>
      </c>
    </row>
    <row r="804" spans="1:18" x14ac:dyDescent="0.35">
      <c r="A804" t="s">
        <v>882</v>
      </c>
      <c r="B804" t="s">
        <v>874</v>
      </c>
      <c r="C804" t="s">
        <v>874</v>
      </c>
      <c r="E804" t="s">
        <v>3414</v>
      </c>
      <c r="F804" t="s">
        <v>867</v>
      </c>
      <c r="G804" t="s">
        <v>3415</v>
      </c>
      <c r="H804">
        <v>2.85</v>
      </c>
      <c r="I804">
        <v>2.8</v>
      </c>
      <c r="J804" t="s">
        <v>893</v>
      </c>
      <c r="K804" t="s">
        <v>1101</v>
      </c>
      <c r="L804" t="s">
        <v>878</v>
      </c>
      <c r="M804" t="s">
        <v>879</v>
      </c>
      <c r="N804" t="s">
        <v>872</v>
      </c>
      <c r="O804">
        <v>31778</v>
      </c>
      <c r="Q804" t="s">
        <v>873</v>
      </c>
      <c r="R804" t="s">
        <v>893</v>
      </c>
    </row>
    <row r="805" spans="1:18" x14ac:dyDescent="0.35">
      <c r="A805" t="s">
        <v>882</v>
      </c>
      <c r="B805" t="s">
        <v>874</v>
      </c>
      <c r="C805" t="s">
        <v>874</v>
      </c>
      <c r="E805" t="s">
        <v>480</v>
      </c>
      <c r="F805" t="s">
        <v>867</v>
      </c>
      <c r="G805" t="s">
        <v>481</v>
      </c>
      <c r="H805">
        <v>3</v>
      </c>
      <c r="I805">
        <v>3</v>
      </c>
      <c r="J805" t="s">
        <v>893</v>
      </c>
      <c r="K805" t="s">
        <v>2686</v>
      </c>
      <c r="L805" t="s">
        <v>895</v>
      </c>
      <c r="M805" t="s">
        <v>896</v>
      </c>
      <c r="N805" t="s">
        <v>872</v>
      </c>
      <c r="O805">
        <v>42909</v>
      </c>
      <c r="Q805" t="s">
        <v>873</v>
      </c>
      <c r="R805" t="s">
        <v>893</v>
      </c>
    </row>
    <row r="806" spans="1:18" x14ac:dyDescent="0.35">
      <c r="A806" t="s">
        <v>882</v>
      </c>
      <c r="B806" t="s">
        <v>874</v>
      </c>
      <c r="C806" t="s">
        <v>874</v>
      </c>
      <c r="E806" t="s">
        <v>482</v>
      </c>
      <c r="F806" t="s">
        <v>867</v>
      </c>
      <c r="G806" t="s">
        <v>483</v>
      </c>
      <c r="H806">
        <v>10</v>
      </c>
      <c r="I806">
        <v>10</v>
      </c>
      <c r="J806" t="s">
        <v>893</v>
      </c>
      <c r="K806" t="s">
        <v>983</v>
      </c>
      <c r="L806" t="s">
        <v>903</v>
      </c>
      <c r="M806" t="s">
        <v>1218</v>
      </c>
      <c r="N806" t="s">
        <v>872</v>
      </c>
      <c r="O806">
        <v>42734</v>
      </c>
      <c r="Q806" t="s">
        <v>873</v>
      </c>
      <c r="R806" t="s">
        <v>893</v>
      </c>
    </row>
    <row r="807" spans="1:18" x14ac:dyDescent="0.35">
      <c r="A807" t="s">
        <v>882</v>
      </c>
      <c r="B807" t="s">
        <v>874</v>
      </c>
      <c r="C807" t="s">
        <v>874</v>
      </c>
      <c r="E807" t="s">
        <v>484</v>
      </c>
      <c r="F807" t="s">
        <v>867</v>
      </c>
      <c r="G807" t="s">
        <v>485</v>
      </c>
      <c r="H807">
        <v>10</v>
      </c>
      <c r="I807">
        <v>10</v>
      </c>
      <c r="J807" t="s">
        <v>893</v>
      </c>
      <c r="K807" t="s">
        <v>983</v>
      </c>
      <c r="L807" t="s">
        <v>903</v>
      </c>
      <c r="M807" t="s">
        <v>1218</v>
      </c>
      <c r="N807" t="s">
        <v>872</v>
      </c>
      <c r="O807">
        <v>42734</v>
      </c>
      <c r="Q807" t="s">
        <v>873</v>
      </c>
      <c r="R807" t="s">
        <v>893</v>
      </c>
    </row>
    <row r="808" spans="1:18" x14ac:dyDescent="0.35">
      <c r="A808" t="s">
        <v>882</v>
      </c>
      <c r="B808" t="s">
        <v>874</v>
      </c>
      <c r="C808" t="s">
        <v>874</v>
      </c>
      <c r="E808" t="s">
        <v>2606</v>
      </c>
      <c r="F808" t="s">
        <v>867</v>
      </c>
      <c r="G808" t="s">
        <v>2607</v>
      </c>
      <c r="H808">
        <v>5.5</v>
      </c>
      <c r="I808">
        <v>5.5</v>
      </c>
      <c r="J808" t="s">
        <v>893</v>
      </c>
      <c r="K808" t="s">
        <v>877</v>
      </c>
      <c r="L808" t="s">
        <v>895</v>
      </c>
      <c r="M808" t="s">
        <v>896</v>
      </c>
      <c r="N808" t="s">
        <v>872</v>
      </c>
      <c r="O808">
        <v>40780</v>
      </c>
      <c r="Q808" t="s">
        <v>873</v>
      </c>
      <c r="R808" t="s">
        <v>893</v>
      </c>
    </row>
    <row r="809" spans="1:18" x14ac:dyDescent="0.35">
      <c r="A809" t="s">
        <v>882</v>
      </c>
      <c r="B809" t="s">
        <v>874</v>
      </c>
      <c r="C809" t="s">
        <v>874</v>
      </c>
      <c r="E809" t="s">
        <v>1201</v>
      </c>
      <c r="F809" t="s">
        <v>867</v>
      </c>
      <c r="G809" t="s">
        <v>1202</v>
      </c>
      <c r="H809">
        <v>1.5</v>
      </c>
      <c r="I809">
        <v>1.5</v>
      </c>
      <c r="J809" t="s">
        <v>893</v>
      </c>
      <c r="K809" t="s">
        <v>983</v>
      </c>
      <c r="L809" t="s">
        <v>895</v>
      </c>
      <c r="M809" t="s">
        <v>896</v>
      </c>
      <c r="N809" t="s">
        <v>872</v>
      </c>
      <c r="O809">
        <v>41442</v>
      </c>
      <c r="Q809" t="s">
        <v>873</v>
      </c>
      <c r="R809" t="s">
        <v>893</v>
      </c>
    </row>
    <row r="810" spans="1:18" x14ac:dyDescent="0.35">
      <c r="A810" t="s">
        <v>882</v>
      </c>
      <c r="B810" t="s">
        <v>874</v>
      </c>
      <c r="C810" t="s">
        <v>874</v>
      </c>
      <c r="E810" t="s">
        <v>1546</v>
      </c>
      <c r="F810" t="s">
        <v>867</v>
      </c>
      <c r="G810" t="s">
        <v>1547</v>
      </c>
      <c r="H810">
        <v>1</v>
      </c>
      <c r="I810">
        <v>1</v>
      </c>
      <c r="J810" t="s">
        <v>893</v>
      </c>
      <c r="K810" t="s">
        <v>983</v>
      </c>
      <c r="L810" t="s">
        <v>895</v>
      </c>
      <c r="M810" t="s">
        <v>896</v>
      </c>
      <c r="N810" t="s">
        <v>872</v>
      </c>
      <c r="O810">
        <v>41491</v>
      </c>
      <c r="Q810" t="s">
        <v>873</v>
      </c>
      <c r="R810" t="s">
        <v>893</v>
      </c>
    </row>
    <row r="811" spans="1:18" x14ac:dyDescent="0.35">
      <c r="A811" t="s">
        <v>882</v>
      </c>
      <c r="B811" t="s">
        <v>874</v>
      </c>
      <c r="C811" t="s">
        <v>874</v>
      </c>
      <c r="E811" t="s">
        <v>1099</v>
      </c>
      <c r="F811" t="s">
        <v>867</v>
      </c>
      <c r="G811" t="s">
        <v>1100</v>
      </c>
      <c r="H811">
        <v>2.85</v>
      </c>
      <c r="I811">
        <v>2.8</v>
      </c>
      <c r="J811" t="s">
        <v>893</v>
      </c>
      <c r="K811" t="s">
        <v>1101</v>
      </c>
      <c r="L811" t="s">
        <v>878</v>
      </c>
      <c r="M811" t="s">
        <v>879</v>
      </c>
      <c r="N811" t="s">
        <v>872</v>
      </c>
      <c r="O811">
        <v>31778</v>
      </c>
      <c r="Q811" t="s">
        <v>873</v>
      </c>
      <c r="R811" t="s">
        <v>893</v>
      </c>
    </row>
    <row r="812" spans="1:18" x14ac:dyDescent="0.35">
      <c r="A812" t="s">
        <v>882</v>
      </c>
      <c r="B812" t="s">
        <v>874</v>
      </c>
      <c r="C812" t="s">
        <v>874</v>
      </c>
      <c r="E812" t="s">
        <v>1549</v>
      </c>
      <c r="F812" t="s">
        <v>867</v>
      </c>
      <c r="G812" t="s">
        <v>1550</v>
      </c>
      <c r="H812">
        <v>46</v>
      </c>
      <c r="I812">
        <v>59</v>
      </c>
      <c r="J812" t="s">
        <v>893</v>
      </c>
      <c r="K812" t="s">
        <v>877</v>
      </c>
      <c r="L812" t="s">
        <v>890</v>
      </c>
      <c r="M812" t="s">
        <v>891</v>
      </c>
      <c r="N812" t="s">
        <v>872</v>
      </c>
      <c r="O812">
        <v>39345</v>
      </c>
      <c r="Q812" t="s">
        <v>873</v>
      </c>
      <c r="R812" t="s">
        <v>893</v>
      </c>
    </row>
    <row r="813" spans="1:18" x14ac:dyDescent="0.35">
      <c r="A813" t="s">
        <v>882</v>
      </c>
      <c r="B813" t="s">
        <v>874</v>
      </c>
      <c r="C813" t="s">
        <v>874</v>
      </c>
      <c r="E813" t="s">
        <v>1798</v>
      </c>
      <c r="F813" t="s">
        <v>867</v>
      </c>
      <c r="G813" t="s">
        <v>1799</v>
      </c>
      <c r="H813">
        <v>5</v>
      </c>
      <c r="I813">
        <v>5</v>
      </c>
      <c r="J813" t="s">
        <v>893</v>
      </c>
      <c r="K813" t="s">
        <v>1047</v>
      </c>
      <c r="L813" t="s">
        <v>878</v>
      </c>
      <c r="M813" t="s">
        <v>879</v>
      </c>
      <c r="N813" t="s">
        <v>872</v>
      </c>
      <c r="O813">
        <v>29221</v>
      </c>
      <c r="Q813" t="s">
        <v>873</v>
      </c>
      <c r="R813" t="s">
        <v>893</v>
      </c>
    </row>
    <row r="814" spans="1:18" x14ac:dyDescent="0.35">
      <c r="A814" t="s">
        <v>882</v>
      </c>
      <c r="B814" t="s">
        <v>865</v>
      </c>
      <c r="C814" t="s">
        <v>874</v>
      </c>
      <c r="E814" t="s">
        <v>2418</v>
      </c>
      <c r="F814" t="s">
        <v>867</v>
      </c>
      <c r="G814" t="s">
        <v>2419</v>
      </c>
      <c r="H814">
        <v>1</v>
      </c>
      <c r="I814">
        <v>15</v>
      </c>
      <c r="J814" t="s">
        <v>883</v>
      </c>
      <c r="K814" t="s">
        <v>886</v>
      </c>
      <c r="L814" t="s">
        <v>890</v>
      </c>
      <c r="M814" t="s">
        <v>891</v>
      </c>
      <c r="N814" t="s">
        <v>885</v>
      </c>
      <c r="O814">
        <v>31778</v>
      </c>
      <c r="Q814" t="s">
        <v>873</v>
      </c>
      <c r="R814" t="s">
        <v>883</v>
      </c>
    </row>
    <row r="815" spans="1:18" x14ac:dyDescent="0.35">
      <c r="A815" t="s">
        <v>882</v>
      </c>
      <c r="B815" t="s">
        <v>874</v>
      </c>
      <c r="C815" t="s">
        <v>874</v>
      </c>
      <c r="E815" t="s">
        <v>486</v>
      </c>
      <c r="F815" t="s">
        <v>867</v>
      </c>
      <c r="G815" t="s">
        <v>487</v>
      </c>
      <c r="H815">
        <v>47.49</v>
      </c>
      <c r="I815">
        <v>57.9</v>
      </c>
      <c r="J815" t="s">
        <v>883</v>
      </c>
      <c r="K815" t="s">
        <v>1289</v>
      </c>
      <c r="L815" t="s">
        <v>890</v>
      </c>
      <c r="M815" t="s">
        <v>891</v>
      </c>
      <c r="N815" t="s">
        <v>907</v>
      </c>
      <c r="O815">
        <v>33527</v>
      </c>
      <c r="Q815" t="s">
        <v>873</v>
      </c>
      <c r="R815" t="s">
        <v>883</v>
      </c>
    </row>
    <row r="816" spans="1:18" x14ac:dyDescent="0.35">
      <c r="A816" t="s">
        <v>882</v>
      </c>
      <c r="B816" t="s">
        <v>865</v>
      </c>
      <c r="C816" t="s">
        <v>874</v>
      </c>
      <c r="E816" t="s">
        <v>1468</v>
      </c>
      <c r="F816" t="s">
        <v>867</v>
      </c>
      <c r="G816" t="s">
        <v>1468</v>
      </c>
      <c r="H816">
        <v>1</v>
      </c>
      <c r="I816">
        <v>2</v>
      </c>
      <c r="J816" t="s">
        <v>883</v>
      </c>
      <c r="K816" t="s">
        <v>886</v>
      </c>
      <c r="L816" t="s">
        <v>903</v>
      </c>
      <c r="M816" t="s">
        <v>903</v>
      </c>
      <c r="N816" t="s">
        <v>885</v>
      </c>
      <c r="Q816" t="s">
        <v>873</v>
      </c>
      <c r="R816" t="s">
        <v>883</v>
      </c>
    </row>
    <row r="817" spans="1:18" x14ac:dyDescent="0.35">
      <c r="A817" t="s">
        <v>882</v>
      </c>
      <c r="B817" t="s">
        <v>874</v>
      </c>
      <c r="C817" t="s">
        <v>874</v>
      </c>
      <c r="E817" t="s">
        <v>1129</v>
      </c>
      <c r="F817" t="s">
        <v>867</v>
      </c>
      <c r="G817" t="s">
        <v>1130</v>
      </c>
      <c r="H817">
        <v>47.2</v>
      </c>
      <c r="I817">
        <v>59</v>
      </c>
      <c r="J817" t="s">
        <v>893</v>
      </c>
      <c r="K817" t="s">
        <v>1131</v>
      </c>
      <c r="L817" t="s">
        <v>890</v>
      </c>
      <c r="M817" t="s">
        <v>891</v>
      </c>
      <c r="N817" t="s">
        <v>872</v>
      </c>
      <c r="O817">
        <v>41214</v>
      </c>
      <c r="Q817" t="s">
        <v>873</v>
      </c>
      <c r="R817" t="s">
        <v>893</v>
      </c>
    </row>
    <row r="818" spans="1:18" x14ac:dyDescent="0.35">
      <c r="A818" t="s">
        <v>882</v>
      </c>
      <c r="B818" t="s">
        <v>874</v>
      </c>
      <c r="C818" t="s">
        <v>874</v>
      </c>
      <c r="E818" t="s">
        <v>2273</v>
      </c>
      <c r="F818" t="s">
        <v>867</v>
      </c>
      <c r="G818" t="s">
        <v>2274</v>
      </c>
      <c r="H818">
        <v>60</v>
      </c>
      <c r="I818">
        <v>60</v>
      </c>
      <c r="J818" t="s">
        <v>883</v>
      </c>
      <c r="K818" t="s">
        <v>2275</v>
      </c>
      <c r="L818" t="s">
        <v>895</v>
      </c>
      <c r="M818" t="s">
        <v>896</v>
      </c>
      <c r="N818" t="s">
        <v>885</v>
      </c>
      <c r="O818">
        <v>42175</v>
      </c>
      <c r="Q818" t="s">
        <v>873</v>
      </c>
      <c r="R818" t="s">
        <v>883</v>
      </c>
    </row>
    <row r="819" spans="1:18" x14ac:dyDescent="0.35">
      <c r="A819" t="s">
        <v>882</v>
      </c>
      <c r="B819" t="s">
        <v>874</v>
      </c>
      <c r="C819" t="s">
        <v>874</v>
      </c>
      <c r="E819" t="s">
        <v>1447</v>
      </c>
      <c r="F819" t="s">
        <v>867</v>
      </c>
      <c r="G819" t="s">
        <v>1448</v>
      </c>
      <c r="H819">
        <v>5</v>
      </c>
      <c r="I819">
        <v>5</v>
      </c>
      <c r="J819" t="s">
        <v>883</v>
      </c>
      <c r="K819" t="s">
        <v>1449</v>
      </c>
      <c r="L819" t="s">
        <v>895</v>
      </c>
      <c r="M819" t="s">
        <v>896</v>
      </c>
      <c r="N819" t="s">
        <v>885</v>
      </c>
      <c r="O819">
        <v>42349</v>
      </c>
      <c r="Q819" t="s">
        <v>873</v>
      </c>
      <c r="R819" t="s">
        <v>883</v>
      </c>
    </row>
    <row r="820" spans="1:18" x14ac:dyDescent="0.35">
      <c r="A820" t="s">
        <v>864</v>
      </c>
      <c r="B820" t="s">
        <v>874</v>
      </c>
      <c r="C820" t="s">
        <v>865</v>
      </c>
      <c r="D820" t="s">
        <v>394</v>
      </c>
      <c r="E820" t="s">
        <v>3498</v>
      </c>
      <c r="F820" t="s">
        <v>867</v>
      </c>
      <c r="G820" t="s">
        <v>3499</v>
      </c>
      <c r="H820">
        <v>52</v>
      </c>
      <c r="I820">
        <v>52</v>
      </c>
      <c r="N820" t="s">
        <v>885</v>
      </c>
      <c r="Q820" t="s">
        <v>873</v>
      </c>
    </row>
    <row r="821" spans="1:18" x14ac:dyDescent="0.35">
      <c r="A821" t="s">
        <v>864</v>
      </c>
      <c r="B821" t="s">
        <v>874</v>
      </c>
      <c r="C821" t="s">
        <v>865</v>
      </c>
      <c r="D821" t="s">
        <v>394</v>
      </c>
      <c r="E821" t="s">
        <v>2191</v>
      </c>
      <c r="F821" t="s">
        <v>867</v>
      </c>
      <c r="G821" t="s">
        <v>2192</v>
      </c>
      <c r="H821">
        <v>52</v>
      </c>
      <c r="I821">
        <v>52</v>
      </c>
      <c r="N821" t="s">
        <v>885</v>
      </c>
      <c r="Q821" t="s">
        <v>873</v>
      </c>
    </row>
    <row r="822" spans="1:18" x14ac:dyDescent="0.35">
      <c r="A822" t="s">
        <v>882</v>
      </c>
      <c r="B822" t="s">
        <v>874</v>
      </c>
      <c r="C822" t="s">
        <v>874</v>
      </c>
      <c r="E822" t="s">
        <v>1275</v>
      </c>
      <c r="F822" t="s">
        <v>867</v>
      </c>
      <c r="G822" t="s">
        <v>1276</v>
      </c>
      <c r="H822">
        <v>14.36</v>
      </c>
      <c r="I822">
        <v>34.5</v>
      </c>
      <c r="J822" t="s">
        <v>893</v>
      </c>
      <c r="K822" t="s">
        <v>1075</v>
      </c>
      <c r="L822" t="s">
        <v>878</v>
      </c>
      <c r="M822" t="s">
        <v>879</v>
      </c>
      <c r="N822" t="s">
        <v>872</v>
      </c>
      <c r="O822">
        <v>35065</v>
      </c>
      <c r="Q822" t="s">
        <v>873</v>
      </c>
      <c r="R822" t="s">
        <v>959</v>
      </c>
    </row>
    <row r="823" spans="1:18" x14ac:dyDescent="0.35">
      <c r="A823" t="s">
        <v>882</v>
      </c>
      <c r="B823" t="s">
        <v>874</v>
      </c>
      <c r="C823" t="s">
        <v>874</v>
      </c>
      <c r="E823" t="s">
        <v>488</v>
      </c>
      <c r="F823" t="s">
        <v>867</v>
      </c>
      <c r="G823" t="s">
        <v>489</v>
      </c>
      <c r="H823">
        <v>20</v>
      </c>
      <c r="I823">
        <v>20</v>
      </c>
      <c r="J823" t="s">
        <v>893</v>
      </c>
      <c r="K823" t="s">
        <v>2578</v>
      </c>
      <c r="L823" t="s">
        <v>895</v>
      </c>
      <c r="M823" t="s">
        <v>896</v>
      </c>
      <c r="N823" t="s">
        <v>872</v>
      </c>
      <c r="O823">
        <v>42536</v>
      </c>
      <c r="Q823" t="s">
        <v>873</v>
      </c>
      <c r="R823" t="s">
        <v>893</v>
      </c>
    </row>
    <row r="824" spans="1:18" x14ac:dyDescent="0.35">
      <c r="A824" t="s">
        <v>882</v>
      </c>
      <c r="B824" t="s">
        <v>874</v>
      </c>
      <c r="C824" t="s">
        <v>874</v>
      </c>
      <c r="E824" t="s">
        <v>490</v>
      </c>
      <c r="F824" t="s">
        <v>867</v>
      </c>
      <c r="G824" t="s">
        <v>491</v>
      </c>
      <c r="H824">
        <v>7.99</v>
      </c>
      <c r="I824">
        <v>8</v>
      </c>
      <c r="J824" t="s">
        <v>893</v>
      </c>
      <c r="K824" t="s">
        <v>983</v>
      </c>
      <c r="L824" t="s">
        <v>903</v>
      </c>
      <c r="M824" t="s">
        <v>1218</v>
      </c>
      <c r="N824" t="s">
        <v>872</v>
      </c>
      <c r="O824">
        <v>42468</v>
      </c>
      <c r="Q824" t="s">
        <v>873</v>
      </c>
      <c r="R824" t="s">
        <v>893</v>
      </c>
    </row>
    <row r="825" spans="1:18" x14ac:dyDescent="0.35">
      <c r="A825" t="s">
        <v>882</v>
      </c>
      <c r="B825" t="s">
        <v>874</v>
      </c>
      <c r="C825" t="s">
        <v>874</v>
      </c>
      <c r="E825" t="s">
        <v>492</v>
      </c>
      <c r="F825" t="s">
        <v>867</v>
      </c>
      <c r="G825" t="s">
        <v>493</v>
      </c>
      <c r="H825">
        <v>11</v>
      </c>
      <c r="I825">
        <v>12</v>
      </c>
      <c r="J825" t="s">
        <v>893</v>
      </c>
      <c r="K825" t="s">
        <v>877</v>
      </c>
      <c r="L825" t="s">
        <v>878</v>
      </c>
      <c r="M825" t="s">
        <v>879</v>
      </c>
      <c r="N825" t="s">
        <v>872</v>
      </c>
      <c r="O825">
        <v>1462</v>
      </c>
      <c r="Q825" t="s">
        <v>873</v>
      </c>
      <c r="R825" t="s">
        <v>893</v>
      </c>
    </row>
    <row r="826" spans="1:18" x14ac:dyDescent="0.35">
      <c r="A826" t="s">
        <v>864</v>
      </c>
      <c r="B826" t="s">
        <v>874</v>
      </c>
      <c r="C826" t="s">
        <v>865</v>
      </c>
      <c r="D826" t="s">
        <v>1596</v>
      </c>
      <c r="E826" t="s">
        <v>1763</v>
      </c>
      <c r="F826" t="s">
        <v>867</v>
      </c>
      <c r="G826" t="s">
        <v>1764</v>
      </c>
      <c r="H826">
        <v>5.7</v>
      </c>
      <c r="I826">
        <v>5.7</v>
      </c>
      <c r="N826" t="s">
        <v>885</v>
      </c>
      <c r="Q826" t="s">
        <v>873</v>
      </c>
    </row>
    <row r="827" spans="1:18" x14ac:dyDescent="0.35">
      <c r="A827" t="s">
        <v>864</v>
      </c>
      <c r="B827" t="s">
        <v>874</v>
      </c>
      <c r="C827" t="s">
        <v>865</v>
      </c>
      <c r="D827" t="s">
        <v>1596</v>
      </c>
      <c r="E827" t="s">
        <v>1597</v>
      </c>
      <c r="F827" t="s">
        <v>867</v>
      </c>
      <c r="G827" t="s">
        <v>1598</v>
      </c>
      <c r="H827">
        <v>5.7</v>
      </c>
      <c r="I827">
        <v>5.7</v>
      </c>
      <c r="N827" t="s">
        <v>885</v>
      </c>
      <c r="Q827" t="s">
        <v>873</v>
      </c>
    </row>
    <row r="828" spans="1:18" x14ac:dyDescent="0.35">
      <c r="A828" t="s">
        <v>864</v>
      </c>
      <c r="B828" t="s">
        <v>874</v>
      </c>
      <c r="C828" t="s">
        <v>865</v>
      </c>
      <c r="D828" t="s">
        <v>1596</v>
      </c>
      <c r="E828" t="s">
        <v>2430</v>
      </c>
      <c r="F828" t="s">
        <v>867</v>
      </c>
      <c r="G828" t="s">
        <v>2431</v>
      </c>
      <c r="H828">
        <v>1.5</v>
      </c>
      <c r="I828">
        <v>1.5</v>
      </c>
      <c r="N828" t="s">
        <v>885</v>
      </c>
      <c r="Q828" t="s">
        <v>873</v>
      </c>
    </row>
    <row r="829" spans="1:18" x14ac:dyDescent="0.35">
      <c r="A829" t="s">
        <v>882</v>
      </c>
      <c r="B829" t="s">
        <v>874</v>
      </c>
      <c r="C829" t="s">
        <v>865</v>
      </c>
      <c r="D829" t="s">
        <v>1596</v>
      </c>
      <c r="E829" t="s">
        <v>1596</v>
      </c>
      <c r="F829" t="s">
        <v>867</v>
      </c>
      <c r="G829" t="s">
        <v>3275</v>
      </c>
      <c r="H829">
        <v>12.5</v>
      </c>
      <c r="J829" t="s">
        <v>883</v>
      </c>
      <c r="K829" t="s">
        <v>886</v>
      </c>
      <c r="L829" t="s">
        <v>878</v>
      </c>
      <c r="M829" t="s">
        <v>879</v>
      </c>
      <c r="N829" t="s">
        <v>885</v>
      </c>
      <c r="O829">
        <v>27030</v>
      </c>
      <c r="Q829" t="s">
        <v>873</v>
      </c>
      <c r="R829" t="s">
        <v>883</v>
      </c>
    </row>
    <row r="830" spans="1:18" x14ac:dyDescent="0.35">
      <c r="A830" t="s">
        <v>882</v>
      </c>
      <c r="B830" t="s">
        <v>865</v>
      </c>
      <c r="C830" t="s">
        <v>874</v>
      </c>
      <c r="E830" t="s">
        <v>494</v>
      </c>
      <c r="F830" t="s">
        <v>867</v>
      </c>
      <c r="G830" t="s">
        <v>495</v>
      </c>
      <c r="H830">
        <v>6.96</v>
      </c>
      <c r="I830">
        <v>13.8</v>
      </c>
      <c r="J830" t="s">
        <v>893</v>
      </c>
      <c r="K830" t="s">
        <v>1206</v>
      </c>
      <c r="L830" t="s">
        <v>890</v>
      </c>
      <c r="M830" t="s">
        <v>937</v>
      </c>
      <c r="N830" t="s">
        <v>872</v>
      </c>
      <c r="O830">
        <v>40441</v>
      </c>
      <c r="Q830" t="s">
        <v>873</v>
      </c>
      <c r="R830" t="s">
        <v>893</v>
      </c>
    </row>
    <row r="831" spans="1:18" x14ac:dyDescent="0.35">
      <c r="A831" t="s">
        <v>882</v>
      </c>
      <c r="B831" t="s">
        <v>865</v>
      </c>
      <c r="C831" t="s">
        <v>874</v>
      </c>
      <c r="E831" t="s">
        <v>3304</v>
      </c>
      <c r="F831" t="s">
        <v>867</v>
      </c>
      <c r="G831" t="s">
        <v>3305</v>
      </c>
      <c r="H831">
        <v>0.8</v>
      </c>
      <c r="I831">
        <v>35.799999999999997</v>
      </c>
      <c r="J831" t="s">
        <v>893</v>
      </c>
      <c r="K831" t="s">
        <v>877</v>
      </c>
      <c r="L831" t="s">
        <v>903</v>
      </c>
      <c r="M831" t="s">
        <v>903</v>
      </c>
      <c r="N831" t="s">
        <v>872</v>
      </c>
      <c r="O831">
        <v>27760</v>
      </c>
      <c r="Q831" t="s">
        <v>873</v>
      </c>
      <c r="R831" t="s">
        <v>893</v>
      </c>
    </row>
    <row r="832" spans="1:18" x14ac:dyDescent="0.35">
      <c r="A832" t="s">
        <v>882</v>
      </c>
      <c r="B832" t="s">
        <v>865</v>
      </c>
      <c r="C832" t="s">
        <v>874</v>
      </c>
      <c r="E832" t="s">
        <v>3605</v>
      </c>
      <c r="F832" t="s">
        <v>867</v>
      </c>
      <c r="G832" t="s">
        <v>3606</v>
      </c>
      <c r="H832">
        <v>38.159999999999997</v>
      </c>
      <c r="I832">
        <v>56</v>
      </c>
      <c r="J832" t="s">
        <v>893</v>
      </c>
      <c r="K832" t="s">
        <v>3607</v>
      </c>
      <c r="L832" t="s">
        <v>953</v>
      </c>
      <c r="M832" t="s">
        <v>953</v>
      </c>
      <c r="N832" t="s">
        <v>872</v>
      </c>
      <c r="O832">
        <v>42752</v>
      </c>
      <c r="Q832" t="s">
        <v>873</v>
      </c>
      <c r="R832" t="s">
        <v>893</v>
      </c>
    </row>
    <row r="833" spans="1:18" x14ac:dyDescent="0.35">
      <c r="A833" t="s">
        <v>882</v>
      </c>
      <c r="B833" t="s">
        <v>865</v>
      </c>
      <c r="C833" t="s">
        <v>874</v>
      </c>
      <c r="E833" t="s">
        <v>3597</v>
      </c>
      <c r="F833" t="s">
        <v>867</v>
      </c>
      <c r="G833" t="s">
        <v>3598</v>
      </c>
      <c r="H833">
        <v>1</v>
      </c>
      <c r="I833">
        <v>1</v>
      </c>
      <c r="J833" t="s">
        <v>883</v>
      </c>
      <c r="K833" t="s">
        <v>886</v>
      </c>
      <c r="L833" t="s">
        <v>903</v>
      </c>
      <c r="M833" t="s">
        <v>903</v>
      </c>
      <c r="N833" t="s">
        <v>885</v>
      </c>
      <c r="O833">
        <v>31048</v>
      </c>
      <c r="Q833" t="s">
        <v>873</v>
      </c>
      <c r="R833" t="s">
        <v>883</v>
      </c>
    </row>
    <row r="834" spans="1:18" x14ac:dyDescent="0.35">
      <c r="A834" t="s">
        <v>882</v>
      </c>
      <c r="B834" t="s">
        <v>874</v>
      </c>
      <c r="C834" t="s">
        <v>865</v>
      </c>
      <c r="D834" t="s">
        <v>496</v>
      </c>
      <c r="E834" t="s">
        <v>496</v>
      </c>
      <c r="F834" t="s">
        <v>867</v>
      </c>
      <c r="G834" t="s">
        <v>497</v>
      </c>
      <c r="H834">
        <v>510</v>
      </c>
      <c r="J834" t="s">
        <v>883</v>
      </c>
      <c r="K834" t="s">
        <v>2847</v>
      </c>
      <c r="L834" t="s">
        <v>966</v>
      </c>
      <c r="M834" t="s">
        <v>891</v>
      </c>
      <c r="N834" t="s">
        <v>885</v>
      </c>
      <c r="O834">
        <v>37438</v>
      </c>
      <c r="Q834" t="s">
        <v>873</v>
      </c>
      <c r="R834" t="s">
        <v>883</v>
      </c>
    </row>
    <row r="835" spans="1:18" x14ac:dyDescent="0.35">
      <c r="A835" t="s">
        <v>864</v>
      </c>
      <c r="B835" t="s">
        <v>874</v>
      </c>
      <c r="C835" t="s">
        <v>865</v>
      </c>
      <c r="D835" t="s">
        <v>496</v>
      </c>
      <c r="E835" t="s">
        <v>2933</v>
      </c>
      <c r="F835" t="s">
        <v>867</v>
      </c>
      <c r="G835" t="s">
        <v>2934</v>
      </c>
      <c r="H835">
        <v>176</v>
      </c>
      <c r="I835">
        <v>176</v>
      </c>
      <c r="K835" t="s">
        <v>1455</v>
      </c>
      <c r="L835" t="s">
        <v>890</v>
      </c>
      <c r="M835" t="s">
        <v>891</v>
      </c>
      <c r="N835" t="s">
        <v>885</v>
      </c>
      <c r="Q835" t="s">
        <v>873</v>
      </c>
    </row>
    <row r="836" spans="1:18" x14ac:dyDescent="0.35">
      <c r="A836" t="s">
        <v>864</v>
      </c>
      <c r="B836" t="s">
        <v>874</v>
      </c>
      <c r="C836" t="s">
        <v>865</v>
      </c>
      <c r="D836" t="s">
        <v>496</v>
      </c>
      <c r="E836" t="s">
        <v>3235</v>
      </c>
      <c r="F836" t="s">
        <v>867</v>
      </c>
      <c r="G836" t="s">
        <v>3236</v>
      </c>
      <c r="H836">
        <v>176</v>
      </c>
      <c r="I836">
        <v>176</v>
      </c>
      <c r="K836" t="s">
        <v>1455</v>
      </c>
      <c r="L836" t="s">
        <v>890</v>
      </c>
      <c r="M836" t="s">
        <v>891</v>
      </c>
      <c r="N836" t="s">
        <v>885</v>
      </c>
      <c r="Q836" t="s">
        <v>873</v>
      </c>
    </row>
    <row r="837" spans="1:18" x14ac:dyDescent="0.35">
      <c r="A837" t="s">
        <v>864</v>
      </c>
      <c r="B837" t="s">
        <v>874</v>
      </c>
      <c r="C837" t="s">
        <v>865</v>
      </c>
      <c r="D837" t="s">
        <v>496</v>
      </c>
      <c r="E837" t="s">
        <v>3003</v>
      </c>
      <c r="F837" t="s">
        <v>867</v>
      </c>
      <c r="G837" t="s">
        <v>3004</v>
      </c>
      <c r="H837">
        <v>198</v>
      </c>
      <c r="I837">
        <v>198</v>
      </c>
      <c r="K837" t="s">
        <v>1455</v>
      </c>
      <c r="L837" t="s">
        <v>870</v>
      </c>
      <c r="M837" t="s">
        <v>871</v>
      </c>
      <c r="N837" t="s">
        <v>885</v>
      </c>
      <c r="Q837" t="s">
        <v>873</v>
      </c>
    </row>
    <row r="838" spans="1:18" x14ac:dyDescent="0.35">
      <c r="A838" t="s">
        <v>882</v>
      </c>
      <c r="B838" t="s">
        <v>874</v>
      </c>
      <c r="C838" t="s">
        <v>865</v>
      </c>
      <c r="D838" t="s">
        <v>498</v>
      </c>
      <c r="E838" t="s">
        <v>498</v>
      </c>
      <c r="F838" t="s">
        <v>867</v>
      </c>
      <c r="G838" t="s">
        <v>499</v>
      </c>
      <c r="H838">
        <v>510</v>
      </c>
      <c r="J838" t="s">
        <v>883</v>
      </c>
      <c r="K838" t="s">
        <v>2847</v>
      </c>
      <c r="L838" t="s">
        <v>966</v>
      </c>
      <c r="M838" t="s">
        <v>891</v>
      </c>
      <c r="N838" t="s">
        <v>885</v>
      </c>
      <c r="O838">
        <v>37448</v>
      </c>
      <c r="Q838" t="s">
        <v>873</v>
      </c>
      <c r="R838" t="s">
        <v>883</v>
      </c>
    </row>
    <row r="839" spans="1:18" x14ac:dyDescent="0.35">
      <c r="A839" t="s">
        <v>864</v>
      </c>
      <c r="B839" t="s">
        <v>874</v>
      </c>
      <c r="C839" t="s">
        <v>865</v>
      </c>
      <c r="D839" t="s">
        <v>498</v>
      </c>
      <c r="E839" t="s">
        <v>2353</v>
      </c>
      <c r="F839" t="s">
        <v>867</v>
      </c>
      <c r="G839" t="s">
        <v>2354</v>
      </c>
      <c r="H839">
        <v>176</v>
      </c>
      <c r="I839">
        <v>176</v>
      </c>
      <c r="K839" t="s">
        <v>1455</v>
      </c>
      <c r="L839" t="s">
        <v>890</v>
      </c>
      <c r="M839" t="s">
        <v>891</v>
      </c>
      <c r="N839" t="s">
        <v>885</v>
      </c>
      <c r="Q839" t="s">
        <v>873</v>
      </c>
    </row>
    <row r="840" spans="1:18" x14ac:dyDescent="0.35">
      <c r="A840" t="s">
        <v>864</v>
      </c>
      <c r="B840" t="s">
        <v>874</v>
      </c>
      <c r="C840" t="s">
        <v>865</v>
      </c>
      <c r="D840" t="s">
        <v>498</v>
      </c>
      <c r="E840" t="s">
        <v>1453</v>
      </c>
      <c r="F840" t="s">
        <v>867</v>
      </c>
      <c r="G840" t="s">
        <v>1454</v>
      </c>
      <c r="H840">
        <v>176</v>
      </c>
      <c r="I840">
        <v>176</v>
      </c>
      <c r="K840" t="s">
        <v>1455</v>
      </c>
      <c r="L840" t="s">
        <v>890</v>
      </c>
      <c r="M840" t="s">
        <v>891</v>
      </c>
      <c r="N840" t="s">
        <v>885</v>
      </c>
      <c r="Q840" t="s">
        <v>873</v>
      </c>
    </row>
    <row r="841" spans="1:18" x14ac:dyDescent="0.35">
      <c r="A841" t="s">
        <v>864</v>
      </c>
      <c r="B841" t="s">
        <v>874</v>
      </c>
      <c r="C841" t="s">
        <v>865</v>
      </c>
      <c r="D841" t="s">
        <v>498</v>
      </c>
      <c r="E841" t="s">
        <v>2619</v>
      </c>
      <c r="F841" t="s">
        <v>867</v>
      </c>
      <c r="G841" t="s">
        <v>2620</v>
      </c>
      <c r="H841">
        <v>198</v>
      </c>
      <c r="I841">
        <v>198</v>
      </c>
      <c r="K841" t="s">
        <v>1455</v>
      </c>
      <c r="L841" t="s">
        <v>870</v>
      </c>
      <c r="M841" t="s">
        <v>871</v>
      </c>
      <c r="N841" t="s">
        <v>885</v>
      </c>
      <c r="Q841" t="s">
        <v>873</v>
      </c>
    </row>
    <row r="842" spans="1:18" x14ac:dyDescent="0.35">
      <c r="A842" t="s">
        <v>864</v>
      </c>
      <c r="B842" t="s">
        <v>874</v>
      </c>
      <c r="C842" t="s">
        <v>865</v>
      </c>
      <c r="D842" t="s">
        <v>500</v>
      </c>
      <c r="E842" t="s">
        <v>3200</v>
      </c>
      <c r="F842" t="s">
        <v>867</v>
      </c>
      <c r="G842" t="s">
        <v>3201</v>
      </c>
      <c r="H842">
        <v>230</v>
      </c>
      <c r="I842">
        <v>230</v>
      </c>
      <c r="K842" t="s">
        <v>1933</v>
      </c>
      <c r="L842" t="s">
        <v>890</v>
      </c>
      <c r="M842" t="s">
        <v>891</v>
      </c>
      <c r="N842" t="s">
        <v>872</v>
      </c>
      <c r="Q842" t="s">
        <v>873</v>
      </c>
    </row>
    <row r="843" spans="1:18" x14ac:dyDescent="0.35">
      <c r="A843" t="s">
        <v>864</v>
      </c>
      <c r="B843" t="s">
        <v>874</v>
      </c>
      <c r="C843" t="s">
        <v>865</v>
      </c>
      <c r="D843" t="s">
        <v>500</v>
      </c>
      <c r="E843" t="s">
        <v>3196</v>
      </c>
      <c r="F843" t="s">
        <v>867</v>
      </c>
      <c r="G843" t="s">
        <v>3197</v>
      </c>
      <c r="H843">
        <v>201</v>
      </c>
      <c r="I843">
        <v>201</v>
      </c>
      <c r="K843" t="s">
        <v>1933</v>
      </c>
      <c r="L843" t="s">
        <v>890</v>
      </c>
      <c r="M843" t="s">
        <v>891</v>
      </c>
      <c r="N843" t="s">
        <v>872</v>
      </c>
      <c r="Q843" t="s">
        <v>873</v>
      </c>
    </row>
    <row r="844" spans="1:18" x14ac:dyDescent="0.35">
      <c r="A844" t="s">
        <v>882</v>
      </c>
      <c r="B844" t="s">
        <v>874</v>
      </c>
      <c r="C844" t="s">
        <v>865</v>
      </c>
      <c r="D844" t="s">
        <v>500</v>
      </c>
      <c r="E844" t="s">
        <v>500</v>
      </c>
      <c r="F844" t="s">
        <v>867</v>
      </c>
      <c r="G844" t="s">
        <v>501</v>
      </c>
      <c r="H844">
        <v>494.58</v>
      </c>
      <c r="J844" t="s">
        <v>893</v>
      </c>
      <c r="K844" t="s">
        <v>3503</v>
      </c>
      <c r="L844" t="s">
        <v>966</v>
      </c>
      <c r="M844" t="s">
        <v>891</v>
      </c>
      <c r="N844" t="s">
        <v>872</v>
      </c>
      <c r="O844">
        <v>41078</v>
      </c>
      <c r="Q844" t="s">
        <v>873</v>
      </c>
      <c r="R844" t="s">
        <v>893</v>
      </c>
    </row>
    <row r="845" spans="1:18" x14ac:dyDescent="0.35">
      <c r="A845" t="s">
        <v>864</v>
      </c>
      <c r="B845" t="s">
        <v>874</v>
      </c>
      <c r="C845" t="s">
        <v>865</v>
      </c>
      <c r="D845" t="s">
        <v>500</v>
      </c>
      <c r="E845" t="s">
        <v>1931</v>
      </c>
      <c r="F845" t="s">
        <v>867</v>
      </c>
      <c r="G845" t="s">
        <v>1932</v>
      </c>
      <c r="H845">
        <v>201</v>
      </c>
      <c r="I845">
        <v>201</v>
      </c>
      <c r="K845" t="s">
        <v>1933</v>
      </c>
      <c r="L845" t="s">
        <v>870</v>
      </c>
      <c r="M845" t="s">
        <v>891</v>
      </c>
      <c r="N845" t="s">
        <v>872</v>
      </c>
      <c r="Q845" t="s">
        <v>873</v>
      </c>
    </row>
    <row r="846" spans="1:18" x14ac:dyDescent="0.35">
      <c r="A846" t="s">
        <v>882</v>
      </c>
      <c r="B846" t="s">
        <v>874</v>
      </c>
      <c r="C846" t="s">
        <v>874</v>
      </c>
      <c r="E846" t="s">
        <v>2693</v>
      </c>
      <c r="F846" t="s">
        <v>867</v>
      </c>
      <c r="G846" t="s">
        <v>2694</v>
      </c>
      <c r="H846">
        <v>44</v>
      </c>
      <c r="I846">
        <v>67.5</v>
      </c>
      <c r="J846" t="s">
        <v>991</v>
      </c>
      <c r="K846" t="s">
        <v>1552</v>
      </c>
      <c r="L846" t="s">
        <v>890</v>
      </c>
      <c r="M846" t="s">
        <v>891</v>
      </c>
      <c r="N846" t="s">
        <v>872</v>
      </c>
      <c r="O846">
        <v>40032</v>
      </c>
      <c r="Q846" t="s">
        <v>873</v>
      </c>
      <c r="R846" t="s">
        <v>991</v>
      </c>
    </row>
    <row r="847" spans="1:18" x14ac:dyDescent="0.35">
      <c r="A847" t="s">
        <v>882</v>
      </c>
      <c r="B847" t="s">
        <v>874</v>
      </c>
      <c r="C847" t="s">
        <v>874</v>
      </c>
      <c r="E847" t="s">
        <v>2695</v>
      </c>
      <c r="F847" t="s">
        <v>867</v>
      </c>
      <c r="G847" t="s">
        <v>2696</v>
      </c>
      <c r="H847">
        <v>45</v>
      </c>
      <c r="I847">
        <v>68</v>
      </c>
      <c r="J847" t="s">
        <v>991</v>
      </c>
      <c r="K847" t="s">
        <v>1552</v>
      </c>
      <c r="L847" t="s">
        <v>890</v>
      </c>
      <c r="M847" t="s">
        <v>891</v>
      </c>
      <c r="N847" t="s">
        <v>872</v>
      </c>
      <c r="O847">
        <v>38560</v>
      </c>
      <c r="Q847" t="s">
        <v>873</v>
      </c>
      <c r="R847" t="s">
        <v>991</v>
      </c>
    </row>
    <row r="848" spans="1:18" x14ac:dyDescent="0.35">
      <c r="A848" t="s">
        <v>882</v>
      </c>
      <c r="B848" t="s">
        <v>874</v>
      </c>
      <c r="C848" t="s">
        <v>874</v>
      </c>
      <c r="E848" t="s">
        <v>2050</v>
      </c>
      <c r="F848" t="s">
        <v>867</v>
      </c>
      <c r="G848" t="s">
        <v>2051</v>
      </c>
      <c r="H848">
        <v>15</v>
      </c>
      <c r="I848">
        <v>15</v>
      </c>
      <c r="J848" t="s">
        <v>883</v>
      </c>
      <c r="K848" t="s">
        <v>2052</v>
      </c>
      <c r="L848" t="s">
        <v>895</v>
      </c>
      <c r="M848" t="s">
        <v>896</v>
      </c>
      <c r="N848" t="s">
        <v>907</v>
      </c>
      <c r="O848">
        <v>42333</v>
      </c>
      <c r="Q848" t="s">
        <v>873</v>
      </c>
      <c r="R848" t="s">
        <v>883</v>
      </c>
    </row>
    <row r="849" spans="1:18" x14ac:dyDescent="0.35">
      <c r="A849" t="s">
        <v>882</v>
      </c>
      <c r="B849" t="s">
        <v>865</v>
      </c>
      <c r="C849" t="s">
        <v>874</v>
      </c>
      <c r="E849" t="s">
        <v>2905</v>
      </c>
      <c r="F849" t="s">
        <v>867</v>
      </c>
      <c r="G849" t="s">
        <v>2906</v>
      </c>
      <c r="H849">
        <v>5</v>
      </c>
      <c r="I849">
        <v>3</v>
      </c>
      <c r="J849" t="s">
        <v>991</v>
      </c>
      <c r="K849" t="s">
        <v>2907</v>
      </c>
      <c r="L849" t="s">
        <v>936</v>
      </c>
      <c r="M849" t="s">
        <v>937</v>
      </c>
      <c r="N849" t="s">
        <v>872</v>
      </c>
      <c r="O849">
        <v>37762</v>
      </c>
      <c r="Q849" t="s">
        <v>873</v>
      </c>
      <c r="R849" t="s">
        <v>991</v>
      </c>
    </row>
    <row r="850" spans="1:18" x14ac:dyDescent="0.35">
      <c r="A850" t="s">
        <v>882</v>
      </c>
      <c r="B850" t="s">
        <v>874</v>
      </c>
      <c r="C850" t="s">
        <v>874</v>
      </c>
      <c r="E850" t="s">
        <v>502</v>
      </c>
      <c r="F850" t="s">
        <v>867</v>
      </c>
      <c r="G850" t="s">
        <v>503</v>
      </c>
      <c r="H850">
        <v>165</v>
      </c>
      <c r="I850">
        <v>170</v>
      </c>
      <c r="J850" t="s">
        <v>991</v>
      </c>
      <c r="K850" t="s">
        <v>1721</v>
      </c>
      <c r="L850" t="s">
        <v>895</v>
      </c>
      <c r="M850" t="s">
        <v>896</v>
      </c>
      <c r="N850" t="s">
        <v>872</v>
      </c>
      <c r="O850">
        <v>41640</v>
      </c>
      <c r="Q850" t="s">
        <v>873</v>
      </c>
      <c r="R850" t="s">
        <v>991</v>
      </c>
    </row>
    <row r="851" spans="1:18" x14ac:dyDescent="0.35">
      <c r="A851" t="s">
        <v>882</v>
      </c>
      <c r="B851" t="s">
        <v>874</v>
      </c>
      <c r="C851" t="s">
        <v>874</v>
      </c>
      <c r="E851" t="s">
        <v>2134</v>
      </c>
      <c r="F851" t="s">
        <v>867</v>
      </c>
      <c r="G851" t="s">
        <v>2135</v>
      </c>
      <c r="H851">
        <v>100.81</v>
      </c>
      <c r="I851">
        <v>165</v>
      </c>
      <c r="J851" t="s">
        <v>991</v>
      </c>
      <c r="K851" t="s">
        <v>2136</v>
      </c>
      <c r="L851" t="s">
        <v>895</v>
      </c>
      <c r="M851" t="s">
        <v>896</v>
      </c>
      <c r="N851" t="s">
        <v>872</v>
      </c>
      <c r="O851">
        <v>43020</v>
      </c>
      <c r="Q851" t="s">
        <v>873</v>
      </c>
      <c r="R851" t="s">
        <v>991</v>
      </c>
    </row>
    <row r="852" spans="1:18" x14ac:dyDescent="0.35">
      <c r="A852" t="s">
        <v>882</v>
      </c>
      <c r="B852" t="s">
        <v>874</v>
      </c>
      <c r="C852" t="s">
        <v>874</v>
      </c>
      <c r="E852" t="s">
        <v>1184</v>
      </c>
      <c r="F852" t="s">
        <v>867</v>
      </c>
      <c r="G852" t="s">
        <v>1185</v>
      </c>
      <c r="H852">
        <v>152</v>
      </c>
      <c r="I852">
        <v>152</v>
      </c>
      <c r="J852" t="s">
        <v>991</v>
      </c>
      <c r="K852" t="s">
        <v>1185</v>
      </c>
      <c r="L852" t="s">
        <v>895</v>
      </c>
      <c r="M852" t="s">
        <v>896</v>
      </c>
      <c r="N852" t="s">
        <v>872</v>
      </c>
      <c r="O852">
        <v>42710</v>
      </c>
      <c r="Q852" t="s">
        <v>873</v>
      </c>
      <c r="R852" t="s">
        <v>991</v>
      </c>
    </row>
    <row r="853" spans="1:18" x14ac:dyDescent="0.35">
      <c r="A853" t="s">
        <v>882</v>
      </c>
      <c r="B853" t="s">
        <v>874</v>
      </c>
      <c r="C853" t="s">
        <v>874</v>
      </c>
      <c r="E853" t="s">
        <v>3049</v>
      </c>
      <c r="F853" t="s">
        <v>963</v>
      </c>
      <c r="G853" t="s">
        <v>3049</v>
      </c>
      <c r="H853">
        <v>625</v>
      </c>
      <c r="J853" t="s">
        <v>893</v>
      </c>
      <c r="K853" t="s">
        <v>1005</v>
      </c>
      <c r="L853" t="s">
        <v>966</v>
      </c>
      <c r="M853" t="s">
        <v>891</v>
      </c>
      <c r="N853" t="s">
        <v>872</v>
      </c>
      <c r="Q853" t="s">
        <v>2573</v>
      </c>
      <c r="R853" t="s">
        <v>893</v>
      </c>
    </row>
    <row r="854" spans="1:18" x14ac:dyDescent="0.35">
      <c r="A854" t="s">
        <v>882</v>
      </c>
      <c r="B854" t="s">
        <v>865</v>
      </c>
      <c r="C854" t="s">
        <v>874</v>
      </c>
      <c r="E854" t="s">
        <v>2506</v>
      </c>
      <c r="F854" t="s">
        <v>867</v>
      </c>
      <c r="G854" t="s">
        <v>2507</v>
      </c>
      <c r="H854">
        <v>2</v>
      </c>
      <c r="I854">
        <v>50</v>
      </c>
      <c r="J854" t="s">
        <v>991</v>
      </c>
      <c r="K854" t="s">
        <v>1393</v>
      </c>
      <c r="M854" t="s">
        <v>903</v>
      </c>
      <c r="N854" t="s">
        <v>872</v>
      </c>
      <c r="O854">
        <v>29221</v>
      </c>
      <c r="Q854" t="s">
        <v>873</v>
      </c>
      <c r="R854" t="s">
        <v>991</v>
      </c>
    </row>
    <row r="855" spans="1:18" x14ac:dyDescent="0.35">
      <c r="A855" t="s">
        <v>882</v>
      </c>
      <c r="B855" t="s">
        <v>874</v>
      </c>
      <c r="C855" t="s">
        <v>874</v>
      </c>
      <c r="E855" t="s">
        <v>2713</v>
      </c>
      <c r="F855" t="s">
        <v>867</v>
      </c>
      <c r="G855" t="s">
        <v>2714</v>
      </c>
      <c r="H855">
        <v>30</v>
      </c>
      <c r="I855">
        <v>30</v>
      </c>
      <c r="J855" t="s">
        <v>883</v>
      </c>
      <c r="K855" t="s">
        <v>2715</v>
      </c>
      <c r="L855" t="s">
        <v>895</v>
      </c>
      <c r="M855" t="s">
        <v>896</v>
      </c>
      <c r="N855" t="s">
        <v>885</v>
      </c>
      <c r="O855">
        <v>42563</v>
      </c>
      <c r="Q855" t="s">
        <v>873</v>
      </c>
      <c r="R855" t="s">
        <v>883</v>
      </c>
    </row>
    <row r="856" spans="1:18" x14ac:dyDescent="0.35">
      <c r="A856" t="s">
        <v>882</v>
      </c>
      <c r="B856" t="s">
        <v>874</v>
      </c>
      <c r="C856" t="s">
        <v>874</v>
      </c>
      <c r="E856" t="s">
        <v>3465</v>
      </c>
      <c r="F856" t="s">
        <v>867</v>
      </c>
      <c r="G856" t="s">
        <v>3466</v>
      </c>
      <c r="H856">
        <v>40</v>
      </c>
      <c r="I856">
        <v>40</v>
      </c>
      <c r="J856" t="s">
        <v>883</v>
      </c>
      <c r="K856" t="s">
        <v>3467</v>
      </c>
      <c r="L856" t="s">
        <v>895</v>
      </c>
      <c r="M856" t="s">
        <v>896</v>
      </c>
      <c r="N856" t="s">
        <v>885</v>
      </c>
      <c r="O856">
        <v>42493</v>
      </c>
      <c r="Q856" t="s">
        <v>873</v>
      </c>
      <c r="R856" t="s">
        <v>883</v>
      </c>
    </row>
    <row r="857" spans="1:18" x14ac:dyDescent="0.35">
      <c r="A857" t="s">
        <v>882</v>
      </c>
      <c r="B857" t="s">
        <v>874</v>
      </c>
      <c r="C857" t="s">
        <v>874</v>
      </c>
      <c r="E857" t="s">
        <v>2798</v>
      </c>
      <c r="F857" t="s">
        <v>867</v>
      </c>
      <c r="G857" t="s">
        <v>2799</v>
      </c>
      <c r="H857">
        <v>30</v>
      </c>
      <c r="I857">
        <v>30</v>
      </c>
      <c r="J857" t="s">
        <v>883</v>
      </c>
      <c r="K857" t="s">
        <v>2800</v>
      </c>
      <c r="L857" t="s">
        <v>895</v>
      </c>
      <c r="M857" t="s">
        <v>896</v>
      </c>
      <c r="N857" t="s">
        <v>885</v>
      </c>
      <c r="O857">
        <v>42530</v>
      </c>
      <c r="Q857" t="s">
        <v>873</v>
      </c>
      <c r="R857" t="s">
        <v>883</v>
      </c>
    </row>
    <row r="858" spans="1:18" x14ac:dyDescent="0.35">
      <c r="A858" t="s">
        <v>882</v>
      </c>
      <c r="B858" t="s">
        <v>865</v>
      </c>
      <c r="C858" t="s">
        <v>874</v>
      </c>
      <c r="E858" t="s">
        <v>2579</v>
      </c>
      <c r="F858" t="s">
        <v>867</v>
      </c>
      <c r="G858" t="s">
        <v>2580</v>
      </c>
      <c r="H858">
        <v>46.64</v>
      </c>
      <c r="I858">
        <v>57</v>
      </c>
      <c r="J858" t="s">
        <v>883</v>
      </c>
      <c r="K858" t="s">
        <v>2581</v>
      </c>
      <c r="L858" t="s">
        <v>870</v>
      </c>
      <c r="M858" t="s">
        <v>1386</v>
      </c>
      <c r="N858" t="s">
        <v>907</v>
      </c>
      <c r="O858">
        <v>32599</v>
      </c>
      <c r="Q858" t="s">
        <v>873</v>
      </c>
      <c r="R858" t="s">
        <v>883</v>
      </c>
    </row>
    <row r="859" spans="1:18" x14ac:dyDescent="0.35">
      <c r="A859" t="s">
        <v>882</v>
      </c>
      <c r="B859" t="s">
        <v>874</v>
      </c>
      <c r="C859" t="s">
        <v>874</v>
      </c>
      <c r="E859" t="s">
        <v>504</v>
      </c>
      <c r="F859" t="s">
        <v>867</v>
      </c>
      <c r="G859" t="s">
        <v>505</v>
      </c>
      <c r="H859">
        <v>44.4</v>
      </c>
      <c r="I859">
        <v>44.4</v>
      </c>
      <c r="J859" t="s">
        <v>893</v>
      </c>
      <c r="K859" t="s">
        <v>2329</v>
      </c>
      <c r="L859" t="s">
        <v>953</v>
      </c>
      <c r="M859" t="s">
        <v>953</v>
      </c>
      <c r="N859" t="s">
        <v>872</v>
      </c>
      <c r="O859">
        <v>36974</v>
      </c>
      <c r="Q859" t="s">
        <v>873</v>
      </c>
      <c r="R859" t="s">
        <v>893</v>
      </c>
    </row>
    <row r="860" spans="1:18" x14ac:dyDescent="0.35">
      <c r="A860" t="s">
        <v>882</v>
      </c>
      <c r="B860" t="s">
        <v>874</v>
      </c>
      <c r="C860" t="s">
        <v>874</v>
      </c>
      <c r="E860" t="s">
        <v>506</v>
      </c>
      <c r="F860" t="s">
        <v>867</v>
      </c>
      <c r="G860" t="s">
        <v>507</v>
      </c>
      <c r="H860">
        <v>22.2</v>
      </c>
      <c r="I860">
        <v>22.2</v>
      </c>
      <c r="J860" t="s">
        <v>893</v>
      </c>
      <c r="K860" t="s">
        <v>2329</v>
      </c>
      <c r="L860" t="s">
        <v>953</v>
      </c>
      <c r="M860" t="s">
        <v>953</v>
      </c>
      <c r="N860" t="s">
        <v>872</v>
      </c>
      <c r="O860">
        <v>37151</v>
      </c>
      <c r="Q860" t="s">
        <v>873</v>
      </c>
      <c r="R860" t="s">
        <v>893</v>
      </c>
    </row>
    <row r="861" spans="1:18" x14ac:dyDescent="0.35">
      <c r="A861" t="s">
        <v>882</v>
      </c>
      <c r="B861" t="s">
        <v>874</v>
      </c>
      <c r="C861" t="s">
        <v>874</v>
      </c>
      <c r="E861" t="s">
        <v>508</v>
      </c>
      <c r="F861" t="s">
        <v>867</v>
      </c>
      <c r="G861" t="s">
        <v>509</v>
      </c>
      <c r="H861">
        <v>22.44</v>
      </c>
      <c r="I861">
        <v>22.4</v>
      </c>
      <c r="J861" t="s">
        <v>893</v>
      </c>
      <c r="K861" t="s">
        <v>2653</v>
      </c>
      <c r="L861" t="s">
        <v>953</v>
      </c>
      <c r="M861" t="s">
        <v>953</v>
      </c>
      <c r="N861" t="s">
        <v>872</v>
      </c>
      <c r="O861">
        <v>37970</v>
      </c>
      <c r="Q861" t="s">
        <v>873</v>
      </c>
      <c r="R861" t="s">
        <v>893</v>
      </c>
    </row>
    <row r="862" spans="1:18" x14ac:dyDescent="0.35">
      <c r="A862" t="s">
        <v>882</v>
      </c>
      <c r="B862" t="s">
        <v>865</v>
      </c>
      <c r="C862" t="s">
        <v>874</v>
      </c>
      <c r="E862" t="s">
        <v>1179</v>
      </c>
      <c r="F862" t="s">
        <v>867</v>
      </c>
      <c r="G862" t="s">
        <v>1180</v>
      </c>
      <c r="H862">
        <v>4.12</v>
      </c>
      <c r="I862">
        <v>4.5999999999999996</v>
      </c>
      <c r="J862" t="s">
        <v>991</v>
      </c>
      <c r="K862" t="s">
        <v>1181</v>
      </c>
      <c r="L862" t="s">
        <v>890</v>
      </c>
      <c r="M862" t="s">
        <v>891</v>
      </c>
      <c r="N862" t="s">
        <v>872</v>
      </c>
      <c r="O862">
        <v>42720</v>
      </c>
      <c r="Q862" t="s">
        <v>873</v>
      </c>
      <c r="R862" t="s">
        <v>991</v>
      </c>
    </row>
    <row r="863" spans="1:18" x14ac:dyDescent="0.35">
      <c r="A863" t="s">
        <v>882</v>
      </c>
      <c r="B863" t="s">
        <v>865</v>
      </c>
      <c r="C863" t="s">
        <v>874</v>
      </c>
      <c r="E863" t="s">
        <v>510</v>
      </c>
      <c r="F863" t="s">
        <v>867</v>
      </c>
      <c r="G863" t="s">
        <v>511</v>
      </c>
      <c r="H863">
        <v>12</v>
      </c>
      <c r="I863">
        <v>12</v>
      </c>
      <c r="J863" t="s">
        <v>883</v>
      </c>
      <c r="K863" t="s">
        <v>1571</v>
      </c>
      <c r="L863" t="s">
        <v>878</v>
      </c>
      <c r="M863" t="s">
        <v>879</v>
      </c>
      <c r="N863" t="s">
        <v>885</v>
      </c>
      <c r="O863">
        <v>15342</v>
      </c>
      <c r="Q863" t="s">
        <v>873</v>
      </c>
      <c r="R863" t="s">
        <v>883</v>
      </c>
    </row>
    <row r="864" spans="1:18" x14ac:dyDescent="0.35">
      <c r="A864" t="s">
        <v>882</v>
      </c>
      <c r="B864" t="s">
        <v>874</v>
      </c>
      <c r="C864" t="s">
        <v>874</v>
      </c>
      <c r="E864" t="s">
        <v>512</v>
      </c>
      <c r="F864" t="s">
        <v>867</v>
      </c>
      <c r="G864" t="s">
        <v>513</v>
      </c>
      <c r="H864">
        <v>55</v>
      </c>
      <c r="I864">
        <v>55</v>
      </c>
      <c r="J864" t="s">
        <v>883</v>
      </c>
      <c r="K864" t="s">
        <v>1571</v>
      </c>
      <c r="L864" t="s">
        <v>878</v>
      </c>
      <c r="M864" t="s">
        <v>879</v>
      </c>
      <c r="N864" t="s">
        <v>885</v>
      </c>
      <c r="O864">
        <v>25204</v>
      </c>
      <c r="Q864" t="s">
        <v>873</v>
      </c>
      <c r="R864" t="s">
        <v>883</v>
      </c>
    </row>
    <row r="865" spans="1:18" x14ac:dyDescent="0.35">
      <c r="A865" t="s">
        <v>864</v>
      </c>
      <c r="B865" t="s">
        <v>874</v>
      </c>
      <c r="C865" t="s">
        <v>865</v>
      </c>
      <c r="D865" t="s">
        <v>514</v>
      </c>
      <c r="E865" t="s">
        <v>1794</v>
      </c>
      <c r="F865" t="s">
        <v>867</v>
      </c>
      <c r="G865" t="s">
        <v>1795</v>
      </c>
      <c r="H865">
        <v>33.299999999999997</v>
      </c>
      <c r="I865">
        <v>33.299999999999997</v>
      </c>
      <c r="N865" t="s">
        <v>872</v>
      </c>
      <c r="Q865" t="s">
        <v>873</v>
      </c>
    </row>
    <row r="866" spans="1:18" x14ac:dyDescent="0.35">
      <c r="A866" t="s">
        <v>864</v>
      </c>
      <c r="B866" t="s">
        <v>874</v>
      </c>
      <c r="C866" t="s">
        <v>865</v>
      </c>
      <c r="D866" t="s">
        <v>514</v>
      </c>
      <c r="E866" t="s">
        <v>1938</v>
      </c>
      <c r="F866" t="s">
        <v>867</v>
      </c>
      <c r="G866" t="s">
        <v>1939</v>
      </c>
      <c r="H866">
        <v>33.299999999999997</v>
      </c>
      <c r="I866">
        <v>33.299999999999997</v>
      </c>
      <c r="N866" t="s">
        <v>872</v>
      </c>
      <c r="Q866" t="s">
        <v>873</v>
      </c>
    </row>
    <row r="867" spans="1:18" x14ac:dyDescent="0.35">
      <c r="A867" t="s">
        <v>864</v>
      </c>
      <c r="B867" t="s">
        <v>874</v>
      </c>
      <c r="C867" t="s">
        <v>865</v>
      </c>
      <c r="D867" t="s">
        <v>514</v>
      </c>
      <c r="E867" t="s">
        <v>3285</v>
      </c>
      <c r="F867" t="s">
        <v>867</v>
      </c>
      <c r="G867" t="s">
        <v>3286</v>
      </c>
      <c r="H867">
        <v>33.299999999999997</v>
      </c>
      <c r="I867">
        <v>33.299999999999997</v>
      </c>
      <c r="N867" t="s">
        <v>872</v>
      </c>
      <c r="Q867" t="s">
        <v>873</v>
      </c>
    </row>
    <row r="868" spans="1:18" x14ac:dyDescent="0.35">
      <c r="A868" t="s">
        <v>882</v>
      </c>
      <c r="B868" t="s">
        <v>865</v>
      </c>
      <c r="C868" t="s">
        <v>865</v>
      </c>
      <c r="D868" t="s">
        <v>514</v>
      </c>
      <c r="E868" t="s">
        <v>514</v>
      </c>
      <c r="F868" t="s">
        <v>867</v>
      </c>
      <c r="G868" t="s">
        <v>515</v>
      </c>
      <c r="H868">
        <v>90</v>
      </c>
      <c r="J868" t="s">
        <v>893</v>
      </c>
      <c r="K868" t="s">
        <v>2975</v>
      </c>
      <c r="L868" t="s">
        <v>870</v>
      </c>
      <c r="M868" t="s">
        <v>1063</v>
      </c>
      <c r="N868" t="s">
        <v>872</v>
      </c>
      <c r="O868">
        <v>32865</v>
      </c>
      <c r="Q868" t="s">
        <v>873</v>
      </c>
      <c r="R868" t="s">
        <v>893</v>
      </c>
    </row>
    <row r="869" spans="1:18" x14ac:dyDescent="0.35">
      <c r="A869" t="s">
        <v>882</v>
      </c>
      <c r="B869" t="s">
        <v>874</v>
      </c>
      <c r="C869" t="s">
        <v>874</v>
      </c>
      <c r="E869" t="s">
        <v>1060</v>
      </c>
      <c r="F869" t="s">
        <v>867</v>
      </c>
      <c r="G869" t="s">
        <v>1061</v>
      </c>
      <c r="H869">
        <v>38.85</v>
      </c>
      <c r="I869">
        <v>55</v>
      </c>
      <c r="J869" t="s">
        <v>883</v>
      </c>
      <c r="K869" t="s">
        <v>1062</v>
      </c>
      <c r="L869" t="s">
        <v>870</v>
      </c>
      <c r="M869" t="s">
        <v>1063</v>
      </c>
      <c r="N869" t="s">
        <v>885</v>
      </c>
      <c r="O869">
        <v>30317</v>
      </c>
      <c r="Q869" t="s">
        <v>873</v>
      </c>
      <c r="R869" t="s">
        <v>1064</v>
      </c>
    </row>
    <row r="870" spans="1:18" x14ac:dyDescent="0.35">
      <c r="A870" t="s">
        <v>882</v>
      </c>
      <c r="B870" t="s">
        <v>874</v>
      </c>
      <c r="C870" t="s">
        <v>874</v>
      </c>
      <c r="E870" t="s">
        <v>2951</v>
      </c>
      <c r="F870" t="s">
        <v>867</v>
      </c>
      <c r="G870" t="s">
        <v>2952</v>
      </c>
      <c r="H870">
        <v>39.94</v>
      </c>
      <c r="I870">
        <v>55</v>
      </c>
      <c r="J870" t="s">
        <v>883</v>
      </c>
      <c r="K870" t="s">
        <v>1062</v>
      </c>
      <c r="L870" t="s">
        <v>870</v>
      </c>
      <c r="M870" t="s">
        <v>1063</v>
      </c>
      <c r="N870" t="s">
        <v>885</v>
      </c>
      <c r="O870">
        <v>30317</v>
      </c>
      <c r="Q870" t="s">
        <v>873</v>
      </c>
      <c r="R870" t="s">
        <v>1064</v>
      </c>
    </row>
    <row r="871" spans="1:18" x14ac:dyDescent="0.35">
      <c r="A871" t="s">
        <v>882</v>
      </c>
      <c r="B871" t="s">
        <v>874</v>
      </c>
      <c r="C871" t="s">
        <v>874</v>
      </c>
      <c r="E871" t="s">
        <v>516</v>
      </c>
      <c r="F871" t="s">
        <v>867</v>
      </c>
      <c r="G871" t="s">
        <v>517</v>
      </c>
      <c r="H871">
        <v>42.42</v>
      </c>
      <c r="I871">
        <v>55</v>
      </c>
      <c r="J871" t="s">
        <v>883</v>
      </c>
      <c r="K871" t="s">
        <v>1062</v>
      </c>
      <c r="L871" t="s">
        <v>870</v>
      </c>
      <c r="M871" t="s">
        <v>1063</v>
      </c>
      <c r="N871" t="s">
        <v>885</v>
      </c>
      <c r="O871">
        <v>31048</v>
      </c>
      <c r="Q871" t="s">
        <v>873</v>
      </c>
      <c r="R871" t="s">
        <v>1064</v>
      </c>
    </row>
    <row r="872" spans="1:18" x14ac:dyDescent="0.35">
      <c r="A872" t="s">
        <v>882</v>
      </c>
      <c r="B872" t="s">
        <v>874</v>
      </c>
      <c r="C872" t="s">
        <v>874</v>
      </c>
      <c r="E872" t="s">
        <v>1872</v>
      </c>
      <c r="F872" t="s">
        <v>867</v>
      </c>
      <c r="G872" t="s">
        <v>1873</v>
      </c>
      <c r="H872">
        <v>52.73</v>
      </c>
      <c r="I872">
        <v>55</v>
      </c>
      <c r="J872" t="s">
        <v>883</v>
      </c>
      <c r="K872" t="s">
        <v>1062</v>
      </c>
      <c r="L872" t="s">
        <v>870</v>
      </c>
      <c r="M872" t="s">
        <v>1063</v>
      </c>
      <c r="N872" t="s">
        <v>885</v>
      </c>
      <c r="O872">
        <v>31413</v>
      </c>
      <c r="Q872" t="s">
        <v>873</v>
      </c>
      <c r="R872" t="s">
        <v>1064</v>
      </c>
    </row>
    <row r="873" spans="1:18" x14ac:dyDescent="0.35">
      <c r="A873" t="s">
        <v>882</v>
      </c>
      <c r="B873" t="s">
        <v>874</v>
      </c>
      <c r="C873" t="s">
        <v>874</v>
      </c>
      <c r="E873" t="s">
        <v>1355</v>
      </c>
      <c r="F873" t="s">
        <v>867</v>
      </c>
      <c r="G873" t="s">
        <v>1356</v>
      </c>
      <c r="H873">
        <v>66</v>
      </c>
      <c r="I873">
        <v>66</v>
      </c>
      <c r="J873" t="s">
        <v>893</v>
      </c>
      <c r="K873" t="s">
        <v>1357</v>
      </c>
      <c r="L873" t="s">
        <v>895</v>
      </c>
      <c r="M873" t="s">
        <v>896</v>
      </c>
      <c r="N873" t="s">
        <v>872</v>
      </c>
      <c r="O873">
        <v>41292</v>
      </c>
      <c r="Q873" t="s">
        <v>873</v>
      </c>
      <c r="R873" t="s">
        <v>893</v>
      </c>
    </row>
    <row r="874" spans="1:18" x14ac:dyDescent="0.35">
      <c r="A874" t="s">
        <v>882</v>
      </c>
      <c r="B874" t="s">
        <v>865</v>
      </c>
      <c r="C874" t="s">
        <v>874</v>
      </c>
      <c r="E874" t="s">
        <v>2291</v>
      </c>
      <c r="F874" t="s">
        <v>867</v>
      </c>
      <c r="G874" t="s">
        <v>2292</v>
      </c>
      <c r="H874">
        <v>1.1000000000000001</v>
      </c>
      <c r="I874">
        <v>1.1000000000000001</v>
      </c>
      <c r="J874" t="s">
        <v>883</v>
      </c>
      <c r="K874" t="s">
        <v>886</v>
      </c>
      <c r="L874" t="s">
        <v>903</v>
      </c>
      <c r="M874" t="s">
        <v>903</v>
      </c>
      <c r="N874" t="s">
        <v>885</v>
      </c>
      <c r="Q874" t="s">
        <v>873</v>
      </c>
      <c r="R874" t="s">
        <v>883</v>
      </c>
    </row>
    <row r="875" spans="1:18" x14ac:dyDescent="0.35">
      <c r="A875" t="s">
        <v>882</v>
      </c>
      <c r="B875" t="s">
        <v>865</v>
      </c>
      <c r="C875" t="s">
        <v>874</v>
      </c>
      <c r="E875" t="s">
        <v>518</v>
      </c>
      <c r="F875" t="s">
        <v>963</v>
      </c>
      <c r="G875" t="s">
        <v>518</v>
      </c>
      <c r="H875">
        <v>57</v>
      </c>
      <c r="J875" t="s">
        <v>893</v>
      </c>
      <c r="K875" t="s">
        <v>2212</v>
      </c>
      <c r="L875" t="s">
        <v>966</v>
      </c>
      <c r="M875" t="s">
        <v>891</v>
      </c>
      <c r="N875" t="s">
        <v>872</v>
      </c>
      <c r="Q875" t="s">
        <v>1006</v>
      </c>
      <c r="R875" t="s">
        <v>991</v>
      </c>
    </row>
    <row r="876" spans="1:18" x14ac:dyDescent="0.35">
      <c r="A876" t="s">
        <v>864</v>
      </c>
      <c r="B876" t="s">
        <v>874</v>
      </c>
      <c r="C876" t="s">
        <v>865</v>
      </c>
      <c r="D876" t="s">
        <v>2071</v>
      </c>
      <c r="E876" t="s">
        <v>3471</v>
      </c>
      <c r="F876" t="s">
        <v>867</v>
      </c>
      <c r="G876" t="s">
        <v>3472</v>
      </c>
      <c r="H876">
        <v>2.2000000000000002</v>
      </c>
      <c r="I876">
        <v>2.2000000000000002</v>
      </c>
      <c r="N876" t="s">
        <v>885</v>
      </c>
      <c r="Q876" t="s">
        <v>873</v>
      </c>
    </row>
    <row r="877" spans="1:18" x14ac:dyDescent="0.35">
      <c r="A877" t="s">
        <v>864</v>
      </c>
      <c r="B877" t="s">
        <v>874</v>
      </c>
      <c r="C877" t="s">
        <v>865</v>
      </c>
      <c r="D877" t="s">
        <v>2071</v>
      </c>
      <c r="E877" t="s">
        <v>2072</v>
      </c>
      <c r="F877" t="s">
        <v>867</v>
      </c>
      <c r="G877" t="s">
        <v>2073</v>
      </c>
      <c r="H877">
        <v>1.1000000000000001</v>
      </c>
      <c r="I877">
        <v>1.1000000000000001</v>
      </c>
      <c r="N877" t="s">
        <v>885</v>
      </c>
      <c r="Q877" t="s">
        <v>873</v>
      </c>
    </row>
    <row r="878" spans="1:18" x14ac:dyDescent="0.35">
      <c r="A878" t="s">
        <v>882</v>
      </c>
      <c r="B878" t="s">
        <v>865</v>
      </c>
      <c r="C878" t="s">
        <v>865</v>
      </c>
      <c r="D878" t="s">
        <v>2071</v>
      </c>
      <c r="E878" t="s">
        <v>2071</v>
      </c>
      <c r="F878" t="s">
        <v>867</v>
      </c>
      <c r="G878" t="s">
        <v>2381</v>
      </c>
      <c r="H878">
        <v>4</v>
      </c>
      <c r="J878" t="s">
        <v>883</v>
      </c>
      <c r="K878" t="s">
        <v>2382</v>
      </c>
      <c r="L878" t="s">
        <v>878</v>
      </c>
      <c r="M878" t="s">
        <v>879</v>
      </c>
      <c r="N878" t="s">
        <v>885</v>
      </c>
      <c r="O878">
        <v>31517</v>
      </c>
      <c r="Q878" t="s">
        <v>873</v>
      </c>
      <c r="R878" t="s">
        <v>883</v>
      </c>
    </row>
    <row r="879" spans="1:18" x14ac:dyDescent="0.35">
      <c r="A879" t="s">
        <v>882</v>
      </c>
      <c r="B879" t="s">
        <v>865</v>
      </c>
      <c r="C879" t="s">
        <v>874</v>
      </c>
      <c r="E879" t="s">
        <v>3576</v>
      </c>
      <c r="F879" t="s">
        <v>867</v>
      </c>
      <c r="G879" t="s">
        <v>3577</v>
      </c>
      <c r="H879">
        <v>4.05</v>
      </c>
      <c r="I879">
        <v>5</v>
      </c>
      <c r="J879" t="s">
        <v>991</v>
      </c>
      <c r="K879" t="s">
        <v>1393</v>
      </c>
      <c r="M879" t="s">
        <v>903</v>
      </c>
      <c r="N879" t="s">
        <v>872</v>
      </c>
      <c r="O879">
        <v>32509</v>
      </c>
      <c r="Q879" t="s">
        <v>873</v>
      </c>
      <c r="R879" t="s">
        <v>991</v>
      </c>
    </row>
    <row r="880" spans="1:18" x14ac:dyDescent="0.35">
      <c r="A880" t="s">
        <v>882</v>
      </c>
      <c r="B880" t="s">
        <v>874</v>
      </c>
      <c r="C880" t="s">
        <v>874</v>
      </c>
      <c r="E880" t="s">
        <v>1343</v>
      </c>
      <c r="F880" t="s">
        <v>867</v>
      </c>
      <c r="G880" t="s">
        <v>1344</v>
      </c>
      <c r="H880">
        <v>3.9</v>
      </c>
      <c r="I880">
        <v>3.9</v>
      </c>
      <c r="J880" t="s">
        <v>883</v>
      </c>
      <c r="K880" t="s">
        <v>1345</v>
      </c>
      <c r="L880" t="s">
        <v>936</v>
      </c>
      <c r="M880" t="s">
        <v>937</v>
      </c>
      <c r="N880" t="s">
        <v>885</v>
      </c>
      <c r="O880">
        <v>42994</v>
      </c>
      <c r="Q880" t="s">
        <v>873</v>
      </c>
      <c r="R880" t="s">
        <v>883</v>
      </c>
    </row>
    <row r="881" spans="1:18" x14ac:dyDescent="0.35">
      <c r="A881" t="s">
        <v>882</v>
      </c>
      <c r="B881" t="s">
        <v>874</v>
      </c>
      <c r="C881" t="s">
        <v>874</v>
      </c>
      <c r="E881" t="s">
        <v>519</v>
      </c>
      <c r="F881" t="s">
        <v>867</v>
      </c>
      <c r="G881" t="s">
        <v>520</v>
      </c>
      <c r="H881">
        <v>12</v>
      </c>
      <c r="I881">
        <v>12</v>
      </c>
      <c r="J881" t="s">
        <v>883</v>
      </c>
      <c r="K881" t="s">
        <v>886</v>
      </c>
      <c r="L881" t="s">
        <v>878</v>
      </c>
      <c r="M881" t="s">
        <v>879</v>
      </c>
      <c r="N881" t="s">
        <v>885</v>
      </c>
      <c r="O881">
        <v>31413</v>
      </c>
      <c r="Q881" t="s">
        <v>873</v>
      </c>
      <c r="R881" t="s">
        <v>883</v>
      </c>
    </row>
    <row r="882" spans="1:18" x14ac:dyDescent="0.35">
      <c r="A882" t="s">
        <v>882</v>
      </c>
      <c r="B882" t="s">
        <v>874</v>
      </c>
      <c r="C882" t="s">
        <v>874</v>
      </c>
      <c r="E882" t="s">
        <v>2994</v>
      </c>
      <c r="F882" t="s">
        <v>867</v>
      </c>
      <c r="G882" t="s">
        <v>2995</v>
      </c>
      <c r="H882">
        <v>6.31</v>
      </c>
      <c r="I882">
        <v>6.5</v>
      </c>
      <c r="J882" t="s">
        <v>893</v>
      </c>
      <c r="K882" t="s">
        <v>2996</v>
      </c>
      <c r="L882" t="s">
        <v>953</v>
      </c>
      <c r="M882" t="s">
        <v>953</v>
      </c>
      <c r="N882" t="s">
        <v>872</v>
      </c>
      <c r="O882">
        <v>42437</v>
      </c>
      <c r="Q882" t="s">
        <v>873</v>
      </c>
      <c r="R882" t="s">
        <v>893</v>
      </c>
    </row>
    <row r="883" spans="1:18" x14ac:dyDescent="0.35">
      <c r="A883" t="s">
        <v>882</v>
      </c>
      <c r="B883" t="s">
        <v>874</v>
      </c>
      <c r="C883" t="s">
        <v>874</v>
      </c>
      <c r="E883" t="s">
        <v>3011</v>
      </c>
      <c r="F883" t="s">
        <v>867</v>
      </c>
      <c r="G883" t="s">
        <v>3012</v>
      </c>
      <c r="H883">
        <v>9</v>
      </c>
      <c r="I883">
        <v>8.6999999999999993</v>
      </c>
      <c r="J883" t="s">
        <v>893</v>
      </c>
      <c r="K883" t="s">
        <v>3013</v>
      </c>
      <c r="L883" t="s">
        <v>953</v>
      </c>
      <c r="M883" t="s">
        <v>953</v>
      </c>
      <c r="N883" t="s">
        <v>872</v>
      </c>
      <c r="O883">
        <v>40992</v>
      </c>
      <c r="Q883" t="s">
        <v>873</v>
      </c>
      <c r="R883" t="s">
        <v>893</v>
      </c>
    </row>
    <row r="884" spans="1:18" x14ac:dyDescent="0.35">
      <c r="A884" t="s">
        <v>864</v>
      </c>
      <c r="C884" t="s">
        <v>865</v>
      </c>
      <c r="D884" t="s">
        <v>1048</v>
      </c>
      <c r="E884" t="s">
        <v>2570</v>
      </c>
      <c r="F884" t="s">
        <v>867</v>
      </c>
      <c r="G884" t="s">
        <v>2570</v>
      </c>
      <c r="H884">
        <v>10.4</v>
      </c>
      <c r="I884">
        <v>10.4</v>
      </c>
      <c r="N884" t="s">
        <v>872</v>
      </c>
      <c r="Q884" t="s">
        <v>873</v>
      </c>
    </row>
    <row r="885" spans="1:18" x14ac:dyDescent="0.35">
      <c r="A885" t="s">
        <v>882</v>
      </c>
      <c r="B885" t="s">
        <v>874</v>
      </c>
      <c r="C885" t="s">
        <v>874</v>
      </c>
      <c r="E885" t="s">
        <v>3014</v>
      </c>
      <c r="F885" t="s">
        <v>867</v>
      </c>
      <c r="G885" t="s">
        <v>3015</v>
      </c>
      <c r="H885">
        <v>3.35</v>
      </c>
      <c r="I885">
        <v>6.2</v>
      </c>
      <c r="J885" t="s">
        <v>893</v>
      </c>
      <c r="K885" t="s">
        <v>1592</v>
      </c>
      <c r="L885" t="s">
        <v>953</v>
      </c>
      <c r="M885" t="s">
        <v>953</v>
      </c>
      <c r="N885" t="s">
        <v>872</v>
      </c>
      <c r="O885">
        <v>30713</v>
      </c>
      <c r="Q885" t="s">
        <v>873</v>
      </c>
      <c r="R885" t="s">
        <v>893</v>
      </c>
    </row>
    <row r="886" spans="1:18" x14ac:dyDescent="0.35">
      <c r="A886" t="s">
        <v>882</v>
      </c>
      <c r="B886" t="s">
        <v>874</v>
      </c>
      <c r="C886" t="s">
        <v>874</v>
      </c>
      <c r="E886" t="s">
        <v>2048</v>
      </c>
      <c r="F886" t="s">
        <v>867</v>
      </c>
      <c r="G886" t="s">
        <v>2049</v>
      </c>
      <c r="H886">
        <v>4.07</v>
      </c>
      <c r="I886">
        <v>6.9</v>
      </c>
      <c r="J886" t="s">
        <v>893</v>
      </c>
      <c r="K886" t="s">
        <v>1592</v>
      </c>
      <c r="L886" t="s">
        <v>953</v>
      </c>
      <c r="M886" t="s">
        <v>953</v>
      </c>
      <c r="N886" t="s">
        <v>872</v>
      </c>
      <c r="O886">
        <v>41973</v>
      </c>
      <c r="Q886" t="s">
        <v>873</v>
      </c>
      <c r="R886" t="s">
        <v>893</v>
      </c>
    </row>
    <row r="887" spans="1:18" x14ac:dyDescent="0.35">
      <c r="A887" t="s">
        <v>882</v>
      </c>
      <c r="B887" t="s">
        <v>865</v>
      </c>
      <c r="C887" t="s">
        <v>874</v>
      </c>
      <c r="E887" t="s">
        <v>2914</v>
      </c>
      <c r="F887" t="s">
        <v>867</v>
      </c>
      <c r="G887" t="s">
        <v>2915</v>
      </c>
      <c r="H887">
        <v>3.86</v>
      </c>
      <c r="I887">
        <v>6</v>
      </c>
      <c r="J887" t="s">
        <v>893</v>
      </c>
      <c r="K887" t="s">
        <v>1592</v>
      </c>
      <c r="L887" t="s">
        <v>953</v>
      </c>
      <c r="M887" t="s">
        <v>953</v>
      </c>
      <c r="N887" t="s">
        <v>872</v>
      </c>
      <c r="O887">
        <v>41973</v>
      </c>
      <c r="Q887" t="s">
        <v>873</v>
      </c>
      <c r="R887" t="s">
        <v>893</v>
      </c>
    </row>
    <row r="888" spans="1:18" x14ac:dyDescent="0.35">
      <c r="A888" t="s">
        <v>882</v>
      </c>
      <c r="B888" t="s">
        <v>865</v>
      </c>
      <c r="C888" t="s">
        <v>874</v>
      </c>
      <c r="E888" t="s">
        <v>1590</v>
      </c>
      <c r="F888" t="s">
        <v>867</v>
      </c>
      <c r="G888" t="s">
        <v>1591</v>
      </c>
      <c r="H888">
        <v>6.77</v>
      </c>
      <c r="I888">
        <v>6.8</v>
      </c>
      <c r="J888" t="s">
        <v>893</v>
      </c>
      <c r="K888" t="s">
        <v>1592</v>
      </c>
      <c r="L888" t="s">
        <v>953</v>
      </c>
      <c r="M888" t="s">
        <v>953</v>
      </c>
      <c r="N888" t="s">
        <v>872</v>
      </c>
      <c r="O888">
        <v>42349</v>
      </c>
      <c r="Q888" t="s">
        <v>873</v>
      </c>
      <c r="R888" t="s">
        <v>893</v>
      </c>
    </row>
    <row r="889" spans="1:18" x14ac:dyDescent="0.35">
      <c r="A889" t="s">
        <v>864</v>
      </c>
      <c r="C889" t="s">
        <v>865</v>
      </c>
      <c r="D889" t="s">
        <v>1048</v>
      </c>
      <c r="E889" t="s">
        <v>3346</v>
      </c>
      <c r="F889" t="s">
        <v>867</v>
      </c>
      <c r="G889" t="s">
        <v>3346</v>
      </c>
      <c r="H889">
        <v>26</v>
      </c>
      <c r="I889">
        <v>26</v>
      </c>
      <c r="N889" t="s">
        <v>872</v>
      </c>
      <c r="Q889" t="s">
        <v>873</v>
      </c>
    </row>
    <row r="890" spans="1:18" x14ac:dyDescent="0.35">
      <c r="A890" t="s">
        <v>882</v>
      </c>
      <c r="B890" t="s">
        <v>865</v>
      </c>
      <c r="C890" t="s">
        <v>874</v>
      </c>
      <c r="E890" t="s">
        <v>1917</v>
      </c>
      <c r="F890" t="s">
        <v>867</v>
      </c>
      <c r="G890" t="s">
        <v>1918</v>
      </c>
      <c r="H890">
        <v>6.9</v>
      </c>
      <c r="I890">
        <v>6.9</v>
      </c>
      <c r="J890" t="s">
        <v>883</v>
      </c>
      <c r="K890" t="s">
        <v>998</v>
      </c>
      <c r="L890" t="s">
        <v>936</v>
      </c>
      <c r="M890" t="s">
        <v>937</v>
      </c>
      <c r="N890" t="s">
        <v>885</v>
      </c>
      <c r="O890">
        <v>41214</v>
      </c>
      <c r="Q890" t="s">
        <v>873</v>
      </c>
      <c r="R890" t="s">
        <v>883</v>
      </c>
    </row>
    <row r="891" spans="1:18" x14ac:dyDescent="0.35">
      <c r="A891" t="s">
        <v>882</v>
      </c>
      <c r="B891" t="s">
        <v>874</v>
      </c>
      <c r="C891" t="s">
        <v>874</v>
      </c>
      <c r="E891" t="s">
        <v>521</v>
      </c>
      <c r="F891" t="s">
        <v>867</v>
      </c>
      <c r="G891" t="s">
        <v>522</v>
      </c>
      <c r="H891">
        <v>55</v>
      </c>
      <c r="I891">
        <v>55</v>
      </c>
      <c r="J891" t="s">
        <v>883</v>
      </c>
      <c r="K891" t="s">
        <v>2710</v>
      </c>
      <c r="L891" t="s">
        <v>890</v>
      </c>
      <c r="M891" t="s">
        <v>2711</v>
      </c>
      <c r="N891" t="s">
        <v>885</v>
      </c>
      <c r="O891">
        <v>28491</v>
      </c>
      <c r="Q891" t="s">
        <v>873</v>
      </c>
      <c r="R891" t="s">
        <v>883</v>
      </c>
    </row>
    <row r="892" spans="1:18" x14ac:dyDescent="0.35">
      <c r="A892" t="s">
        <v>882</v>
      </c>
      <c r="B892" t="s">
        <v>874</v>
      </c>
      <c r="C892" t="s">
        <v>874</v>
      </c>
      <c r="E892" t="s">
        <v>3359</v>
      </c>
      <c r="F892" t="s">
        <v>867</v>
      </c>
      <c r="G892" t="s">
        <v>3360</v>
      </c>
      <c r="H892">
        <v>55</v>
      </c>
      <c r="I892">
        <v>55</v>
      </c>
      <c r="J892" t="s">
        <v>883</v>
      </c>
      <c r="K892" t="s">
        <v>2710</v>
      </c>
      <c r="L892" t="s">
        <v>890</v>
      </c>
      <c r="M892" t="s">
        <v>2711</v>
      </c>
      <c r="N892" t="s">
        <v>885</v>
      </c>
      <c r="O892">
        <v>28491</v>
      </c>
      <c r="Q892" t="s">
        <v>873</v>
      </c>
      <c r="R892" t="s">
        <v>883</v>
      </c>
    </row>
    <row r="893" spans="1:18" x14ac:dyDescent="0.35">
      <c r="A893" t="s">
        <v>882</v>
      </c>
      <c r="B893" t="s">
        <v>874</v>
      </c>
      <c r="C893" t="s">
        <v>874</v>
      </c>
      <c r="E893" t="s">
        <v>523</v>
      </c>
      <c r="F893" t="s">
        <v>867</v>
      </c>
      <c r="G893" t="s">
        <v>524</v>
      </c>
      <c r="H893">
        <v>55</v>
      </c>
      <c r="I893">
        <v>55</v>
      </c>
      <c r="J893" t="s">
        <v>883</v>
      </c>
      <c r="K893" t="s">
        <v>2710</v>
      </c>
      <c r="L893" t="s">
        <v>890</v>
      </c>
      <c r="M893" t="s">
        <v>2711</v>
      </c>
      <c r="N893" t="s">
        <v>885</v>
      </c>
      <c r="O893">
        <v>28491</v>
      </c>
      <c r="Q893" t="s">
        <v>873</v>
      </c>
      <c r="R893" t="s">
        <v>883</v>
      </c>
    </row>
    <row r="894" spans="1:18" x14ac:dyDescent="0.35">
      <c r="A894" t="s">
        <v>882</v>
      </c>
      <c r="B894" t="s">
        <v>874</v>
      </c>
      <c r="C894" t="s">
        <v>874</v>
      </c>
      <c r="E894" t="s">
        <v>996</v>
      </c>
      <c r="F894" t="s">
        <v>867</v>
      </c>
      <c r="G894" t="s">
        <v>997</v>
      </c>
      <c r="H894">
        <v>4.5999999999999996</v>
      </c>
      <c r="I894">
        <v>5.8</v>
      </c>
      <c r="J894" t="s">
        <v>883</v>
      </c>
      <c r="K894" t="s">
        <v>998</v>
      </c>
      <c r="L894" t="s">
        <v>890</v>
      </c>
      <c r="M894" t="s">
        <v>937</v>
      </c>
      <c r="N894" t="s">
        <v>885</v>
      </c>
      <c r="O894">
        <v>33532</v>
      </c>
      <c r="Q894" t="s">
        <v>873</v>
      </c>
      <c r="R894" t="s">
        <v>883</v>
      </c>
    </row>
    <row r="895" spans="1:18" x14ac:dyDescent="0.35">
      <c r="A895" t="s">
        <v>882</v>
      </c>
      <c r="B895" t="s">
        <v>865</v>
      </c>
      <c r="C895" t="s">
        <v>874</v>
      </c>
      <c r="E895" t="s">
        <v>1669</v>
      </c>
      <c r="F895" t="s">
        <v>867</v>
      </c>
      <c r="G895" t="s">
        <v>1670</v>
      </c>
      <c r="H895">
        <v>27.87</v>
      </c>
      <c r="I895">
        <v>30.3</v>
      </c>
      <c r="J895" t="s">
        <v>893</v>
      </c>
      <c r="K895" t="s">
        <v>1671</v>
      </c>
      <c r="L895" t="s">
        <v>953</v>
      </c>
      <c r="M895" t="s">
        <v>953</v>
      </c>
      <c r="N895" t="s">
        <v>872</v>
      </c>
      <c r="O895">
        <v>43081</v>
      </c>
      <c r="Q895" t="s">
        <v>873</v>
      </c>
      <c r="R895" t="s">
        <v>893</v>
      </c>
    </row>
    <row r="896" spans="1:18" x14ac:dyDescent="0.35">
      <c r="A896" t="s">
        <v>882</v>
      </c>
      <c r="B896" t="s">
        <v>865</v>
      </c>
      <c r="C896" t="s">
        <v>874</v>
      </c>
      <c r="E896" t="s">
        <v>1827</v>
      </c>
      <c r="F896" t="s">
        <v>867</v>
      </c>
      <c r="G896" t="s">
        <v>1828</v>
      </c>
      <c r="H896">
        <v>3.5</v>
      </c>
      <c r="I896">
        <v>4.2</v>
      </c>
      <c r="J896" t="s">
        <v>893</v>
      </c>
      <c r="K896" t="s">
        <v>1671</v>
      </c>
      <c r="L896" t="s">
        <v>953</v>
      </c>
      <c r="M896" t="s">
        <v>953</v>
      </c>
      <c r="N896" t="s">
        <v>872</v>
      </c>
      <c r="O896">
        <v>41677</v>
      </c>
      <c r="Q896" t="s">
        <v>873</v>
      </c>
      <c r="R896" t="s">
        <v>893</v>
      </c>
    </row>
    <row r="897" spans="1:18" x14ac:dyDescent="0.35">
      <c r="A897" t="s">
        <v>882</v>
      </c>
      <c r="B897" t="s">
        <v>874</v>
      </c>
      <c r="C897" t="s">
        <v>874</v>
      </c>
      <c r="E897" t="s">
        <v>2213</v>
      </c>
      <c r="F897" t="s">
        <v>867</v>
      </c>
      <c r="G897" t="s">
        <v>2214</v>
      </c>
      <c r="H897">
        <v>3</v>
      </c>
      <c r="I897">
        <v>3</v>
      </c>
      <c r="J897" t="s">
        <v>893</v>
      </c>
      <c r="K897" t="s">
        <v>2215</v>
      </c>
      <c r="L897" t="s">
        <v>895</v>
      </c>
      <c r="M897" t="s">
        <v>896</v>
      </c>
      <c r="N897" t="s">
        <v>872</v>
      </c>
      <c r="O897">
        <v>43337</v>
      </c>
      <c r="Q897" t="s">
        <v>873</v>
      </c>
      <c r="R897" t="s">
        <v>893</v>
      </c>
    </row>
    <row r="898" spans="1:18" x14ac:dyDescent="0.35">
      <c r="A898" t="s">
        <v>882</v>
      </c>
      <c r="B898" t="s">
        <v>874</v>
      </c>
      <c r="C898" t="s">
        <v>874</v>
      </c>
      <c r="E898" t="s">
        <v>2147</v>
      </c>
      <c r="F898" t="s">
        <v>867</v>
      </c>
      <c r="G898" t="s">
        <v>2148</v>
      </c>
      <c r="H898">
        <v>1.5</v>
      </c>
      <c r="I898">
        <v>1.5</v>
      </c>
      <c r="J898" t="s">
        <v>893</v>
      </c>
      <c r="K898" t="s">
        <v>2149</v>
      </c>
      <c r="L898" t="s">
        <v>895</v>
      </c>
      <c r="M898" t="s">
        <v>896</v>
      </c>
      <c r="N898" t="s">
        <v>872</v>
      </c>
      <c r="O898">
        <v>42347</v>
      </c>
      <c r="Q898" t="s">
        <v>873</v>
      </c>
      <c r="R898" t="s">
        <v>893</v>
      </c>
    </row>
    <row r="899" spans="1:18" x14ac:dyDescent="0.35">
      <c r="A899" t="s">
        <v>882</v>
      </c>
      <c r="B899" t="s">
        <v>874</v>
      </c>
      <c r="C899" t="s">
        <v>874</v>
      </c>
      <c r="E899" t="s">
        <v>527</v>
      </c>
      <c r="F899" t="s">
        <v>867</v>
      </c>
      <c r="G899" t="s">
        <v>528</v>
      </c>
      <c r="H899">
        <v>20</v>
      </c>
      <c r="I899">
        <v>20</v>
      </c>
      <c r="J899" t="s">
        <v>893</v>
      </c>
      <c r="K899" t="s">
        <v>2017</v>
      </c>
      <c r="L899" t="s">
        <v>895</v>
      </c>
      <c r="M899" t="s">
        <v>896</v>
      </c>
      <c r="N899" t="s">
        <v>872</v>
      </c>
      <c r="O899">
        <v>42388</v>
      </c>
      <c r="Q899" t="s">
        <v>873</v>
      </c>
      <c r="R899" t="s">
        <v>893</v>
      </c>
    </row>
    <row r="900" spans="1:18" x14ac:dyDescent="0.35">
      <c r="A900" t="s">
        <v>882</v>
      </c>
      <c r="B900" t="s">
        <v>874</v>
      </c>
      <c r="C900" t="s">
        <v>874</v>
      </c>
      <c r="E900" t="s">
        <v>1143</v>
      </c>
      <c r="F900" t="s">
        <v>867</v>
      </c>
      <c r="G900" t="s">
        <v>1144</v>
      </c>
      <c r="H900">
        <v>3</v>
      </c>
      <c r="I900">
        <v>3.8</v>
      </c>
      <c r="J900" t="s">
        <v>893</v>
      </c>
      <c r="K900" t="s">
        <v>1145</v>
      </c>
      <c r="L900" t="s">
        <v>895</v>
      </c>
      <c r="M900" t="s">
        <v>896</v>
      </c>
      <c r="N900" t="s">
        <v>872</v>
      </c>
      <c r="O900">
        <v>42958</v>
      </c>
      <c r="Q900" t="s">
        <v>873</v>
      </c>
      <c r="R900" t="s">
        <v>893</v>
      </c>
    </row>
    <row r="901" spans="1:18" x14ac:dyDescent="0.35">
      <c r="A901" t="s">
        <v>882</v>
      </c>
      <c r="B901" t="s">
        <v>874</v>
      </c>
      <c r="C901" t="s">
        <v>874</v>
      </c>
      <c r="E901" t="s">
        <v>989</v>
      </c>
      <c r="F901" t="s">
        <v>867</v>
      </c>
      <c r="G901" t="s">
        <v>990</v>
      </c>
      <c r="H901">
        <v>265</v>
      </c>
      <c r="I901">
        <v>265</v>
      </c>
      <c r="J901" t="s">
        <v>991</v>
      </c>
      <c r="K901" t="s">
        <v>992</v>
      </c>
      <c r="L901" t="s">
        <v>953</v>
      </c>
      <c r="M901" t="s">
        <v>953</v>
      </c>
      <c r="N901" t="s">
        <v>872</v>
      </c>
      <c r="O901">
        <v>41485</v>
      </c>
      <c r="Q901" t="s">
        <v>873</v>
      </c>
      <c r="R901" t="s">
        <v>991</v>
      </c>
    </row>
    <row r="902" spans="1:18" x14ac:dyDescent="0.35">
      <c r="A902" t="s">
        <v>864</v>
      </c>
      <c r="C902" t="s">
        <v>865</v>
      </c>
      <c r="D902" t="s">
        <v>2410</v>
      </c>
      <c r="E902" t="s">
        <v>2820</v>
      </c>
      <c r="F902" t="s">
        <v>867</v>
      </c>
      <c r="G902" t="s">
        <v>2412</v>
      </c>
      <c r="H902">
        <v>75</v>
      </c>
      <c r="I902">
        <v>75</v>
      </c>
      <c r="K902" t="s">
        <v>2413</v>
      </c>
      <c r="L902" t="s">
        <v>890</v>
      </c>
      <c r="M902" t="s">
        <v>891</v>
      </c>
      <c r="N902" t="s">
        <v>872</v>
      </c>
      <c r="Q902" t="s">
        <v>873</v>
      </c>
    </row>
    <row r="903" spans="1:18" x14ac:dyDescent="0.35">
      <c r="A903" t="s">
        <v>864</v>
      </c>
      <c r="C903" t="s">
        <v>865</v>
      </c>
      <c r="D903" t="s">
        <v>2410</v>
      </c>
      <c r="E903" t="s">
        <v>2411</v>
      </c>
      <c r="F903" t="s">
        <v>867</v>
      </c>
      <c r="G903" t="s">
        <v>2412</v>
      </c>
      <c r="H903">
        <v>75</v>
      </c>
      <c r="I903">
        <v>75</v>
      </c>
      <c r="K903" t="s">
        <v>2413</v>
      </c>
      <c r="L903" t="s">
        <v>890</v>
      </c>
      <c r="M903" t="s">
        <v>891</v>
      </c>
      <c r="N903" t="s">
        <v>872</v>
      </c>
      <c r="Q903" t="s">
        <v>873</v>
      </c>
    </row>
    <row r="904" spans="1:18" x14ac:dyDescent="0.35">
      <c r="A904" t="s">
        <v>882</v>
      </c>
      <c r="B904" t="s">
        <v>874</v>
      </c>
      <c r="C904" t="s">
        <v>865</v>
      </c>
      <c r="D904" t="s">
        <v>2410</v>
      </c>
      <c r="E904" t="s">
        <v>2410</v>
      </c>
      <c r="F904" t="s">
        <v>867</v>
      </c>
      <c r="G904" t="s">
        <v>2454</v>
      </c>
      <c r="H904">
        <v>96</v>
      </c>
      <c r="J904" t="s">
        <v>991</v>
      </c>
      <c r="K904" t="s">
        <v>2455</v>
      </c>
      <c r="L904" t="s">
        <v>890</v>
      </c>
      <c r="M904" t="s">
        <v>891</v>
      </c>
      <c r="N904" t="s">
        <v>872</v>
      </c>
      <c r="O904">
        <v>40345</v>
      </c>
      <c r="Q904" t="s">
        <v>873</v>
      </c>
      <c r="R904" t="s">
        <v>991</v>
      </c>
    </row>
    <row r="905" spans="1:18" x14ac:dyDescent="0.35">
      <c r="A905" t="s">
        <v>882</v>
      </c>
      <c r="B905" t="s">
        <v>865</v>
      </c>
      <c r="C905" t="s">
        <v>874</v>
      </c>
      <c r="E905" t="s">
        <v>529</v>
      </c>
      <c r="F905" t="s">
        <v>867</v>
      </c>
      <c r="G905" t="s">
        <v>530</v>
      </c>
      <c r="H905">
        <v>3.8</v>
      </c>
      <c r="I905">
        <v>4.4000000000000004</v>
      </c>
      <c r="J905" t="s">
        <v>883</v>
      </c>
      <c r="K905" t="s">
        <v>3436</v>
      </c>
      <c r="L905" t="s">
        <v>878</v>
      </c>
      <c r="M905" t="s">
        <v>879</v>
      </c>
      <c r="N905" t="s">
        <v>885</v>
      </c>
      <c r="O905">
        <v>41533</v>
      </c>
      <c r="Q905" t="s">
        <v>873</v>
      </c>
      <c r="R905" t="s">
        <v>883</v>
      </c>
    </row>
    <row r="906" spans="1:18" x14ac:dyDescent="0.35">
      <c r="A906" t="s">
        <v>882</v>
      </c>
      <c r="B906" t="s">
        <v>874</v>
      </c>
      <c r="C906" t="s">
        <v>874</v>
      </c>
      <c r="E906" t="s">
        <v>1606</v>
      </c>
      <c r="F906" t="s">
        <v>867</v>
      </c>
      <c r="G906" t="s">
        <v>1607</v>
      </c>
      <c r="H906">
        <v>2</v>
      </c>
      <c r="I906">
        <v>2</v>
      </c>
      <c r="J906" t="s">
        <v>883</v>
      </c>
      <c r="K906" t="s">
        <v>1608</v>
      </c>
      <c r="L906" t="s">
        <v>936</v>
      </c>
      <c r="M906" t="s">
        <v>937</v>
      </c>
      <c r="N906" t="s">
        <v>907</v>
      </c>
      <c r="O906">
        <v>41708</v>
      </c>
      <c r="Q906" t="s">
        <v>873</v>
      </c>
      <c r="R906" t="s">
        <v>883</v>
      </c>
    </row>
    <row r="907" spans="1:18" x14ac:dyDescent="0.35">
      <c r="A907" t="s">
        <v>882</v>
      </c>
      <c r="B907" t="s">
        <v>874</v>
      </c>
      <c r="C907" t="s">
        <v>874</v>
      </c>
      <c r="E907" t="s">
        <v>531</v>
      </c>
      <c r="F907" t="s">
        <v>867</v>
      </c>
      <c r="G907" t="s">
        <v>532</v>
      </c>
      <c r="H907">
        <v>1</v>
      </c>
      <c r="I907">
        <v>1</v>
      </c>
      <c r="J907" t="s">
        <v>883</v>
      </c>
      <c r="K907" t="s">
        <v>2913</v>
      </c>
      <c r="L907" t="s">
        <v>936</v>
      </c>
      <c r="M907" t="s">
        <v>937</v>
      </c>
      <c r="N907" t="s">
        <v>907</v>
      </c>
      <c r="O907">
        <v>43133</v>
      </c>
      <c r="Q907" t="s">
        <v>873</v>
      </c>
      <c r="R907" t="s">
        <v>883</v>
      </c>
    </row>
    <row r="908" spans="1:18" x14ac:dyDescent="0.35">
      <c r="A908" t="s">
        <v>882</v>
      </c>
      <c r="B908" t="s">
        <v>874</v>
      </c>
      <c r="C908" t="s">
        <v>874</v>
      </c>
      <c r="E908" t="s">
        <v>533</v>
      </c>
      <c r="F908" t="s">
        <v>867</v>
      </c>
      <c r="G908" t="s">
        <v>534</v>
      </c>
      <c r="H908">
        <v>1</v>
      </c>
      <c r="I908">
        <v>1</v>
      </c>
      <c r="J908" t="s">
        <v>883</v>
      </c>
      <c r="K908" t="s">
        <v>2497</v>
      </c>
      <c r="L908" t="s">
        <v>936</v>
      </c>
      <c r="M908" t="s">
        <v>937</v>
      </c>
      <c r="N908" t="s">
        <v>907</v>
      </c>
      <c r="O908">
        <v>43133</v>
      </c>
      <c r="Q908" t="s">
        <v>873</v>
      </c>
      <c r="R908" t="s">
        <v>883</v>
      </c>
    </row>
    <row r="909" spans="1:18" x14ac:dyDescent="0.35">
      <c r="A909" t="s">
        <v>882</v>
      </c>
      <c r="B909" t="s">
        <v>874</v>
      </c>
      <c r="C909" t="s">
        <v>874</v>
      </c>
      <c r="E909" t="s">
        <v>1771</v>
      </c>
      <c r="F909" t="s">
        <v>867</v>
      </c>
      <c r="G909" t="s">
        <v>1772</v>
      </c>
      <c r="H909">
        <v>20</v>
      </c>
      <c r="I909">
        <v>20</v>
      </c>
      <c r="J909" t="s">
        <v>883</v>
      </c>
      <c r="K909" t="s">
        <v>1773</v>
      </c>
      <c r="L909" t="s">
        <v>895</v>
      </c>
      <c r="M909" t="s">
        <v>896</v>
      </c>
      <c r="N909" t="s">
        <v>907</v>
      </c>
      <c r="O909">
        <v>42003</v>
      </c>
      <c r="Q909" t="s">
        <v>873</v>
      </c>
      <c r="R909" t="s">
        <v>883</v>
      </c>
    </row>
    <row r="910" spans="1:18" x14ac:dyDescent="0.35">
      <c r="A910" t="s">
        <v>882</v>
      </c>
      <c r="B910" t="s">
        <v>874</v>
      </c>
      <c r="C910" t="s">
        <v>874</v>
      </c>
      <c r="E910" t="s">
        <v>535</v>
      </c>
      <c r="F910" t="s">
        <v>867</v>
      </c>
      <c r="G910" t="s">
        <v>1569</v>
      </c>
      <c r="H910">
        <v>3.13</v>
      </c>
      <c r="I910">
        <v>3.1</v>
      </c>
      <c r="J910" t="s">
        <v>893</v>
      </c>
      <c r="K910" t="s">
        <v>1101</v>
      </c>
      <c r="L910" t="s">
        <v>878</v>
      </c>
      <c r="M910" t="s">
        <v>879</v>
      </c>
      <c r="N910" t="s">
        <v>872</v>
      </c>
      <c r="O910">
        <v>28907</v>
      </c>
      <c r="Q910" t="s">
        <v>873</v>
      </c>
      <c r="R910" t="s">
        <v>893</v>
      </c>
    </row>
    <row r="911" spans="1:18" x14ac:dyDescent="0.35">
      <c r="A911" t="s">
        <v>882</v>
      </c>
      <c r="B911" t="s">
        <v>874</v>
      </c>
      <c r="C911" t="s">
        <v>874</v>
      </c>
      <c r="E911" t="s">
        <v>537</v>
      </c>
      <c r="F911" t="s">
        <v>867</v>
      </c>
      <c r="G911" t="s">
        <v>538</v>
      </c>
      <c r="H911">
        <v>28.1</v>
      </c>
      <c r="I911">
        <v>35.700000000000003</v>
      </c>
      <c r="J911" t="s">
        <v>893</v>
      </c>
      <c r="K911" t="s">
        <v>2122</v>
      </c>
      <c r="L911" t="s">
        <v>966</v>
      </c>
      <c r="M911" t="s">
        <v>937</v>
      </c>
      <c r="N911" t="s">
        <v>872</v>
      </c>
      <c r="O911">
        <v>41214</v>
      </c>
      <c r="Q911" t="s">
        <v>873</v>
      </c>
      <c r="R911" t="s">
        <v>893</v>
      </c>
    </row>
    <row r="912" spans="1:18" x14ac:dyDescent="0.35">
      <c r="A912" t="s">
        <v>882</v>
      </c>
      <c r="B912" t="s">
        <v>865</v>
      </c>
      <c r="C912" t="s">
        <v>874</v>
      </c>
      <c r="E912" t="s">
        <v>2393</v>
      </c>
      <c r="F912" t="s">
        <v>867</v>
      </c>
      <c r="G912" t="s">
        <v>2394</v>
      </c>
      <c r="H912">
        <v>0.4</v>
      </c>
      <c r="I912">
        <v>13.3</v>
      </c>
      <c r="J912" t="s">
        <v>893</v>
      </c>
      <c r="K912" t="s">
        <v>877</v>
      </c>
      <c r="L912" t="s">
        <v>903</v>
      </c>
      <c r="M912" t="s">
        <v>903</v>
      </c>
      <c r="N912" t="s">
        <v>872</v>
      </c>
      <c r="O912">
        <v>30682</v>
      </c>
      <c r="Q912" t="s">
        <v>873</v>
      </c>
      <c r="R912" t="s">
        <v>893</v>
      </c>
    </row>
    <row r="913" spans="1:18" x14ac:dyDescent="0.35">
      <c r="A913" t="s">
        <v>882</v>
      </c>
      <c r="B913" t="s">
        <v>865</v>
      </c>
      <c r="C913" t="s">
        <v>874</v>
      </c>
      <c r="E913" t="s">
        <v>1379</v>
      </c>
      <c r="F913" t="s">
        <v>867</v>
      </c>
      <c r="G913" t="s">
        <v>1380</v>
      </c>
      <c r="H913">
        <v>8</v>
      </c>
      <c r="I913">
        <v>8</v>
      </c>
      <c r="J913" t="s">
        <v>893</v>
      </c>
      <c r="K913" t="s">
        <v>1381</v>
      </c>
      <c r="L913" t="s">
        <v>890</v>
      </c>
      <c r="M913" t="s">
        <v>1382</v>
      </c>
      <c r="N913" t="s">
        <v>872</v>
      </c>
      <c r="O913">
        <v>36678</v>
      </c>
      <c r="Q913" t="s">
        <v>873</v>
      </c>
      <c r="R913" t="s">
        <v>893</v>
      </c>
    </row>
    <row r="914" spans="1:18" x14ac:dyDescent="0.35">
      <c r="A914" t="s">
        <v>882</v>
      </c>
      <c r="B914" t="s">
        <v>874</v>
      </c>
      <c r="C914" t="s">
        <v>874</v>
      </c>
      <c r="E914" t="s">
        <v>1730</v>
      </c>
      <c r="F914" t="s">
        <v>867</v>
      </c>
      <c r="G914" t="s">
        <v>1731</v>
      </c>
      <c r="H914">
        <v>20</v>
      </c>
      <c r="I914">
        <v>20</v>
      </c>
      <c r="J914" t="s">
        <v>883</v>
      </c>
      <c r="K914" t="s">
        <v>1732</v>
      </c>
      <c r="L914" t="s">
        <v>895</v>
      </c>
      <c r="M914" t="s">
        <v>896</v>
      </c>
      <c r="N914" t="s">
        <v>907</v>
      </c>
      <c r="O914">
        <v>41447</v>
      </c>
      <c r="Q914" t="s">
        <v>873</v>
      </c>
      <c r="R914" t="s">
        <v>883</v>
      </c>
    </row>
    <row r="915" spans="1:18" x14ac:dyDescent="0.35">
      <c r="A915" t="s">
        <v>882</v>
      </c>
      <c r="B915" t="s">
        <v>874</v>
      </c>
      <c r="C915" t="s">
        <v>874</v>
      </c>
      <c r="E915" t="s">
        <v>984</v>
      </c>
      <c r="F915" t="s">
        <v>867</v>
      </c>
      <c r="G915" t="s">
        <v>985</v>
      </c>
      <c r="H915">
        <v>19.75</v>
      </c>
      <c r="I915">
        <v>19.8</v>
      </c>
      <c r="J915" t="s">
        <v>883</v>
      </c>
      <c r="K915" t="s">
        <v>986</v>
      </c>
      <c r="L915" t="s">
        <v>895</v>
      </c>
      <c r="M915" t="s">
        <v>896</v>
      </c>
      <c r="N915" t="s">
        <v>907</v>
      </c>
      <c r="O915">
        <v>41913</v>
      </c>
      <c r="Q915" t="s">
        <v>873</v>
      </c>
      <c r="R915" t="s">
        <v>883</v>
      </c>
    </row>
    <row r="916" spans="1:18" x14ac:dyDescent="0.35">
      <c r="A916" t="s">
        <v>882</v>
      </c>
      <c r="B916" t="s">
        <v>865</v>
      </c>
      <c r="C916" t="s">
        <v>874</v>
      </c>
      <c r="E916" t="s">
        <v>1140</v>
      </c>
      <c r="F916" t="s">
        <v>867</v>
      </c>
      <c r="G916" t="s">
        <v>1141</v>
      </c>
      <c r="H916">
        <v>5.8</v>
      </c>
      <c r="I916">
        <v>5.8</v>
      </c>
      <c r="J916" t="s">
        <v>883</v>
      </c>
      <c r="K916" t="s">
        <v>1142</v>
      </c>
      <c r="L916" t="s">
        <v>878</v>
      </c>
      <c r="M916" t="s">
        <v>879</v>
      </c>
      <c r="N916" t="s">
        <v>885</v>
      </c>
      <c r="O916">
        <v>32876</v>
      </c>
      <c r="Q916" t="s">
        <v>873</v>
      </c>
      <c r="R916" t="s">
        <v>883</v>
      </c>
    </row>
    <row r="917" spans="1:18" x14ac:dyDescent="0.35">
      <c r="A917" t="s">
        <v>882</v>
      </c>
      <c r="B917" t="s">
        <v>874</v>
      </c>
      <c r="C917" t="s">
        <v>874</v>
      </c>
      <c r="E917" t="s">
        <v>539</v>
      </c>
      <c r="F917" t="s">
        <v>867</v>
      </c>
      <c r="G917" t="s">
        <v>540</v>
      </c>
      <c r="H917">
        <v>78</v>
      </c>
      <c r="I917">
        <v>85</v>
      </c>
      <c r="J917" t="s">
        <v>893</v>
      </c>
      <c r="K917" t="s">
        <v>2211</v>
      </c>
      <c r="L917" t="s">
        <v>890</v>
      </c>
      <c r="M917" t="s">
        <v>891</v>
      </c>
      <c r="N917" t="s">
        <v>872</v>
      </c>
      <c r="O917">
        <v>31168</v>
      </c>
      <c r="Q917" t="s">
        <v>873</v>
      </c>
      <c r="R917" t="s">
        <v>893</v>
      </c>
    </row>
    <row r="918" spans="1:18" x14ac:dyDescent="0.35">
      <c r="A918" t="s">
        <v>882</v>
      </c>
      <c r="B918" t="s">
        <v>874</v>
      </c>
      <c r="C918" t="s">
        <v>874</v>
      </c>
      <c r="E918" t="s">
        <v>541</v>
      </c>
      <c r="F918" t="s">
        <v>867</v>
      </c>
      <c r="G918" t="s">
        <v>542</v>
      </c>
      <c r="H918">
        <v>78.11</v>
      </c>
      <c r="I918">
        <v>85</v>
      </c>
      <c r="J918" t="s">
        <v>893</v>
      </c>
      <c r="K918" t="s">
        <v>2211</v>
      </c>
      <c r="L918" t="s">
        <v>890</v>
      </c>
      <c r="M918" t="s">
        <v>891</v>
      </c>
      <c r="N918" t="s">
        <v>872</v>
      </c>
      <c r="O918">
        <v>31168</v>
      </c>
      <c r="Q918" t="s">
        <v>873</v>
      </c>
      <c r="R918" t="s">
        <v>893</v>
      </c>
    </row>
    <row r="919" spans="1:18" x14ac:dyDescent="0.35">
      <c r="A919" t="s">
        <v>882</v>
      </c>
      <c r="B919" t="s">
        <v>874</v>
      </c>
      <c r="C919" t="s">
        <v>874</v>
      </c>
      <c r="E919" t="s">
        <v>543</v>
      </c>
      <c r="F919" t="s">
        <v>867</v>
      </c>
      <c r="G919" t="s">
        <v>544</v>
      </c>
      <c r="H919">
        <v>81.41</v>
      </c>
      <c r="I919">
        <v>85</v>
      </c>
      <c r="J919" t="s">
        <v>893</v>
      </c>
      <c r="K919" t="s">
        <v>2211</v>
      </c>
      <c r="L919" t="s">
        <v>890</v>
      </c>
      <c r="M919" t="s">
        <v>891</v>
      </c>
      <c r="N919" t="s">
        <v>872</v>
      </c>
      <c r="O919">
        <v>31168</v>
      </c>
      <c r="Q919" t="s">
        <v>873</v>
      </c>
      <c r="R919" t="s">
        <v>893</v>
      </c>
    </row>
    <row r="920" spans="1:18" x14ac:dyDescent="0.35">
      <c r="A920" t="s">
        <v>882</v>
      </c>
      <c r="B920" t="s">
        <v>865</v>
      </c>
      <c r="C920" t="s">
        <v>874</v>
      </c>
      <c r="E920" t="s">
        <v>2209</v>
      </c>
      <c r="F920" t="s">
        <v>867</v>
      </c>
      <c r="G920" t="s">
        <v>2210</v>
      </c>
      <c r="H920">
        <v>81.44</v>
      </c>
      <c r="I920">
        <v>85</v>
      </c>
      <c r="J920" t="s">
        <v>893</v>
      </c>
      <c r="K920" t="s">
        <v>2211</v>
      </c>
      <c r="L920" t="s">
        <v>890</v>
      </c>
      <c r="M920" t="s">
        <v>891</v>
      </c>
      <c r="N920" t="s">
        <v>872</v>
      </c>
      <c r="O920">
        <v>31168</v>
      </c>
      <c r="Q920" t="s">
        <v>873</v>
      </c>
      <c r="R920" t="s">
        <v>893</v>
      </c>
    </row>
    <row r="921" spans="1:18" x14ac:dyDescent="0.35">
      <c r="A921" t="s">
        <v>864</v>
      </c>
      <c r="B921" t="s">
        <v>874</v>
      </c>
      <c r="C921" t="s">
        <v>865</v>
      </c>
      <c r="D921" t="s">
        <v>908</v>
      </c>
      <c r="E921" t="s">
        <v>1437</v>
      </c>
      <c r="F921" t="s">
        <v>867</v>
      </c>
      <c r="G921" t="s">
        <v>1438</v>
      </c>
      <c r="H921">
        <v>4.2</v>
      </c>
      <c r="I921">
        <v>4.2</v>
      </c>
      <c r="L921" t="s">
        <v>878</v>
      </c>
      <c r="M921" t="s">
        <v>879</v>
      </c>
      <c r="N921" t="s">
        <v>885</v>
      </c>
      <c r="Q921" t="s">
        <v>873</v>
      </c>
    </row>
    <row r="922" spans="1:18" x14ac:dyDescent="0.35">
      <c r="A922" t="s">
        <v>864</v>
      </c>
      <c r="B922" t="s">
        <v>874</v>
      </c>
      <c r="C922" t="s">
        <v>865</v>
      </c>
      <c r="D922" t="s">
        <v>908</v>
      </c>
      <c r="E922" t="s">
        <v>3439</v>
      </c>
      <c r="F922" t="s">
        <v>867</v>
      </c>
      <c r="G922" t="s">
        <v>3440</v>
      </c>
      <c r="H922">
        <v>4.2</v>
      </c>
      <c r="I922">
        <v>4.2</v>
      </c>
      <c r="L922" t="s">
        <v>878</v>
      </c>
      <c r="M922" t="s">
        <v>879</v>
      </c>
      <c r="N922" t="s">
        <v>885</v>
      </c>
      <c r="Q922" t="s">
        <v>873</v>
      </c>
    </row>
    <row r="923" spans="1:18" x14ac:dyDescent="0.35">
      <c r="A923" t="s">
        <v>864</v>
      </c>
      <c r="B923" t="s">
        <v>874</v>
      </c>
      <c r="C923" t="s">
        <v>865</v>
      </c>
      <c r="D923" t="s">
        <v>908</v>
      </c>
      <c r="E923" t="s">
        <v>909</v>
      </c>
      <c r="F923" t="s">
        <v>867</v>
      </c>
      <c r="G923" t="s">
        <v>910</v>
      </c>
      <c r="H923">
        <v>4.2</v>
      </c>
      <c r="I923">
        <v>4.2</v>
      </c>
      <c r="L923" t="s">
        <v>878</v>
      </c>
      <c r="M923" t="s">
        <v>879</v>
      </c>
      <c r="N923" t="s">
        <v>885</v>
      </c>
      <c r="Q923" t="s">
        <v>873</v>
      </c>
    </row>
    <row r="924" spans="1:18" x14ac:dyDescent="0.35">
      <c r="A924" t="s">
        <v>864</v>
      </c>
      <c r="B924" t="s">
        <v>874</v>
      </c>
      <c r="C924" t="s">
        <v>865</v>
      </c>
      <c r="D924" t="s">
        <v>908</v>
      </c>
      <c r="E924" t="s">
        <v>3583</v>
      </c>
      <c r="F924" t="s">
        <v>867</v>
      </c>
      <c r="G924" t="s">
        <v>3584</v>
      </c>
      <c r="H924">
        <v>4.2</v>
      </c>
      <c r="I924">
        <v>4.2</v>
      </c>
      <c r="L924" t="s">
        <v>878</v>
      </c>
      <c r="M924" t="s">
        <v>879</v>
      </c>
      <c r="N924" t="s">
        <v>885</v>
      </c>
      <c r="Q924" t="s">
        <v>873</v>
      </c>
    </row>
    <row r="925" spans="1:18" x14ac:dyDescent="0.35">
      <c r="A925" t="s">
        <v>864</v>
      </c>
      <c r="B925" t="s">
        <v>874</v>
      </c>
      <c r="C925" t="s">
        <v>865</v>
      </c>
      <c r="D925" t="s">
        <v>908</v>
      </c>
      <c r="E925" t="s">
        <v>1163</v>
      </c>
      <c r="F925" t="s">
        <v>867</v>
      </c>
      <c r="G925" t="s">
        <v>1164</v>
      </c>
      <c r="H925">
        <v>4.2</v>
      </c>
      <c r="I925">
        <v>4.2</v>
      </c>
      <c r="L925" t="s">
        <v>878</v>
      </c>
      <c r="M925" t="s">
        <v>879</v>
      </c>
      <c r="N925" t="s">
        <v>885</v>
      </c>
      <c r="Q925" t="s">
        <v>873</v>
      </c>
    </row>
    <row r="926" spans="1:18" x14ac:dyDescent="0.35">
      <c r="A926" t="s">
        <v>864</v>
      </c>
      <c r="B926" t="s">
        <v>874</v>
      </c>
      <c r="C926" t="s">
        <v>865</v>
      </c>
      <c r="D926" t="s">
        <v>908</v>
      </c>
      <c r="E926" t="s">
        <v>1774</v>
      </c>
      <c r="F926" t="s">
        <v>867</v>
      </c>
      <c r="G926" t="s">
        <v>1775</v>
      </c>
      <c r="H926">
        <v>4.2</v>
      </c>
      <c r="I926">
        <v>4.2</v>
      </c>
      <c r="L926" t="s">
        <v>878</v>
      </c>
      <c r="M926" t="s">
        <v>879</v>
      </c>
      <c r="N926" t="s">
        <v>885</v>
      </c>
      <c r="Q926" t="s">
        <v>873</v>
      </c>
    </row>
    <row r="927" spans="1:18" x14ac:dyDescent="0.35">
      <c r="A927" t="s">
        <v>882</v>
      </c>
      <c r="B927" t="s">
        <v>874</v>
      </c>
      <c r="C927" t="s">
        <v>865</v>
      </c>
      <c r="D927" t="s">
        <v>908</v>
      </c>
      <c r="E927" t="s">
        <v>908</v>
      </c>
      <c r="F927" t="s">
        <v>867</v>
      </c>
      <c r="G927" t="s">
        <v>3166</v>
      </c>
      <c r="H927">
        <v>25.2</v>
      </c>
      <c r="J927" t="s">
        <v>883</v>
      </c>
      <c r="K927" t="s">
        <v>3167</v>
      </c>
      <c r="M927" t="s">
        <v>879</v>
      </c>
      <c r="N927" t="s">
        <v>885</v>
      </c>
      <c r="O927">
        <v>43069</v>
      </c>
      <c r="Q927" t="s">
        <v>873</v>
      </c>
      <c r="R927" t="s">
        <v>883</v>
      </c>
    </row>
    <row r="928" spans="1:18" x14ac:dyDescent="0.35">
      <c r="A928" t="s">
        <v>882</v>
      </c>
      <c r="B928" t="s">
        <v>874</v>
      </c>
      <c r="C928" t="s">
        <v>874</v>
      </c>
      <c r="E928" t="s">
        <v>1244</v>
      </c>
      <c r="F928" t="s">
        <v>867</v>
      </c>
      <c r="G928" t="s">
        <v>1245</v>
      </c>
      <c r="H928">
        <v>0.5</v>
      </c>
      <c r="I928">
        <v>0.6</v>
      </c>
      <c r="J928" t="s">
        <v>883</v>
      </c>
      <c r="K928" t="s">
        <v>1246</v>
      </c>
      <c r="L928" t="s">
        <v>878</v>
      </c>
      <c r="M928" t="s">
        <v>879</v>
      </c>
      <c r="N928" t="s">
        <v>885</v>
      </c>
      <c r="O928">
        <v>41801</v>
      </c>
      <c r="Q928" t="s">
        <v>873</v>
      </c>
      <c r="R928" t="s">
        <v>1064</v>
      </c>
    </row>
    <row r="929" spans="1:18" x14ac:dyDescent="0.35">
      <c r="A929" t="s">
        <v>882</v>
      </c>
      <c r="B929" t="s">
        <v>874</v>
      </c>
      <c r="C929" t="s">
        <v>874</v>
      </c>
      <c r="E929" t="s">
        <v>2438</v>
      </c>
      <c r="F929" t="s">
        <v>867</v>
      </c>
      <c r="G929" t="s">
        <v>2439</v>
      </c>
      <c r="H929">
        <v>1.5</v>
      </c>
      <c r="I929">
        <v>1.5</v>
      </c>
      <c r="J929" t="s">
        <v>883</v>
      </c>
      <c r="K929" t="s">
        <v>2440</v>
      </c>
      <c r="L929" t="s">
        <v>895</v>
      </c>
      <c r="M929" t="s">
        <v>896</v>
      </c>
      <c r="N929" t="s">
        <v>885</v>
      </c>
      <c r="O929">
        <v>42452</v>
      </c>
      <c r="Q929" t="s">
        <v>873</v>
      </c>
      <c r="R929" t="s">
        <v>883</v>
      </c>
    </row>
    <row r="930" spans="1:18" x14ac:dyDescent="0.35">
      <c r="A930" t="s">
        <v>882</v>
      </c>
      <c r="B930" t="s">
        <v>874</v>
      </c>
      <c r="C930" t="s">
        <v>874</v>
      </c>
      <c r="E930" t="s">
        <v>1663</v>
      </c>
      <c r="F930" t="s">
        <v>867</v>
      </c>
      <c r="G930" t="s">
        <v>1664</v>
      </c>
      <c r="H930">
        <v>741.27</v>
      </c>
      <c r="I930">
        <v>750</v>
      </c>
      <c r="J930" t="s">
        <v>893</v>
      </c>
      <c r="K930" t="s">
        <v>1665</v>
      </c>
      <c r="L930" t="s">
        <v>870</v>
      </c>
      <c r="M930" t="s">
        <v>891</v>
      </c>
      <c r="N930" t="s">
        <v>872</v>
      </c>
      <c r="O930">
        <v>25934</v>
      </c>
      <c r="Q930" t="s">
        <v>873</v>
      </c>
      <c r="R930" t="s">
        <v>893</v>
      </c>
    </row>
    <row r="931" spans="1:18" x14ac:dyDescent="0.35">
      <c r="A931" t="s">
        <v>882</v>
      </c>
      <c r="B931" t="s">
        <v>874</v>
      </c>
      <c r="C931" t="s">
        <v>874</v>
      </c>
      <c r="E931" t="s">
        <v>2647</v>
      </c>
      <c r="F931" t="s">
        <v>867</v>
      </c>
      <c r="G931" t="s">
        <v>2648</v>
      </c>
      <c r="H931">
        <v>750</v>
      </c>
      <c r="I931">
        <v>750</v>
      </c>
      <c r="J931" t="s">
        <v>893</v>
      </c>
      <c r="K931" t="s">
        <v>1665</v>
      </c>
      <c r="L931" t="s">
        <v>870</v>
      </c>
      <c r="M931" t="s">
        <v>891</v>
      </c>
      <c r="N931" t="s">
        <v>872</v>
      </c>
      <c r="O931">
        <v>25934</v>
      </c>
      <c r="Q931" t="s">
        <v>873</v>
      </c>
      <c r="R931" t="s">
        <v>893</v>
      </c>
    </row>
    <row r="932" spans="1:18" x14ac:dyDescent="0.35">
      <c r="A932" t="s">
        <v>882</v>
      </c>
      <c r="B932" t="s">
        <v>874</v>
      </c>
      <c r="C932" t="s">
        <v>874</v>
      </c>
      <c r="E932" t="s">
        <v>3496</v>
      </c>
      <c r="F932" t="s">
        <v>867</v>
      </c>
      <c r="G932" t="s">
        <v>3497</v>
      </c>
      <c r="H932">
        <v>10</v>
      </c>
      <c r="I932">
        <v>10</v>
      </c>
      <c r="J932" t="s">
        <v>883</v>
      </c>
      <c r="K932" t="s">
        <v>1967</v>
      </c>
      <c r="L932" t="s">
        <v>895</v>
      </c>
      <c r="M932" t="s">
        <v>896</v>
      </c>
      <c r="N932" t="s">
        <v>885</v>
      </c>
      <c r="O932">
        <v>42763</v>
      </c>
      <c r="Q932" t="s">
        <v>873</v>
      </c>
      <c r="R932" t="s">
        <v>883</v>
      </c>
    </row>
    <row r="933" spans="1:18" x14ac:dyDescent="0.35">
      <c r="A933" t="s">
        <v>882</v>
      </c>
      <c r="B933" t="s">
        <v>874</v>
      </c>
      <c r="C933" t="s">
        <v>874</v>
      </c>
      <c r="E933" t="s">
        <v>1965</v>
      </c>
      <c r="F933" t="s">
        <v>867</v>
      </c>
      <c r="G933" t="s">
        <v>1966</v>
      </c>
      <c r="H933">
        <v>10</v>
      </c>
      <c r="I933">
        <v>10</v>
      </c>
      <c r="J933" t="s">
        <v>883</v>
      </c>
      <c r="K933" t="s">
        <v>1967</v>
      </c>
      <c r="L933" t="s">
        <v>895</v>
      </c>
      <c r="M933" t="s">
        <v>896</v>
      </c>
      <c r="N933" t="s">
        <v>885</v>
      </c>
      <c r="O933">
        <v>42763</v>
      </c>
      <c r="Q933" t="s">
        <v>873</v>
      </c>
      <c r="R933" t="s">
        <v>883</v>
      </c>
    </row>
    <row r="934" spans="1:18" x14ac:dyDescent="0.35">
      <c r="A934" t="s">
        <v>882</v>
      </c>
      <c r="B934" t="s">
        <v>874</v>
      </c>
      <c r="C934" t="s">
        <v>874</v>
      </c>
      <c r="E934" t="s">
        <v>2288</v>
      </c>
      <c r="F934" t="s">
        <v>867</v>
      </c>
      <c r="G934" t="s">
        <v>2289</v>
      </c>
      <c r="H934">
        <v>7.5</v>
      </c>
      <c r="I934">
        <v>9.8000000000000007</v>
      </c>
      <c r="J934" t="s">
        <v>883</v>
      </c>
      <c r="K934" t="s">
        <v>2290</v>
      </c>
      <c r="L934" t="s">
        <v>936</v>
      </c>
      <c r="M934" t="s">
        <v>891</v>
      </c>
      <c r="N934" t="s">
        <v>885</v>
      </c>
      <c r="O934">
        <v>32860</v>
      </c>
      <c r="Q934" t="s">
        <v>873</v>
      </c>
      <c r="R934" t="s">
        <v>883</v>
      </c>
    </row>
    <row r="935" spans="1:18" x14ac:dyDescent="0.35">
      <c r="A935" t="s">
        <v>882</v>
      </c>
      <c r="B935" t="s">
        <v>874</v>
      </c>
      <c r="C935" t="s">
        <v>874</v>
      </c>
      <c r="E935" t="s">
        <v>1745</v>
      </c>
      <c r="F935" t="s">
        <v>867</v>
      </c>
      <c r="G935" t="s">
        <v>1746</v>
      </c>
      <c r="H935">
        <v>3</v>
      </c>
      <c r="I935">
        <v>3</v>
      </c>
      <c r="J935" t="s">
        <v>883</v>
      </c>
      <c r="K935" t="s">
        <v>1747</v>
      </c>
      <c r="L935" t="s">
        <v>895</v>
      </c>
      <c r="M935" t="s">
        <v>896</v>
      </c>
      <c r="N935" t="s">
        <v>885</v>
      </c>
      <c r="O935">
        <v>43202</v>
      </c>
      <c r="Q935" t="s">
        <v>873</v>
      </c>
      <c r="R935" t="s">
        <v>883</v>
      </c>
    </row>
    <row r="936" spans="1:18" x14ac:dyDescent="0.35">
      <c r="A936" t="s">
        <v>882</v>
      </c>
      <c r="B936" t="s">
        <v>874</v>
      </c>
      <c r="C936" t="s">
        <v>874</v>
      </c>
      <c r="E936" t="s">
        <v>3364</v>
      </c>
      <c r="F936" t="s">
        <v>867</v>
      </c>
      <c r="G936" t="s">
        <v>3364</v>
      </c>
      <c r="H936">
        <v>70</v>
      </c>
      <c r="I936">
        <v>70.8</v>
      </c>
      <c r="J936" t="s">
        <v>893</v>
      </c>
      <c r="L936" t="s">
        <v>958</v>
      </c>
      <c r="M936" t="s">
        <v>879</v>
      </c>
      <c r="N936" t="s">
        <v>872</v>
      </c>
      <c r="Q936" t="s">
        <v>873</v>
      </c>
      <c r="R936" t="s">
        <v>959</v>
      </c>
    </row>
    <row r="937" spans="1:18" x14ac:dyDescent="0.35">
      <c r="A937" t="s">
        <v>882</v>
      </c>
      <c r="B937" t="s">
        <v>874</v>
      </c>
      <c r="C937" t="s">
        <v>874</v>
      </c>
      <c r="E937" t="s">
        <v>2371</v>
      </c>
      <c r="F937" t="s">
        <v>867</v>
      </c>
      <c r="G937" t="s">
        <v>2372</v>
      </c>
      <c r="H937">
        <v>35.5</v>
      </c>
      <c r="I937">
        <v>40</v>
      </c>
      <c r="J937" t="s">
        <v>991</v>
      </c>
      <c r="K937" t="s">
        <v>2372</v>
      </c>
      <c r="L937" t="s">
        <v>890</v>
      </c>
      <c r="M937" t="s">
        <v>891</v>
      </c>
      <c r="N937" t="s">
        <v>872</v>
      </c>
      <c r="O937">
        <v>38876</v>
      </c>
      <c r="Q937" t="s">
        <v>873</v>
      </c>
      <c r="R937" t="s">
        <v>991</v>
      </c>
    </row>
    <row r="938" spans="1:18" x14ac:dyDescent="0.35">
      <c r="A938" t="s">
        <v>864</v>
      </c>
      <c r="C938" t="s">
        <v>865</v>
      </c>
      <c r="D938" t="s">
        <v>545</v>
      </c>
      <c r="E938" t="s">
        <v>1833</v>
      </c>
      <c r="F938" t="s">
        <v>867</v>
      </c>
      <c r="G938" t="s">
        <v>1834</v>
      </c>
      <c r="H938">
        <v>208</v>
      </c>
      <c r="I938">
        <v>208</v>
      </c>
      <c r="K938" t="s">
        <v>869</v>
      </c>
      <c r="L938" t="s">
        <v>890</v>
      </c>
      <c r="M938" t="s">
        <v>891</v>
      </c>
      <c r="N938" t="s">
        <v>872</v>
      </c>
      <c r="Q938" t="s">
        <v>873</v>
      </c>
    </row>
    <row r="939" spans="1:18" x14ac:dyDescent="0.35">
      <c r="A939" t="s">
        <v>864</v>
      </c>
      <c r="C939" t="s">
        <v>865</v>
      </c>
      <c r="D939" t="s">
        <v>545</v>
      </c>
      <c r="E939" t="s">
        <v>1823</v>
      </c>
      <c r="F939" t="s">
        <v>867</v>
      </c>
      <c r="G939" t="s">
        <v>1824</v>
      </c>
      <c r="H939">
        <v>208</v>
      </c>
      <c r="I939">
        <v>208</v>
      </c>
      <c r="K939" t="s">
        <v>869</v>
      </c>
      <c r="L939" t="s">
        <v>890</v>
      </c>
      <c r="M939" t="s">
        <v>891</v>
      </c>
      <c r="N939" t="s">
        <v>872</v>
      </c>
      <c r="Q939" t="s">
        <v>873</v>
      </c>
    </row>
    <row r="940" spans="1:18" x14ac:dyDescent="0.35">
      <c r="A940" t="s">
        <v>882</v>
      </c>
      <c r="B940" t="s">
        <v>874</v>
      </c>
      <c r="C940" t="s">
        <v>865</v>
      </c>
      <c r="D940" t="s">
        <v>545</v>
      </c>
      <c r="E940" t="s">
        <v>545</v>
      </c>
      <c r="F940" t="s">
        <v>867</v>
      </c>
      <c r="G940" t="s">
        <v>546</v>
      </c>
      <c r="H940">
        <v>603.67999999999995</v>
      </c>
      <c r="I940">
        <v>689</v>
      </c>
      <c r="J940" t="s">
        <v>991</v>
      </c>
      <c r="K940" t="s">
        <v>869</v>
      </c>
      <c r="L940" t="s">
        <v>966</v>
      </c>
      <c r="M940" t="s">
        <v>891</v>
      </c>
      <c r="N940" t="s">
        <v>872</v>
      </c>
      <c r="O940">
        <v>40088</v>
      </c>
      <c r="Q940" t="s">
        <v>873</v>
      </c>
      <c r="R940" t="s">
        <v>991</v>
      </c>
    </row>
    <row r="941" spans="1:18" x14ac:dyDescent="0.35">
      <c r="A941" t="s">
        <v>864</v>
      </c>
      <c r="C941" t="s">
        <v>865</v>
      </c>
      <c r="D941" t="s">
        <v>545</v>
      </c>
      <c r="E941" t="s">
        <v>866</v>
      </c>
      <c r="F941" t="s">
        <v>867</v>
      </c>
      <c r="G941" t="s">
        <v>868</v>
      </c>
      <c r="H941">
        <v>290.7</v>
      </c>
      <c r="I941">
        <v>290.7</v>
      </c>
      <c r="K941" t="s">
        <v>869</v>
      </c>
      <c r="L941" t="s">
        <v>870</v>
      </c>
      <c r="M941" t="s">
        <v>871</v>
      </c>
      <c r="N941" t="s">
        <v>872</v>
      </c>
      <c r="Q941" t="s">
        <v>873</v>
      </c>
    </row>
    <row r="942" spans="1:18" x14ac:dyDescent="0.35">
      <c r="A942" t="s">
        <v>882</v>
      </c>
      <c r="B942" t="s">
        <v>874</v>
      </c>
      <c r="C942" t="s">
        <v>874</v>
      </c>
      <c r="E942" t="s">
        <v>3442</v>
      </c>
      <c r="F942" t="s">
        <v>867</v>
      </c>
      <c r="G942" t="s">
        <v>3443</v>
      </c>
      <c r="H942">
        <v>5.8</v>
      </c>
      <c r="I942">
        <v>6</v>
      </c>
      <c r="J942" t="s">
        <v>883</v>
      </c>
      <c r="K942" t="s">
        <v>1521</v>
      </c>
      <c r="L942" t="s">
        <v>878</v>
      </c>
      <c r="M942" t="s">
        <v>879</v>
      </c>
      <c r="N942" t="s">
        <v>885</v>
      </c>
      <c r="O942">
        <v>24108</v>
      </c>
      <c r="Q942" t="s">
        <v>873</v>
      </c>
      <c r="R942" t="s">
        <v>883</v>
      </c>
    </row>
    <row r="943" spans="1:18" x14ac:dyDescent="0.35">
      <c r="A943" t="s">
        <v>882</v>
      </c>
      <c r="B943" t="s">
        <v>874</v>
      </c>
      <c r="C943" t="s">
        <v>874</v>
      </c>
      <c r="E943" t="s">
        <v>834</v>
      </c>
      <c r="F943" t="s">
        <v>867</v>
      </c>
      <c r="G943" t="s">
        <v>835</v>
      </c>
      <c r="H943">
        <v>10.62</v>
      </c>
      <c r="I943">
        <v>13.3</v>
      </c>
      <c r="J943" t="s">
        <v>883</v>
      </c>
      <c r="K943" t="s">
        <v>1089</v>
      </c>
      <c r="L943" t="s">
        <v>936</v>
      </c>
      <c r="M943" t="s">
        <v>937</v>
      </c>
      <c r="N943" t="s">
        <v>885</v>
      </c>
      <c r="O943">
        <v>39904</v>
      </c>
      <c r="Q943" t="s">
        <v>873</v>
      </c>
      <c r="R943" t="s">
        <v>883</v>
      </c>
    </row>
    <row r="944" spans="1:18" x14ac:dyDescent="0.35">
      <c r="A944" t="s">
        <v>882</v>
      </c>
      <c r="B944" t="s">
        <v>865</v>
      </c>
      <c r="C944" t="s">
        <v>874</v>
      </c>
      <c r="E944" t="s">
        <v>547</v>
      </c>
      <c r="F944" t="s">
        <v>867</v>
      </c>
      <c r="G944" t="s">
        <v>548</v>
      </c>
      <c r="H944">
        <v>28.8</v>
      </c>
      <c r="I944">
        <v>28.8</v>
      </c>
      <c r="J944" t="s">
        <v>883</v>
      </c>
      <c r="K944" t="s">
        <v>2386</v>
      </c>
      <c r="L944" t="s">
        <v>870</v>
      </c>
      <c r="M944" t="s">
        <v>1386</v>
      </c>
      <c r="N944" t="s">
        <v>885</v>
      </c>
      <c r="O944">
        <v>42887</v>
      </c>
      <c r="Q944" t="s">
        <v>873</v>
      </c>
      <c r="R944" t="s">
        <v>883</v>
      </c>
    </row>
    <row r="945" spans="1:18" x14ac:dyDescent="0.35">
      <c r="A945" t="s">
        <v>882</v>
      </c>
      <c r="B945" t="s">
        <v>874</v>
      </c>
      <c r="C945" t="s">
        <v>874</v>
      </c>
      <c r="E945" t="s">
        <v>549</v>
      </c>
      <c r="F945" t="s">
        <v>867</v>
      </c>
      <c r="G945" t="s">
        <v>550</v>
      </c>
      <c r="H945">
        <v>1.92</v>
      </c>
      <c r="I945">
        <v>1</v>
      </c>
      <c r="J945" t="s">
        <v>893</v>
      </c>
      <c r="K945" t="s">
        <v>877</v>
      </c>
      <c r="L945" t="s">
        <v>878</v>
      </c>
      <c r="M945" t="s">
        <v>879</v>
      </c>
      <c r="N945" t="s">
        <v>872</v>
      </c>
      <c r="O945">
        <v>732</v>
      </c>
      <c r="Q945" t="s">
        <v>873</v>
      </c>
      <c r="R945" t="s">
        <v>893</v>
      </c>
    </row>
    <row r="946" spans="1:18" x14ac:dyDescent="0.35">
      <c r="A946" t="s">
        <v>882</v>
      </c>
      <c r="B946" t="s">
        <v>874</v>
      </c>
      <c r="C946" t="s">
        <v>874</v>
      </c>
      <c r="E946" t="s">
        <v>2167</v>
      </c>
      <c r="F946" t="s">
        <v>867</v>
      </c>
      <c r="G946" t="s">
        <v>2168</v>
      </c>
      <c r="H946">
        <v>1.75</v>
      </c>
      <c r="I946">
        <v>1.8</v>
      </c>
      <c r="J946" t="s">
        <v>893</v>
      </c>
      <c r="K946" t="s">
        <v>1287</v>
      </c>
      <c r="L946" t="s">
        <v>895</v>
      </c>
      <c r="M946" t="s">
        <v>896</v>
      </c>
      <c r="N946" t="s">
        <v>872</v>
      </c>
      <c r="O946">
        <v>42157</v>
      </c>
      <c r="Q946" t="s">
        <v>873</v>
      </c>
      <c r="R946" t="s">
        <v>893</v>
      </c>
    </row>
    <row r="947" spans="1:18" x14ac:dyDescent="0.35">
      <c r="A947" t="s">
        <v>882</v>
      </c>
      <c r="B947" t="s">
        <v>874</v>
      </c>
      <c r="C947" t="s">
        <v>874</v>
      </c>
      <c r="E947" t="s">
        <v>551</v>
      </c>
      <c r="F947" t="s">
        <v>867</v>
      </c>
      <c r="G947" t="s">
        <v>552</v>
      </c>
      <c r="H947">
        <v>9.9</v>
      </c>
      <c r="I947">
        <v>9.9</v>
      </c>
      <c r="J947" t="s">
        <v>893</v>
      </c>
      <c r="K947" t="s">
        <v>1047</v>
      </c>
      <c r="L947" t="s">
        <v>878</v>
      </c>
      <c r="M947" t="s">
        <v>879</v>
      </c>
      <c r="N947" t="s">
        <v>872</v>
      </c>
      <c r="O947">
        <v>29587</v>
      </c>
      <c r="Q947" t="s">
        <v>873</v>
      </c>
      <c r="R947" t="s">
        <v>893</v>
      </c>
    </row>
    <row r="948" spans="1:18" x14ac:dyDescent="0.35">
      <c r="A948" t="s">
        <v>882</v>
      </c>
      <c r="B948" t="s">
        <v>865</v>
      </c>
      <c r="C948" t="s">
        <v>874</v>
      </c>
      <c r="E948" t="s">
        <v>1110</v>
      </c>
      <c r="F948" t="s">
        <v>867</v>
      </c>
      <c r="G948" t="s">
        <v>1111</v>
      </c>
      <c r="H948">
        <v>1.82</v>
      </c>
      <c r="I948">
        <v>30.1</v>
      </c>
      <c r="J948" t="s">
        <v>893</v>
      </c>
      <c r="K948" t="s">
        <v>877</v>
      </c>
      <c r="L948" t="s">
        <v>903</v>
      </c>
      <c r="M948" t="s">
        <v>903</v>
      </c>
      <c r="N948" t="s">
        <v>872</v>
      </c>
      <c r="O948">
        <v>30682</v>
      </c>
      <c r="Q948" t="s">
        <v>873</v>
      </c>
      <c r="R948" t="s">
        <v>893</v>
      </c>
    </row>
    <row r="949" spans="1:18" x14ac:dyDescent="0.35">
      <c r="A949" t="s">
        <v>882</v>
      </c>
      <c r="B949" t="s">
        <v>874</v>
      </c>
      <c r="C949" t="s">
        <v>874</v>
      </c>
      <c r="E949" t="s">
        <v>3339</v>
      </c>
      <c r="F949" t="s">
        <v>867</v>
      </c>
      <c r="G949" t="s">
        <v>3340</v>
      </c>
      <c r="H949">
        <v>1.05</v>
      </c>
      <c r="I949">
        <v>2</v>
      </c>
      <c r="J949" t="s">
        <v>893</v>
      </c>
      <c r="K949" t="s">
        <v>3341</v>
      </c>
      <c r="L949" t="s">
        <v>878</v>
      </c>
      <c r="M949" t="s">
        <v>879</v>
      </c>
      <c r="N949" t="s">
        <v>872</v>
      </c>
      <c r="O949">
        <v>31440</v>
      </c>
      <c r="Q949" t="s">
        <v>873</v>
      </c>
      <c r="R949" t="s">
        <v>893</v>
      </c>
    </row>
    <row r="950" spans="1:18" x14ac:dyDescent="0.35">
      <c r="A950" t="s">
        <v>882</v>
      </c>
      <c r="B950" t="s">
        <v>874</v>
      </c>
      <c r="C950" t="s">
        <v>874</v>
      </c>
      <c r="E950" t="s">
        <v>3325</v>
      </c>
      <c r="F950" t="s">
        <v>867</v>
      </c>
      <c r="G950" t="s">
        <v>3326</v>
      </c>
      <c r="H950">
        <v>20</v>
      </c>
      <c r="I950">
        <v>22</v>
      </c>
      <c r="J950" t="s">
        <v>883</v>
      </c>
      <c r="K950" t="s">
        <v>3327</v>
      </c>
      <c r="L950" t="s">
        <v>895</v>
      </c>
      <c r="M950" t="s">
        <v>896</v>
      </c>
      <c r="N950" t="s">
        <v>885</v>
      </c>
      <c r="O950">
        <v>42803</v>
      </c>
      <c r="Q950" t="s">
        <v>873</v>
      </c>
      <c r="R950" t="s">
        <v>883</v>
      </c>
    </row>
    <row r="951" spans="1:18" x14ac:dyDescent="0.35">
      <c r="A951" t="s">
        <v>882</v>
      </c>
      <c r="B951" t="s">
        <v>874</v>
      </c>
      <c r="C951" t="s">
        <v>874</v>
      </c>
      <c r="E951" t="s">
        <v>553</v>
      </c>
      <c r="F951" t="s">
        <v>867</v>
      </c>
      <c r="G951" t="s">
        <v>554</v>
      </c>
      <c r="H951">
        <v>4.5</v>
      </c>
      <c r="I951">
        <v>5.2</v>
      </c>
      <c r="J951" t="s">
        <v>883</v>
      </c>
      <c r="K951" t="s">
        <v>1062</v>
      </c>
      <c r="L951" t="s">
        <v>890</v>
      </c>
      <c r="M951" t="s">
        <v>891</v>
      </c>
      <c r="N951" t="s">
        <v>885</v>
      </c>
      <c r="O951">
        <v>39370</v>
      </c>
      <c r="Q951" t="s">
        <v>873</v>
      </c>
      <c r="R951" t="s">
        <v>1064</v>
      </c>
    </row>
    <row r="952" spans="1:18" x14ac:dyDescent="0.35">
      <c r="A952" t="s">
        <v>882</v>
      </c>
      <c r="B952" t="s">
        <v>874</v>
      </c>
      <c r="C952" t="s">
        <v>865</v>
      </c>
      <c r="D952" t="s">
        <v>1296</v>
      </c>
      <c r="E952" t="s">
        <v>1296</v>
      </c>
      <c r="F952" t="s">
        <v>867</v>
      </c>
      <c r="G952" t="s">
        <v>1551</v>
      </c>
      <c r="H952">
        <v>575</v>
      </c>
      <c r="J952" t="s">
        <v>991</v>
      </c>
      <c r="K952" t="s">
        <v>1552</v>
      </c>
      <c r="L952" t="s">
        <v>966</v>
      </c>
      <c r="M952" t="s">
        <v>891</v>
      </c>
      <c r="N952" t="s">
        <v>872</v>
      </c>
      <c r="O952">
        <v>38639</v>
      </c>
      <c r="Q952" t="s">
        <v>873</v>
      </c>
      <c r="R952" t="s">
        <v>991</v>
      </c>
    </row>
    <row r="953" spans="1:18" x14ac:dyDescent="0.35">
      <c r="A953" t="s">
        <v>864</v>
      </c>
      <c r="C953" t="s">
        <v>865</v>
      </c>
      <c r="D953" t="s">
        <v>1296</v>
      </c>
      <c r="E953" t="s">
        <v>1297</v>
      </c>
      <c r="F953" t="s">
        <v>867</v>
      </c>
      <c r="G953" t="s">
        <v>1297</v>
      </c>
      <c r="H953">
        <v>188</v>
      </c>
      <c r="I953">
        <v>188</v>
      </c>
      <c r="L953" t="s">
        <v>890</v>
      </c>
      <c r="N953" t="s">
        <v>872</v>
      </c>
      <c r="Q953" t="s">
        <v>873</v>
      </c>
    </row>
    <row r="954" spans="1:18" x14ac:dyDescent="0.35">
      <c r="A954" t="s">
        <v>864</v>
      </c>
      <c r="C954" t="s">
        <v>865</v>
      </c>
      <c r="D954" t="s">
        <v>1296</v>
      </c>
      <c r="E954" t="s">
        <v>2444</v>
      </c>
      <c r="F954" t="s">
        <v>867</v>
      </c>
      <c r="G954" t="s">
        <v>2444</v>
      </c>
      <c r="H954">
        <v>188</v>
      </c>
      <c r="I954">
        <v>188</v>
      </c>
      <c r="L954" t="s">
        <v>890</v>
      </c>
      <c r="N954" t="s">
        <v>872</v>
      </c>
      <c r="Q954" t="s">
        <v>873</v>
      </c>
    </row>
    <row r="955" spans="1:18" x14ac:dyDescent="0.35">
      <c r="A955" t="s">
        <v>864</v>
      </c>
      <c r="C955" t="s">
        <v>865</v>
      </c>
      <c r="D955" t="s">
        <v>1296</v>
      </c>
      <c r="E955" t="s">
        <v>3314</v>
      </c>
      <c r="F955" t="s">
        <v>867</v>
      </c>
      <c r="G955" t="s">
        <v>3314</v>
      </c>
      <c r="H955">
        <v>260</v>
      </c>
      <c r="I955">
        <v>260</v>
      </c>
      <c r="L955" t="s">
        <v>870</v>
      </c>
      <c r="N955" t="s">
        <v>872</v>
      </c>
      <c r="Q955" t="s">
        <v>873</v>
      </c>
    </row>
    <row r="956" spans="1:18" x14ac:dyDescent="0.35">
      <c r="A956" t="s">
        <v>882</v>
      </c>
      <c r="B956" t="s">
        <v>874</v>
      </c>
      <c r="C956" t="s">
        <v>874</v>
      </c>
      <c r="E956" t="s">
        <v>555</v>
      </c>
      <c r="F956" t="s">
        <v>867</v>
      </c>
      <c r="G956" t="s">
        <v>556</v>
      </c>
      <c r="H956">
        <v>30</v>
      </c>
      <c r="I956">
        <v>30</v>
      </c>
      <c r="J956" t="s">
        <v>893</v>
      </c>
      <c r="K956" t="s">
        <v>3475</v>
      </c>
      <c r="L956" t="s">
        <v>953</v>
      </c>
      <c r="M956" t="s">
        <v>953</v>
      </c>
      <c r="N956" t="s">
        <v>872</v>
      </c>
      <c r="O956">
        <v>36160</v>
      </c>
      <c r="Q956" t="s">
        <v>873</v>
      </c>
      <c r="R956" t="s">
        <v>893</v>
      </c>
    </row>
    <row r="957" spans="1:18" x14ac:dyDescent="0.35">
      <c r="A957" t="s">
        <v>864</v>
      </c>
      <c r="B957" t="s">
        <v>874</v>
      </c>
      <c r="C957" t="s">
        <v>865</v>
      </c>
      <c r="D957" t="s">
        <v>836</v>
      </c>
      <c r="E957" t="s">
        <v>911</v>
      </c>
      <c r="F957" t="s">
        <v>867</v>
      </c>
      <c r="G957" t="s">
        <v>912</v>
      </c>
      <c r="H957">
        <v>10</v>
      </c>
      <c r="I957">
        <v>10</v>
      </c>
      <c r="K957" t="s">
        <v>913</v>
      </c>
      <c r="L957" t="s">
        <v>878</v>
      </c>
      <c r="M957" t="s">
        <v>879</v>
      </c>
      <c r="N957" t="s">
        <v>885</v>
      </c>
      <c r="Q957" t="s">
        <v>873</v>
      </c>
    </row>
    <row r="958" spans="1:18" x14ac:dyDescent="0.35">
      <c r="A958" t="s">
        <v>864</v>
      </c>
      <c r="B958" t="s">
        <v>874</v>
      </c>
      <c r="C958" t="s">
        <v>865</v>
      </c>
      <c r="D958" t="s">
        <v>836</v>
      </c>
      <c r="E958" t="s">
        <v>2391</v>
      </c>
      <c r="F958" t="s">
        <v>867</v>
      </c>
      <c r="G958" t="s">
        <v>2392</v>
      </c>
      <c r="H958">
        <v>10</v>
      </c>
      <c r="I958">
        <v>10</v>
      </c>
      <c r="K958" t="s">
        <v>913</v>
      </c>
      <c r="L958" t="s">
        <v>878</v>
      </c>
      <c r="M958" t="s">
        <v>879</v>
      </c>
      <c r="N958" t="s">
        <v>885</v>
      </c>
      <c r="Q958" t="s">
        <v>873</v>
      </c>
    </row>
    <row r="959" spans="1:18" x14ac:dyDescent="0.35">
      <c r="A959" t="s">
        <v>864</v>
      </c>
      <c r="B959" t="s">
        <v>874</v>
      </c>
      <c r="C959" t="s">
        <v>865</v>
      </c>
      <c r="D959" t="s">
        <v>836</v>
      </c>
      <c r="E959" t="s">
        <v>3058</v>
      </c>
      <c r="F959" t="s">
        <v>867</v>
      </c>
      <c r="G959" t="s">
        <v>3059</v>
      </c>
      <c r="H959">
        <v>10</v>
      </c>
      <c r="I959">
        <v>10</v>
      </c>
      <c r="K959" t="s">
        <v>913</v>
      </c>
      <c r="L959" t="s">
        <v>878</v>
      </c>
      <c r="M959" t="s">
        <v>879</v>
      </c>
      <c r="N959" t="s">
        <v>885</v>
      </c>
      <c r="Q959" t="s">
        <v>873</v>
      </c>
    </row>
    <row r="960" spans="1:18" x14ac:dyDescent="0.35">
      <c r="A960" t="s">
        <v>882</v>
      </c>
      <c r="B960" t="s">
        <v>874</v>
      </c>
      <c r="C960" t="s">
        <v>865</v>
      </c>
      <c r="D960" t="s">
        <v>836</v>
      </c>
      <c r="E960" t="s">
        <v>836</v>
      </c>
      <c r="F960" t="s">
        <v>867</v>
      </c>
      <c r="G960" t="s">
        <v>837</v>
      </c>
      <c r="H960">
        <v>30</v>
      </c>
      <c r="J960" t="s">
        <v>883</v>
      </c>
      <c r="K960" t="s">
        <v>913</v>
      </c>
      <c r="L960" t="s">
        <v>878</v>
      </c>
      <c r="M960" t="s">
        <v>879</v>
      </c>
      <c r="N960" t="s">
        <v>885</v>
      </c>
      <c r="O960">
        <v>10959</v>
      </c>
      <c r="Q960" t="s">
        <v>873</v>
      </c>
      <c r="R960" t="s">
        <v>883</v>
      </c>
    </row>
    <row r="961" spans="1:18" x14ac:dyDescent="0.35">
      <c r="A961" t="s">
        <v>882</v>
      </c>
      <c r="B961" t="s">
        <v>874</v>
      </c>
      <c r="C961" t="s">
        <v>874</v>
      </c>
      <c r="E961" t="s">
        <v>1352</v>
      </c>
      <c r="F961" t="s">
        <v>867</v>
      </c>
      <c r="G961" t="s">
        <v>1353</v>
      </c>
      <c r="H961">
        <v>9.5</v>
      </c>
      <c r="I961">
        <v>9.5</v>
      </c>
      <c r="J961" t="s">
        <v>893</v>
      </c>
      <c r="K961" t="s">
        <v>1354</v>
      </c>
      <c r="L961" t="s">
        <v>895</v>
      </c>
      <c r="M961" t="s">
        <v>896</v>
      </c>
      <c r="N961" t="s">
        <v>872</v>
      </c>
      <c r="O961">
        <v>42733</v>
      </c>
      <c r="Q961" t="s">
        <v>873</v>
      </c>
      <c r="R961" t="s">
        <v>893</v>
      </c>
    </row>
    <row r="962" spans="1:18" x14ac:dyDescent="0.35">
      <c r="A962" t="s">
        <v>882</v>
      </c>
      <c r="B962" t="s">
        <v>874</v>
      </c>
      <c r="C962" t="s">
        <v>874</v>
      </c>
      <c r="E962" t="s">
        <v>1439</v>
      </c>
      <c r="F962" t="s">
        <v>867</v>
      </c>
      <c r="G962" t="s">
        <v>1440</v>
      </c>
      <c r="H962">
        <v>1.6</v>
      </c>
      <c r="I962">
        <v>1.6</v>
      </c>
      <c r="J962" t="s">
        <v>883</v>
      </c>
      <c r="K962" t="s">
        <v>1441</v>
      </c>
      <c r="L962" t="s">
        <v>936</v>
      </c>
      <c r="M962" t="s">
        <v>937</v>
      </c>
      <c r="N962" t="s">
        <v>885</v>
      </c>
      <c r="O962">
        <v>41464</v>
      </c>
      <c r="Q962" t="s">
        <v>873</v>
      </c>
      <c r="R962" t="s">
        <v>883</v>
      </c>
    </row>
    <row r="963" spans="1:18" x14ac:dyDescent="0.35">
      <c r="A963" t="s">
        <v>882</v>
      </c>
      <c r="B963" t="s">
        <v>865</v>
      </c>
      <c r="C963" t="s">
        <v>874</v>
      </c>
      <c r="E963" t="s">
        <v>1914</v>
      </c>
      <c r="F963" t="s">
        <v>867</v>
      </c>
      <c r="G963" t="s">
        <v>1915</v>
      </c>
      <c r="H963">
        <v>8</v>
      </c>
      <c r="I963">
        <v>8</v>
      </c>
      <c r="J963" t="s">
        <v>883</v>
      </c>
      <c r="K963" t="s">
        <v>1916</v>
      </c>
      <c r="L963" t="s">
        <v>936</v>
      </c>
      <c r="M963" t="s">
        <v>937</v>
      </c>
      <c r="N963" t="s">
        <v>885</v>
      </c>
      <c r="O963">
        <v>42467</v>
      </c>
      <c r="Q963" t="s">
        <v>873</v>
      </c>
      <c r="R963" t="s">
        <v>883</v>
      </c>
    </row>
    <row r="964" spans="1:18" x14ac:dyDescent="0.35">
      <c r="A964" t="s">
        <v>882</v>
      </c>
      <c r="B964" t="s">
        <v>874</v>
      </c>
      <c r="C964" t="s">
        <v>874</v>
      </c>
      <c r="E964" t="s">
        <v>957</v>
      </c>
      <c r="F964" t="s">
        <v>867</v>
      </c>
      <c r="G964" t="s">
        <v>957</v>
      </c>
      <c r="H964">
        <v>118</v>
      </c>
      <c r="I964">
        <v>151.19999999999999</v>
      </c>
      <c r="J964" t="s">
        <v>893</v>
      </c>
      <c r="L964" t="s">
        <v>958</v>
      </c>
      <c r="M964" t="s">
        <v>879</v>
      </c>
      <c r="N964" t="s">
        <v>872</v>
      </c>
      <c r="Q964" t="s">
        <v>873</v>
      </c>
      <c r="R964" t="s">
        <v>959</v>
      </c>
    </row>
    <row r="965" spans="1:18" x14ac:dyDescent="0.35">
      <c r="A965" t="s">
        <v>882</v>
      </c>
      <c r="B965" t="s">
        <v>874</v>
      </c>
      <c r="C965" t="s">
        <v>874</v>
      </c>
      <c r="E965" t="s">
        <v>3242</v>
      </c>
      <c r="F965" t="s">
        <v>867</v>
      </c>
      <c r="G965" t="s">
        <v>3243</v>
      </c>
      <c r="H965">
        <v>1.5</v>
      </c>
      <c r="I965">
        <v>1.5</v>
      </c>
      <c r="J965" t="s">
        <v>883</v>
      </c>
      <c r="K965" t="s">
        <v>3244</v>
      </c>
      <c r="L965" t="s">
        <v>895</v>
      </c>
      <c r="M965" t="s">
        <v>896</v>
      </c>
      <c r="N965" t="s">
        <v>885</v>
      </c>
      <c r="O965">
        <v>41631</v>
      </c>
      <c r="Q965" t="s">
        <v>873</v>
      </c>
      <c r="R965" t="s">
        <v>883</v>
      </c>
    </row>
    <row r="966" spans="1:18" x14ac:dyDescent="0.35">
      <c r="A966" t="s">
        <v>882</v>
      </c>
      <c r="B966" t="s">
        <v>874</v>
      </c>
      <c r="C966" t="s">
        <v>865</v>
      </c>
      <c r="D966" t="s">
        <v>2025</v>
      </c>
      <c r="E966" t="s">
        <v>2025</v>
      </c>
      <c r="F966" t="s">
        <v>867</v>
      </c>
      <c r="G966" t="s">
        <v>2025</v>
      </c>
      <c r="H966">
        <v>0.99</v>
      </c>
      <c r="J966" t="s">
        <v>883</v>
      </c>
      <c r="K966" t="s">
        <v>902</v>
      </c>
      <c r="L966" t="s">
        <v>903</v>
      </c>
      <c r="M966" t="s">
        <v>903</v>
      </c>
      <c r="N966" t="s">
        <v>885</v>
      </c>
      <c r="Q966" t="s">
        <v>873</v>
      </c>
      <c r="R966" t="s">
        <v>883</v>
      </c>
    </row>
    <row r="967" spans="1:18" x14ac:dyDescent="0.35">
      <c r="A967" t="s">
        <v>882</v>
      </c>
      <c r="B967" t="s">
        <v>874</v>
      </c>
      <c r="C967" t="s">
        <v>865</v>
      </c>
      <c r="D967" t="s">
        <v>2261</v>
      </c>
      <c r="E967" t="s">
        <v>2261</v>
      </c>
      <c r="F967" t="s">
        <v>867</v>
      </c>
      <c r="G967" t="s">
        <v>2261</v>
      </c>
      <c r="H967">
        <v>0.99</v>
      </c>
      <c r="J967" t="s">
        <v>883</v>
      </c>
      <c r="K967" t="s">
        <v>988</v>
      </c>
      <c r="L967" t="s">
        <v>903</v>
      </c>
      <c r="M967" t="s">
        <v>903</v>
      </c>
      <c r="N967" t="s">
        <v>885</v>
      </c>
      <c r="Q967" t="s">
        <v>873</v>
      </c>
      <c r="R967" t="s">
        <v>883</v>
      </c>
    </row>
    <row r="968" spans="1:18" x14ac:dyDescent="0.35">
      <c r="A968" t="s">
        <v>882</v>
      </c>
      <c r="B968" t="s">
        <v>874</v>
      </c>
      <c r="C968" t="s">
        <v>865</v>
      </c>
      <c r="D968" t="s">
        <v>2063</v>
      </c>
      <c r="E968" t="s">
        <v>2063</v>
      </c>
      <c r="F968" t="s">
        <v>867</v>
      </c>
      <c r="G968" t="s">
        <v>2063</v>
      </c>
      <c r="H968">
        <v>0.99</v>
      </c>
      <c r="J968" t="s">
        <v>883</v>
      </c>
      <c r="K968" t="s">
        <v>988</v>
      </c>
      <c r="L968" t="s">
        <v>903</v>
      </c>
      <c r="M968" t="s">
        <v>903</v>
      </c>
      <c r="N968" t="s">
        <v>885</v>
      </c>
      <c r="Q968" t="s">
        <v>873</v>
      </c>
      <c r="R968" t="s">
        <v>883</v>
      </c>
    </row>
    <row r="969" spans="1:18" x14ac:dyDescent="0.35">
      <c r="A969" t="s">
        <v>882</v>
      </c>
      <c r="B969" t="s">
        <v>874</v>
      </c>
      <c r="C969" t="s">
        <v>865</v>
      </c>
      <c r="D969" t="s">
        <v>3345</v>
      </c>
      <c r="E969" t="s">
        <v>3345</v>
      </c>
      <c r="F969" t="s">
        <v>867</v>
      </c>
      <c r="G969" t="s">
        <v>3345</v>
      </c>
      <c r="H969">
        <v>0.99</v>
      </c>
      <c r="J969" t="s">
        <v>883</v>
      </c>
      <c r="K969" t="s">
        <v>988</v>
      </c>
      <c r="L969" t="s">
        <v>903</v>
      </c>
      <c r="M969" t="s">
        <v>903</v>
      </c>
      <c r="N969" t="s">
        <v>885</v>
      </c>
      <c r="Q969" t="s">
        <v>873</v>
      </c>
      <c r="R969" t="s">
        <v>883</v>
      </c>
    </row>
    <row r="970" spans="1:18" x14ac:dyDescent="0.35">
      <c r="A970" t="s">
        <v>882</v>
      </c>
      <c r="B970" t="s">
        <v>874</v>
      </c>
      <c r="C970" t="s">
        <v>865</v>
      </c>
      <c r="D970" t="s">
        <v>1655</v>
      </c>
      <c r="E970" t="s">
        <v>1655</v>
      </c>
      <c r="F970" t="s">
        <v>867</v>
      </c>
      <c r="G970" t="s">
        <v>1655</v>
      </c>
      <c r="H970">
        <v>0.99</v>
      </c>
      <c r="J970" t="s">
        <v>883</v>
      </c>
      <c r="K970" t="s">
        <v>988</v>
      </c>
      <c r="L970" t="s">
        <v>903</v>
      </c>
      <c r="M970" t="s">
        <v>903</v>
      </c>
      <c r="N970" t="s">
        <v>885</v>
      </c>
      <c r="Q970" t="s">
        <v>873</v>
      </c>
      <c r="R970" t="s">
        <v>883</v>
      </c>
    </row>
    <row r="971" spans="1:18" x14ac:dyDescent="0.35">
      <c r="A971" t="s">
        <v>882</v>
      </c>
      <c r="B971" t="s">
        <v>874</v>
      </c>
      <c r="C971" t="s">
        <v>865</v>
      </c>
      <c r="D971" t="s">
        <v>2400</v>
      </c>
      <c r="E971" t="s">
        <v>2400</v>
      </c>
      <c r="F971" t="s">
        <v>867</v>
      </c>
      <c r="G971" t="s">
        <v>2400</v>
      </c>
      <c r="H971">
        <v>0.99</v>
      </c>
      <c r="J971" t="s">
        <v>883</v>
      </c>
      <c r="K971" t="s">
        <v>988</v>
      </c>
      <c r="L971" t="s">
        <v>903</v>
      </c>
      <c r="M971" t="s">
        <v>903</v>
      </c>
      <c r="N971" t="s">
        <v>885</v>
      </c>
      <c r="Q971" t="s">
        <v>873</v>
      </c>
      <c r="R971" t="s">
        <v>883</v>
      </c>
    </row>
    <row r="972" spans="1:18" x14ac:dyDescent="0.35">
      <c r="A972" t="s">
        <v>882</v>
      </c>
      <c r="B972" t="s">
        <v>874</v>
      </c>
      <c r="C972" t="s">
        <v>865</v>
      </c>
      <c r="D972" t="s">
        <v>1450</v>
      </c>
      <c r="E972" t="s">
        <v>1450</v>
      </c>
      <c r="F972" t="s">
        <v>867</v>
      </c>
      <c r="G972" t="s">
        <v>1451</v>
      </c>
      <c r="H972">
        <v>2</v>
      </c>
      <c r="J972" t="s">
        <v>883</v>
      </c>
      <c r="K972" t="s">
        <v>1335</v>
      </c>
      <c r="L972" t="s">
        <v>903</v>
      </c>
      <c r="M972" t="s">
        <v>903</v>
      </c>
      <c r="N972" t="s">
        <v>885</v>
      </c>
      <c r="Q972" t="s">
        <v>873</v>
      </c>
      <c r="R972" t="s">
        <v>883</v>
      </c>
    </row>
    <row r="973" spans="1:18" x14ac:dyDescent="0.35">
      <c r="A973" t="s">
        <v>882</v>
      </c>
      <c r="B973" t="s">
        <v>874</v>
      </c>
      <c r="C973" t="s">
        <v>874</v>
      </c>
      <c r="E973" t="s">
        <v>2259</v>
      </c>
      <c r="F973" t="s">
        <v>867</v>
      </c>
      <c r="G973" t="s">
        <v>2260</v>
      </c>
      <c r="H973">
        <v>2</v>
      </c>
      <c r="I973">
        <v>2</v>
      </c>
      <c r="J973" t="s">
        <v>883</v>
      </c>
      <c r="K973" t="s">
        <v>886</v>
      </c>
      <c r="L973" t="s">
        <v>878</v>
      </c>
      <c r="M973" t="s">
        <v>879</v>
      </c>
      <c r="N973" t="s">
        <v>885</v>
      </c>
      <c r="O973">
        <v>14611</v>
      </c>
      <c r="Q973" t="s">
        <v>873</v>
      </c>
      <c r="R973" t="s">
        <v>883</v>
      </c>
    </row>
    <row r="974" spans="1:18" x14ac:dyDescent="0.35">
      <c r="A974" t="s">
        <v>864</v>
      </c>
      <c r="B974" t="s">
        <v>874</v>
      </c>
      <c r="C974" t="s">
        <v>865</v>
      </c>
      <c r="D974" t="s">
        <v>557</v>
      </c>
      <c r="E974" t="s">
        <v>1929</v>
      </c>
      <c r="F974" t="s">
        <v>867</v>
      </c>
      <c r="G974" t="s">
        <v>1930</v>
      </c>
      <c r="H974">
        <v>63.3</v>
      </c>
      <c r="I974">
        <v>63.3</v>
      </c>
      <c r="L974" t="s">
        <v>878</v>
      </c>
      <c r="M974" t="s">
        <v>879</v>
      </c>
      <c r="N974" t="s">
        <v>885</v>
      </c>
      <c r="Q974" t="s">
        <v>873</v>
      </c>
    </row>
    <row r="975" spans="1:18" x14ac:dyDescent="0.35">
      <c r="A975" t="s">
        <v>864</v>
      </c>
      <c r="C975" t="s">
        <v>865</v>
      </c>
      <c r="D975" t="s">
        <v>557</v>
      </c>
      <c r="E975" t="s">
        <v>3104</v>
      </c>
      <c r="F975" t="s">
        <v>867</v>
      </c>
      <c r="G975" t="s">
        <v>3104</v>
      </c>
      <c r="H975">
        <v>63.3</v>
      </c>
      <c r="I975">
        <v>63.3</v>
      </c>
      <c r="N975" t="s">
        <v>885</v>
      </c>
      <c r="Q975" t="s">
        <v>873</v>
      </c>
    </row>
    <row r="976" spans="1:18" x14ac:dyDescent="0.35">
      <c r="A976" t="s">
        <v>864</v>
      </c>
      <c r="B976" t="s">
        <v>874</v>
      </c>
      <c r="C976" t="s">
        <v>865</v>
      </c>
      <c r="D976" t="s">
        <v>557</v>
      </c>
      <c r="E976" t="s">
        <v>971</v>
      </c>
      <c r="F976" t="s">
        <v>867</v>
      </c>
      <c r="G976" t="s">
        <v>972</v>
      </c>
      <c r="H976">
        <v>63.3</v>
      </c>
      <c r="I976">
        <v>63.3</v>
      </c>
      <c r="L976" t="s">
        <v>878</v>
      </c>
      <c r="M976" t="s">
        <v>879</v>
      </c>
      <c r="N976" t="s">
        <v>885</v>
      </c>
      <c r="Q976" t="s">
        <v>873</v>
      </c>
    </row>
    <row r="977" spans="1:18" x14ac:dyDescent="0.35">
      <c r="A977" t="s">
        <v>882</v>
      </c>
      <c r="B977" t="s">
        <v>874</v>
      </c>
      <c r="C977" t="s">
        <v>865</v>
      </c>
      <c r="D977" t="s">
        <v>557</v>
      </c>
      <c r="E977" t="s">
        <v>557</v>
      </c>
      <c r="F977" t="s">
        <v>867</v>
      </c>
      <c r="G977" t="s">
        <v>558</v>
      </c>
      <c r="H977">
        <v>198.51</v>
      </c>
      <c r="J977" t="s">
        <v>883</v>
      </c>
      <c r="K977" t="s">
        <v>1075</v>
      </c>
      <c r="L977" t="s">
        <v>878</v>
      </c>
      <c r="M977" t="s">
        <v>879</v>
      </c>
      <c r="N977" t="s">
        <v>885</v>
      </c>
      <c r="O977">
        <v>30682</v>
      </c>
      <c r="Q977" t="s">
        <v>873</v>
      </c>
      <c r="R977" t="s">
        <v>2234</v>
      </c>
    </row>
    <row r="978" spans="1:18" x14ac:dyDescent="0.35">
      <c r="A978" t="s">
        <v>882</v>
      </c>
      <c r="B978" t="s">
        <v>874</v>
      </c>
      <c r="C978" t="s">
        <v>874</v>
      </c>
      <c r="E978" t="s">
        <v>559</v>
      </c>
      <c r="F978" t="s">
        <v>867</v>
      </c>
      <c r="G978" t="s">
        <v>560</v>
      </c>
      <c r="H978">
        <v>111.3</v>
      </c>
      <c r="I978">
        <v>111.3</v>
      </c>
      <c r="J978" t="s">
        <v>991</v>
      </c>
      <c r="K978" t="s">
        <v>2597</v>
      </c>
      <c r="L978" t="s">
        <v>890</v>
      </c>
      <c r="M978" t="s">
        <v>891</v>
      </c>
      <c r="N978" t="s">
        <v>872</v>
      </c>
      <c r="O978">
        <v>42677</v>
      </c>
      <c r="Q978" t="s">
        <v>873</v>
      </c>
      <c r="R978" t="s">
        <v>991</v>
      </c>
    </row>
    <row r="979" spans="1:18" x14ac:dyDescent="0.35">
      <c r="A979" t="s">
        <v>882</v>
      </c>
      <c r="B979" t="s">
        <v>874</v>
      </c>
      <c r="C979" t="s">
        <v>874</v>
      </c>
      <c r="E979" t="s">
        <v>561</v>
      </c>
      <c r="F979" t="s">
        <v>867</v>
      </c>
      <c r="G979" t="s">
        <v>562</v>
      </c>
      <c r="H979">
        <v>112.7</v>
      </c>
      <c r="I979">
        <v>112.7</v>
      </c>
      <c r="J979" t="s">
        <v>991</v>
      </c>
      <c r="K979" t="s">
        <v>2597</v>
      </c>
      <c r="L979" t="s">
        <v>890</v>
      </c>
      <c r="M979" t="s">
        <v>891</v>
      </c>
      <c r="N979" t="s">
        <v>872</v>
      </c>
      <c r="O979">
        <v>42677</v>
      </c>
      <c r="Q979" t="s">
        <v>873</v>
      </c>
      <c r="R979" t="s">
        <v>991</v>
      </c>
    </row>
    <row r="980" spans="1:18" x14ac:dyDescent="0.35">
      <c r="A980" t="s">
        <v>882</v>
      </c>
      <c r="B980" t="s">
        <v>874</v>
      </c>
      <c r="C980" t="s">
        <v>874</v>
      </c>
      <c r="E980" t="s">
        <v>563</v>
      </c>
      <c r="F980" t="s">
        <v>867</v>
      </c>
      <c r="G980" t="s">
        <v>564</v>
      </c>
      <c r="H980">
        <v>112</v>
      </c>
      <c r="I980">
        <v>112</v>
      </c>
      <c r="J980" t="s">
        <v>991</v>
      </c>
      <c r="K980" t="s">
        <v>2597</v>
      </c>
      <c r="L980" t="s">
        <v>890</v>
      </c>
      <c r="M980" t="s">
        <v>891</v>
      </c>
      <c r="N980" t="s">
        <v>872</v>
      </c>
      <c r="O980">
        <v>42677</v>
      </c>
      <c r="Q980" t="s">
        <v>873</v>
      </c>
      <c r="R980" t="s">
        <v>991</v>
      </c>
    </row>
    <row r="981" spans="1:18" x14ac:dyDescent="0.35">
      <c r="A981" t="s">
        <v>882</v>
      </c>
      <c r="B981" t="s">
        <v>874</v>
      </c>
      <c r="C981" t="s">
        <v>874</v>
      </c>
      <c r="E981" t="s">
        <v>1219</v>
      </c>
      <c r="F981" t="s">
        <v>867</v>
      </c>
      <c r="G981" t="s">
        <v>1220</v>
      </c>
      <c r="H981">
        <v>1.5</v>
      </c>
      <c r="I981">
        <v>1.5</v>
      </c>
      <c r="J981" t="s">
        <v>883</v>
      </c>
      <c r="K981" t="s">
        <v>1221</v>
      </c>
      <c r="L981" t="s">
        <v>895</v>
      </c>
      <c r="M981" t="s">
        <v>896</v>
      </c>
      <c r="N981" t="s">
        <v>885</v>
      </c>
      <c r="O981">
        <v>41703</v>
      </c>
      <c r="Q981" t="s">
        <v>873</v>
      </c>
      <c r="R981" t="s">
        <v>883</v>
      </c>
    </row>
    <row r="982" spans="1:18" x14ac:dyDescent="0.35">
      <c r="A982" t="s">
        <v>882</v>
      </c>
      <c r="B982" t="s">
        <v>874</v>
      </c>
      <c r="C982" t="s">
        <v>874</v>
      </c>
      <c r="E982" t="s">
        <v>2153</v>
      </c>
      <c r="F982" t="s">
        <v>867</v>
      </c>
      <c r="G982" t="s">
        <v>2154</v>
      </c>
      <c r="H982">
        <v>32</v>
      </c>
      <c r="I982">
        <v>32</v>
      </c>
      <c r="J982" t="s">
        <v>883</v>
      </c>
      <c r="K982" t="s">
        <v>886</v>
      </c>
      <c r="L982" t="s">
        <v>878</v>
      </c>
      <c r="M982" t="s">
        <v>879</v>
      </c>
      <c r="N982" t="s">
        <v>885</v>
      </c>
      <c r="O982">
        <v>8037</v>
      </c>
      <c r="Q982" t="s">
        <v>873</v>
      </c>
      <c r="R982" t="s">
        <v>883</v>
      </c>
    </row>
    <row r="983" spans="1:18" x14ac:dyDescent="0.35">
      <c r="A983" t="s">
        <v>882</v>
      </c>
      <c r="B983" t="s">
        <v>874</v>
      </c>
      <c r="C983" t="s">
        <v>874</v>
      </c>
      <c r="E983" t="s">
        <v>2142</v>
      </c>
      <c r="F983" t="s">
        <v>867</v>
      </c>
      <c r="G983" t="s">
        <v>2143</v>
      </c>
      <c r="H983">
        <v>32</v>
      </c>
      <c r="I983">
        <v>32</v>
      </c>
      <c r="J983" t="s">
        <v>883</v>
      </c>
      <c r="K983" t="s">
        <v>886</v>
      </c>
      <c r="L983" t="s">
        <v>878</v>
      </c>
      <c r="M983" t="s">
        <v>879</v>
      </c>
      <c r="N983" t="s">
        <v>885</v>
      </c>
      <c r="O983">
        <v>8037</v>
      </c>
      <c r="Q983" t="s">
        <v>873</v>
      </c>
      <c r="R983" t="s">
        <v>883</v>
      </c>
    </row>
    <row r="984" spans="1:18" x14ac:dyDescent="0.35">
      <c r="A984" t="s">
        <v>882</v>
      </c>
      <c r="B984" t="s">
        <v>874</v>
      </c>
      <c r="C984" t="s">
        <v>865</v>
      </c>
      <c r="D984" t="s">
        <v>565</v>
      </c>
      <c r="E984" t="s">
        <v>565</v>
      </c>
      <c r="F984" t="s">
        <v>867</v>
      </c>
      <c r="G984" t="s">
        <v>566</v>
      </c>
      <c r="H984">
        <v>70.599999999999994</v>
      </c>
      <c r="J984" t="s">
        <v>883</v>
      </c>
      <c r="K984" t="s">
        <v>886</v>
      </c>
      <c r="L984" t="s">
        <v>878</v>
      </c>
      <c r="M984" t="s">
        <v>879</v>
      </c>
      <c r="N984" t="s">
        <v>885</v>
      </c>
      <c r="O984">
        <v>9133</v>
      </c>
      <c r="Q984" t="s">
        <v>873</v>
      </c>
      <c r="R984" t="s">
        <v>883</v>
      </c>
    </row>
    <row r="985" spans="1:18" x14ac:dyDescent="0.35">
      <c r="A985" t="s">
        <v>864</v>
      </c>
      <c r="B985" t="s">
        <v>874</v>
      </c>
      <c r="C985" t="s">
        <v>865</v>
      </c>
      <c r="D985" t="s">
        <v>565</v>
      </c>
      <c r="E985" t="s">
        <v>3380</v>
      </c>
      <c r="F985" t="s">
        <v>867</v>
      </c>
      <c r="G985" t="s">
        <v>3381</v>
      </c>
      <c r="H985">
        <v>24</v>
      </c>
      <c r="I985">
        <v>24</v>
      </c>
      <c r="K985" t="s">
        <v>886</v>
      </c>
      <c r="L985" t="s">
        <v>878</v>
      </c>
      <c r="M985" t="s">
        <v>879</v>
      </c>
      <c r="N985" t="s">
        <v>885</v>
      </c>
      <c r="Q985" t="s">
        <v>873</v>
      </c>
    </row>
    <row r="986" spans="1:18" x14ac:dyDescent="0.35">
      <c r="A986" t="s">
        <v>864</v>
      </c>
      <c r="B986" t="s">
        <v>874</v>
      </c>
      <c r="C986" t="s">
        <v>865</v>
      </c>
      <c r="D986" t="s">
        <v>565</v>
      </c>
      <c r="E986" t="s">
        <v>3531</v>
      </c>
      <c r="F986" t="s">
        <v>867</v>
      </c>
      <c r="G986" t="s">
        <v>3532</v>
      </c>
      <c r="H986">
        <v>26</v>
      </c>
      <c r="I986">
        <v>26</v>
      </c>
      <c r="K986" t="s">
        <v>886</v>
      </c>
      <c r="L986" t="s">
        <v>878</v>
      </c>
      <c r="M986" t="s">
        <v>879</v>
      </c>
      <c r="N986" t="s">
        <v>885</v>
      </c>
      <c r="Q986" t="s">
        <v>873</v>
      </c>
    </row>
    <row r="987" spans="1:18" x14ac:dyDescent="0.35">
      <c r="A987" t="s">
        <v>864</v>
      </c>
      <c r="B987" t="s">
        <v>874</v>
      </c>
      <c r="C987" t="s">
        <v>865</v>
      </c>
      <c r="D987" t="s">
        <v>565</v>
      </c>
      <c r="E987" t="s">
        <v>929</v>
      </c>
      <c r="F987" t="s">
        <v>867</v>
      </c>
      <c r="G987" t="s">
        <v>930</v>
      </c>
      <c r="H987">
        <v>25</v>
      </c>
      <c r="I987">
        <v>25</v>
      </c>
      <c r="K987" t="s">
        <v>886</v>
      </c>
      <c r="L987" t="s">
        <v>878</v>
      </c>
      <c r="M987" t="s">
        <v>879</v>
      </c>
      <c r="N987" t="s">
        <v>885</v>
      </c>
      <c r="Q987" t="s">
        <v>873</v>
      </c>
    </row>
    <row r="988" spans="1:18" x14ac:dyDescent="0.35">
      <c r="A988" t="s">
        <v>882</v>
      </c>
      <c r="B988" t="s">
        <v>874</v>
      </c>
      <c r="C988" t="s">
        <v>865</v>
      </c>
      <c r="D988" t="s">
        <v>567</v>
      </c>
      <c r="E988" t="s">
        <v>567</v>
      </c>
      <c r="F988" t="s">
        <v>867</v>
      </c>
      <c r="G988" t="s">
        <v>568</v>
      </c>
      <c r="H988">
        <v>95</v>
      </c>
      <c r="J988" t="s">
        <v>883</v>
      </c>
      <c r="K988" t="s">
        <v>886</v>
      </c>
      <c r="L988" t="s">
        <v>878</v>
      </c>
      <c r="M988" t="s">
        <v>879</v>
      </c>
      <c r="N988" t="s">
        <v>885</v>
      </c>
      <c r="O988">
        <v>20090</v>
      </c>
      <c r="Q988" t="s">
        <v>873</v>
      </c>
      <c r="R988" t="s">
        <v>883</v>
      </c>
    </row>
    <row r="989" spans="1:18" x14ac:dyDescent="0.35">
      <c r="A989" t="s">
        <v>864</v>
      </c>
      <c r="B989" t="s">
        <v>874</v>
      </c>
      <c r="C989" t="s">
        <v>865</v>
      </c>
      <c r="D989" t="s">
        <v>567</v>
      </c>
      <c r="E989" t="s">
        <v>3373</v>
      </c>
      <c r="F989" t="s">
        <v>867</v>
      </c>
      <c r="G989" t="s">
        <v>3374</v>
      </c>
      <c r="H989">
        <v>55</v>
      </c>
      <c r="I989">
        <v>55</v>
      </c>
      <c r="K989" t="s">
        <v>886</v>
      </c>
      <c r="L989" t="s">
        <v>878</v>
      </c>
      <c r="M989" t="s">
        <v>879</v>
      </c>
      <c r="N989" t="s">
        <v>885</v>
      </c>
      <c r="Q989" t="s">
        <v>873</v>
      </c>
    </row>
    <row r="990" spans="1:18" x14ac:dyDescent="0.35">
      <c r="A990" t="s">
        <v>864</v>
      </c>
      <c r="B990" t="s">
        <v>874</v>
      </c>
      <c r="C990" t="s">
        <v>865</v>
      </c>
      <c r="D990" t="s">
        <v>567</v>
      </c>
      <c r="E990" t="s">
        <v>2601</v>
      </c>
      <c r="F990" t="s">
        <v>867</v>
      </c>
      <c r="G990" t="s">
        <v>2602</v>
      </c>
      <c r="H990">
        <v>47</v>
      </c>
      <c r="I990">
        <v>47</v>
      </c>
      <c r="K990" t="s">
        <v>886</v>
      </c>
      <c r="L990" t="s">
        <v>878</v>
      </c>
      <c r="M990" t="s">
        <v>879</v>
      </c>
      <c r="N990" t="s">
        <v>885</v>
      </c>
      <c r="Q990" t="s">
        <v>873</v>
      </c>
    </row>
    <row r="991" spans="1:18" x14ac:dyDescent="0.35">
      <c r="A991" t="s">
        <v>882</v>
      </c>
      <c r="B991" t="s">
        <v>874</v>
      </c>
      <c r="C991" t="s">
        <v>865</v>
      </c>
      <c r="D991" t="s">
        <v>2301</v>
      </c>
      <c r="E991" t="s">
        <v>2301</v>
      </c>
      <c r="F991" t="s">
        <v>867</v>
      </c>
      <c r="G991" t="s">
        <v>2302</v>
      </c>
      <c r="H991">
        <v>82</v>
      </c>
      <c r="J991" t="s">
        <v>883</v>
      </c>
      <c r="K991" t="s">
        <v>886</v>
      </c>
      <c r="L991" t="s">
        <v>878</v>
      </c>
      <c r="M991" t="s">
        <v>879</v>
      </c>
      <c r="N991" t="s">
        <v>885</v>
      </c>
      <c r="O991">
        <v>16072</v>
      </c>
      <c r="Q991" t="s">
        <v>873</v>
      </c>
      <c r="R991" t="s">
        <v>883</v>
      </c>
    </row>
    <row r="992" spans="1:18" x14ac:dyDescent="0.35">
      <c r="A992" t="s">
        <v>882</v>
      </c>
      <c r="B992" t="s">
        <v>874</v>
      </c>
      <c r="C992" t="s">
        <v>865</v>
      </c>
      <c r="D992" t="s">
        <v>1055</v>
      </c>
      <c r="E992" t="s">
        <v>1055</v>
      </c>
      <c r="F992" t="s">
        <v>867</v>
      </c>
      <c r="G992" t="s">
        <v>1056</v>
      </c>
      <c r="H992">
        <v>82</v>
      </c>
      <c r="J992" t="s">
        <v>883</v>
      </c>
      <c r="K992" t="s">
        <v>886</v>
      </c>
      <c r="L992" t="s">
        <v>878</v>
      </c>
      <c r="M992" t="s">
        <v>879</v>
      </c>
      <c r="N992" t="s">
        <v>885</v>
      </c>
      <c r="O992">
        <v>16072</v>
      </c>
      <c r="Q992" t="s">
        <v>873</v>
      </c>
      <c r="R992" t="s">
        <v>883</v>
      </c>
    </row>
    <row r="993" spans="1:18" x14ac:dyDescent="0.35">
      <c r="A993" t="s">
        <v>882</v>
      </c>
      <c r="B993" t="s">
        <v>865</v>
      </c>
      <c r="C993" t="s">
        <v>874</v>
      </c>
      <c r="E993" t="s">
        <v>1621</v>
      </c>
      <c r="F993" t="s">
        <v>867</v>
      </c>
      <c r="G993" t="s">
        <v>1622</v>
      </c>
      <c r="H993">
        <v>1.1000000000000001</v>
      </c>
      <c r="I993">
        <v>3.8</v>
      </c>
      <c r="J993" t="s">
        <v>883</v>
      </c>
      <c r="K993" t="s">
        <v>1623</v>
      </c>
      <c r="L993" t="s">
        <v>878</v>
      </c>
      <c r="M993" t="s">
        <v>879</v>
      </c>
      <c r="N993" t="s">
        <v>885</v>
      </c>
      <c r="O993">
        <v>32004</v>
      </c>
      <c r="Q993" t="s">
        <v>873</v>
      </c>
      <c r="R993" t="s">
        <v>883</v>
      </c>
    </row>
    <row r="994" spans="1:18" x14ac:dyDescent="0.35">
      <c r="A994" t="s">
        <v>864</v>
      </c>
      <c r="B994" t="s">
        <v>874</v>
      </c>
      <c r="C994" t="s">
        <v>865</v>
      </c>
      <c r="D994" t="s">
        <v>2301</v>
      </c>
      <c r="E994" t="s">
        <v>3016</v>
      </c>
      <c r="F994" t="s">
        <v>867</v>
      </c>
      <c r="G994" t="s">
        <v>3017</v>
      </c>
      <c r="H994">
        <v>41</v>
      </c>
      <c r="I994">
        <v>41</v>
      </c>
      <c r="K994" t="s">
        <v>886</v>
      </c>
      <c r="L994" t="s">
        <v>878</v>
      </c>
      <c r="M994" t="s">
        <v>879</v>
      </c>
      <c r="N994" t="s">
        <v>885</v>
      </c>
      <c r="Q994" t="s">
        <v>873</v>
      </c>
    </row>
    <row r="995" spans="1:18" x14ac:dyDescent="0.35">
      <c r="A995" t="s">
        <v>864</v>
      </c>
      <c r="B995" t="s">
        <v>874</v>
      </c>
      <c r="C995" t="s">
        <v>865</v>
      </c>
      <c r="D995" t="s">
        <v>2301</v>
      </c>
      <c r="E995" t="s">
        <v>2769</v>
      </c>
      <c r="F995" t="s">
        <v>867</v>
      </c>
      <c r="G995" t="s">
        <v>2770</v>
      </c>
      <c r="H995">
        <v>41</v>
      </c>
      <c r="I995">
        <v>41</v>
      </c>
      <c r="K995" t="s">
        <v>886</v>
      </c>
      <c r="L995" t="s">
        <v>878</v>
      </c>
      <c r="M995" t="s">
        <v>879</v>
      </c>
      <c r="N995" t="s">
        <v>885</v>
      </c>
      <c r="Q995" t="s">
        <v>873</v>
      </c>
    </row>
    <row r="996" spans="1:18" x14ac:dyDescent="0.35">
      <c r="A996" t="s">
        <v>864</v>
      </c>
      <c r="B996" t="s">
        <v>874</v>
      </c>
      <c r="C996" t="s">
        <v>865</v>
      </c>
      <c r="D996" t="s">
        <v>1055</v>
      </c>
      <c r="E996" t="s">
        <v>3221</v>
      </c>
      <c r="F996" t="s">
        <v>867</v>
      </c>
      <c r="G996" t="s">
        <v>3222</v>
      </c>
      <c r="H996">
        <v>41</v>
      </c>
      <c r="I996">
        <v>41</v>
      </c>
      <c r="K996" t="s">
        <v>886</v>
      </c>
      <c r="L996" t="s">
        <v>878</v>
      </c>
      <c r="M996" t="s">
        <v>879</v>
      </c>
      <c r="N996" t="s">
        <v>885</v>
      </c>
      <c r="Q996" t="s">
        <v>873</v>
      </c>
    </row>
    <row r="997" spans="1:18" x14ac:dyDescent="0.35">
      <c r="A997" t="s">
        <v>864</v>
      </c>
      <c r="B997" t="s">
        <v>874</v>
      </c>
      <c r="C997" t="s">
        <v>865</v>
      </c>
      <c r="D997" t="s">
        <v>1055</v>
      </c>
      <c r="E997" t="s">
        <v>2389</v>
      </c>
      <c r="F997" t="s">
        <v>867</v>
      </c>
      <c r="G997" t="s">
        <v>2390</v>
      </c>
      <c r="H997">
        <v>41</v>
      </c>
      <c r="I997">
        <v>41</v>
      </c>
      <c r="K997" t="s">
        <v>886</v>
      </c>
      <c r="L997" t="s">
        <v>878</v>
      </c>
      <c r="M997" t="s">
        <v>879</v>
      </c>
      <c r="N997" t="s">
        <v>885</v>
      </c>
      <c r="Q997" t="s">
        <v>873</v>
      </c>
    </row>
    <row r="998" spans="1:18" x14ac:dyDescent="0.35">
      <c r="A998" t="s">
        <v>882</v>
      </c>
      <c r="B998" t="s">
        <v>874</v>
      </c>
      <c r="C998" t="s">
        <v>874</v>
      </c>
      <c r="E998" t="s">
        <v>569</v>
      </c>
      <c r="F998" t="s">
        <v>867</v>
      </c>
      <c r="G998" t="s">
        <v>570</v>
      </c>
      <c r="H998">
        <v>39</v>
      </c>
      <c r="I998">
        <v>39</v>
      </c>
      <c r="J998" t="s">
        <v>883</v>
      </c>
      <c r="K998" t="s">
        <v>886</v>
      </c>
      <c r="L998" t="s">
        <v>878</v>
      </c>
      <c r="M998" t="s">
        <v>879</v>
      </c>
      <c r="N998" t="s">
        <v>885</v>
      </c>
      <c r="O998">
        <v>23743</v>
      </c>
      <c r="Q998" t="s">
        <v>873</v>
      </c>
      <c r="R998" t="s">
        <v>883</v>
      </c>
    </row>
    <row r="999" spans="1:18" x14ac:dyDescent="0.35">
      <c r="A999" t="s">
        <v>882</v>
      </c>
      <c r="B999" t="s">
        <v>874</v>
      </c>
      <c r="C999" t="s">
        <v>874</v>
      </c>
      <c r="E999" t="s">
        <v>571</v>
      </c>
      <c r="F999" t="s">
        <v>867</v>
      </c>
      <c r="G999" t="s">
        <v>572</v>
      </c>
      <c r="H999">
        <v>40</v>
      </c>
      <c r="I999">
        <v>40</v>
      </c>
      <c r="J999" t="s">
        <v>883</v>
      </c>
      <c r="K999" t="s">
        <v>886</v>
      </c>
      <c r="L999" t="s">
        <v>878</v>
      </c>
      <c r="M999" t="s">
        <v>879</v>
      </c>
      <c r="N999" t="s">
        <v>885</v>
      </c>
      <c r="O999">
        <v>23743</v>
      </c>
      <c r="Q999" t="s">
        <v>873</v>
      </c>
      <c r="R999" t="s">
        <v>883</v>
      </c>
    </row>
    <row r="1000" spans="1:18" x14ac:dyDescent="0.35">
      <c r="A1000" t="s">
        <v>882</v>
      </c>
      <c r="B1000" t="s">
        <v>874</v>
      </c>
      <c r="C1000" t="s">
        <v>874</v>
      </c>
      <c r="E1000" t="s">
        <v>573</v>
      </c>
      <c r="F1000" t="s">
        <v>867</v>
      </c>
      <c r="G1000" t="s">
        <v>574</v>
      </c>
      <c r="H1000">
        <v>55.7</v>
      </c>
      <c r="I1000">
        <v>55.7</v>
      </c>
      <c r="J1000" t="s">
        <v>883</v>
      </c>
      <c r="K1000" t="s">
        <v>886</v>
      </c>
      <c r="L1000" t="s">
        <v>878</v>
      </c>
      <c r="M1000" t="s">
        <v>879</v>
      </c>
      <c r="N1000" t="s">
        <v>885</v>
      </c>
      <c r="O1000">
        <v>23743</v>
      </c>
      <c r="Q1000" t="s">
        <v>873</v>
      </c>
      <c r="R1000" t="s">
        <v>883</v>
      </c>
    </row>
    <row r="1001" spans="1:18" x14ac:dyDescent="0.35">
      <c r="A1001" t="s">
        <v>882</v>
      </c>
      <c r="B1001" t="s">
        <v>874</v>
      </c>
      <c r="C1001" t="s">
        <v>874</v>
      </c>
      <c r="E1001" t="s">
        <v>575</v>
      </c>
      <c r="F1001" t="s">
        <v>867</v>
      </c>
      <c r="G1001" t="s">
        <v>576</v>
      </c>
      <c r="H1001">
        <v>54.6</v>
      </c>
      <c r="I1001">
        <v>54.6</v>
      </c>
      <c r="J1001" t="s">
        <v>883</v>
      </c>
      <c r="K1001" t="s">
        <v>886</v>
      </c>
      <c r="L1001" t="s">
        <v>878</v>
      </c>
      <c r="M1001" t="s">
        <v>879</v>
      </c>
      <c r="N1001" t="s">
        <v>885</v>
      </c>
      <c r="O1001">
        <v>23743</v>
      </c>
      <c r="Q1001" t="s">
        <v>873</v>
      </c>
      <c r="R1001" t="s">
        <v>883</v>
      </c>
    </row>
    <row r="1002" spans="1:18" x14ac:dyDescent="0.35">
      <c r="A1002" t="s">
        <v>882</v>
      </c>
      <c r="B1002" t="s">
        <v>874</v>
      </c>
      <c r="C1002" t="s">
        <v>874</v>
      </c>
      <c r="E1002" t="s">
        <v>3384</v>
      </c>
      <c r="F1002" t="s">
        <v>867</v>
      </c>
      <c r="G1002" t="s">
        <v>3385</v>
      </c>
      <c r="H1002">
        <v>3</v>
      </c>
      <c r="I1002">
        <v>3</v>
      </c>
      <c r="J1002" t="s">
        <v>893</v>
      </c>
      <c r="K1002" t="s">
        <v>3386</v>
      </c>
      <c r="L1002" t="s">
        <v>895</v>
      </c>
      <c r="M1002" t="s">
        <v>896</v>
      </c>
      <c r="N1002" t="s">
        <v>872</v>
      </c>
      <c r="O1002">
        <v>43462</v>
      </c>
      <c r="Q1002" t="s">
        <v>873</v>
      </c>
      <c r="R1002" t="s">
        <v>893</v>
      </c>
    </row>
    <row r="1003" spans="1:18" x14ac:dyDescent="0.35">
      <c r="A1003" t="s">
        <v>882</v>
      </c>
      <c r="B1003" t="s">
        <v>874</v>
      </c>
      <c r="C1003" t="s">
        <v>874</v>
      </c>
      <c r="E1003" t="s">
        <v>1978</v>
      </c>
      <c r="F1003" t="s">
        <v>867</v>
      </c>
      <c r="G1003" t="s">
        <v>1979</v>
      </c>
      <c r="H1003">
        <v>8.4</v>
      </c>
      <c r="I1003">
        <v>8.4</v>
      </c>
      <c r="J1003" t="s">
        <v>883</v>
      </c>
      <c r="K1003" t="s">
        <v>886</v>
      </c>
      <c r="L1003" t="s">
        <v>878</v>
      </c>
      <c r="M1003" t="s">
        <v>879</v>
      </c>
      <c r="N1003" t="s">
        <v>885</v>
      </c>
      <c r="O1003">
        <v>23743</v>
      </c>
      <c r="Q1003" t="s">
        <v>873</v>
      </c>
      <c r="R1003" t="s">
        <v>883</v>
      </c>
    </row>
    <row r="1004" spans="1:18" x14ac:dyDescent="0.35">
      <c r="A1004" t="s">
        <v>882</v>
      </c>
      <c r="B1004" t="s">
        <v>865</v>
      </c>
      <c r="C1004" t="s">
        <v>874</v>
      </c>
      <c r="E1004" t="s">
        <v>2630</v>
      </c>
      <c r="F1004" t="s">
        <v>867</v>
      </c>
      <c r="G1004" t="s">
        <v>2631</v>
      </c>
      <c r="H1004">
        <v>5</v>
      </c>
      <c r="I1004">
        <v>3.6</v>
      </c>
      <c r="J1004" t="s">
        <v>883</v>
      </c>
      <c r="K1004" t="s">
        <v>2632</v>
      </c>
      <c r="L1004" t="s">
        <v>878</v>
      </c>
      <c r="M1004" t="s">
        <v>879</v>
      </c>
      <c r="N1004" t="s">
        <v>885</v>
      </c>
      <c r="O1004">
        <v>42823</v>
      </c>
      <c r="Q1004" t="s">
        <v>873</v>
      </c>
      <c r="R1004" t="s">
        <v>883</v>
      </c>
    </row>
    <row r="1005" spans="1:18" x14ac:dyDescent="0.35">
      <c r="A1005" t="s">
        <v>882</v>
      </c>
      <c r="B1005" t="s">
        <v>874</v>
      </c>
      <c r="C1005" t="s">
        <v>874</v>
      </c>
      <c r="E1005" t="s">
        <v>577</v>
      </c>
      <c r="F1005" t="s">
        <v>867</v>
      </c>
      <c r="G1005" t="s">
        <v>1561</v>
      </c>
      <c r="H1005">
        <v>20</v>
      </c>
      <c r="I1005">
        <v>20</v>
      </c>
      <c r="J1005" t="s">
        <v>893</v>
      </c>
      <c r="K1005" t="s">
        <v>1562</v>
      </c>
      <c r="L1005" t="s">
        <v>895</v>
      </c>
      <c r="M1005" t="s">
        <v>896</v>
      </c>
      <c r="N1005" t="s">
        <v>872</v>
      </c>
      <c r="O1005">
        <v>41950</v>
      </c>
      <c r="Q1005" t="s">
        <v>873</v>
      </c>
      <c r="R1005" t="s">
        <v>893</v>
      </c>
    </row>
    <row r="1006" spans="1:18" x14ac:dyDescent="0.35">
      <c r="A1006" t="s">
        <v>882</v>
      </c>
      <c r="B1006" t="s">
        <v>874</v>
      </c>
      <c r="C1006" t="s">
        <v>874</v>
      </c>
      <c r="E1006" t="s">
        <v>2792</v>
      </c>
      <c r="F1006" t="s">
        <v>867</v>
      </c>
      <c r="G1006" t="s">
        <v>2793</v>
      </c>
      <c r="H1006">
        <v>10</v>
      </c>
      <c r="I1006">
        <v>10</v>
      </c>
      <c r="J1006" t="s">
        <v>893</v>
      </c>
      <c r="K1006" t="s">
        <v>2794</v>
      </c>
      <c r="L1006" t="s">
        <v>895</v>
      </c>
      <c r="M1006" t="s">
        <v>896</v>
      </c>
      <c r="N1006" t="s">
        <v>872</v>
      </c>
      <c r="O1006">
        <v>42705</v>
      </c>
      <c r="Q1006" t="s">
        <v>873</v>
      </c>
      <c r="R1006" t="s">
        <v>893</v>
      </c>
    </row>
    <row r="1007" spans="1:18" x14ac:dyDescent="0.35">
      <c r="A1007" t="s">
        <v>882</v>
      </c>
      <c r="B1007" t="s">
        <v>874</v>
      </c>
      <c r="C1007" t="s">
        <v>874</v>
      </c>
      <c r="E1007" t="s">
        <v>1674</v>
      </c>
      <c r="F1007" t="s">
        <v>867</v>
      </c>
      <c r="G1007" t="s">
        <v>1675</v>
      </c>
      <c r="H1007">
        <v>20</v>
      </c>
      <c r="I1007">
        <v>20</v>
      </c>
      <c r="J1007" t="s">
        <v>893</v>
      </c>
      <c r="K1007" t="s">
        <v>1676</v>
      </c>
      <c r="L1007" t="s">
        <v>895</v>
      </c>
      <c r="M1007" t="s">
        <v>896</v>
      </c>
      <c r="N1007" t="s">
        <v>872</v>
      </c>
      <c r="O1007">
        <v>42735</v>
      </c>
      <c r="Q1007" t="s">
        <v>873</v>
      </c>
      <c r="R1007" t="s">
        <v>893</v>
      </c>
    </row>
    <row r="1008" spans="1:18" x14ac:dyDescent="0.35">
      <c r="A1008" t="s">
        <v>882</v>
      </c>
      <c r="B1008" t="s">
        <v>874</v>
      </c>
      <c r="C1008" t="s">
        <v>874</v>
      </c>
      <c r="E1008" t="s">
        <v>578</v>
      </c>
      <c r="F1008" t="s">
        <v>867</v>
      </c>
      <c r="G1008" t="s">
        <v>579</v>
      </c>
      <c r="H1008">
        <v>20</v>
      </c>
      <c r="I1008">
        <v>20</v>
      </c>
      <c r="J1008" t="s">
        <v>893</v>
      </c>
      <c r="K1008" t="s">
        <v>579</v>
      </c>
      <c r="L1008" t="s">
        <v>895</v>
      </c>
      <c r="M1008" t="s">
        <v>896</v>
      </c>
      <c r="N1008" t="s">
        <v>872</v>
      </c>
      <c r="O1008">
        <v>42338</v>
      </c>
      <c r="Q1008" t="s">
        <v>873</v>
      </c>
      <c r="R1008" t="s">
        <v>893</v>
      </c>
    </row>
    <row r="1009" spans="1:18" x14ac:dyDescent="0.35">
      <c r="A1009" t="s">
        <v>882</v>
      </c>
      <c r="B1009" t="s">
        <v>874</v>
      </c>
      <c r="C1009" t="s">
        <v>874</v>
      </c>
      <c r="E1009" t="s">
        <v>2843</v>
      </c>
      <c r="F1009" t="s">
        <v>867</v>
      </c>
      <c r="G1009" t="s">
        <v>2844</v>
      </c>
      <c r="H1009">
        <v>20</v>
      </c>
      <c r="I1009">
        <v>20</v>
      </c>
      <c r="J1009" t="s">
        <v>893</v>
      </c>
      <c r="K1009" t="s">
        <v>2845</v>
      </c>
      <c r="L1009" t="s">
        <v>895</v>
      </c>
      <c r="M1009" t="s">
        <v>896</v>
      </c>
      <c r="N1009" t="s">
        <v>872</v>
      </c>
      <c r="O1009">
        <v>42496</v>
      </c>
      <c r="Q1009" t="s">
        <v>873</v>
      </c>
      <c r="R1009" t="s">
        <v>893</v>
      </c>
    </row>
    <row r="1010" spans="1:18" x14ac:dyDescent="0.35">
      <c r="A1010" t="s">
        <v>882</v>
      </c>
      <c r="B1010" t="s">
        <v>874</v>
      </c>
      <c r="C1010" t="s">
        <v>874</v>
      </c>
      <c r="E1010" t="s">
        <v>1493</v>
      </c>
      <c r="F1010" t="s">
        <v>867</v>
      </c>
      <c r="G1010" t="s">
        <v>1494</v>
      </c>
      <c r="H1010">
        <v>6</v>
      </c>
      <c r="I1010">
        <v>6</v>
      </c>
      <c r="J1010" t="s">
        <v>883</v>
      </c>
      <c r="K1010" t="s">
        <v>1495</v>
      </c>
      <c r="L1010" t="s">
        <v>936</v>
      </c>
      <c r="M1010" t="s">
        <v>891</v>
      </c>
      <c r="N1010" t="s">
        <v>885</v>
      </c>
      <c r="O1010">
        <v>40290</v>
      </c>
      <c r="Q1010" t="s">
        <v>873</v>
      </c>
      <c r="R1010" t="s">
        <v>1064</v>
      </c>
    </row>
    <row r="1011" spans="1:18" x14ac:dyDescent="0.35">
      <c r="A1011" t="s">
        <v>882</v>
      </c>
      <c r="B1011" t="s">
        <v>865</v>
      </c>
      <c r="C1011" t="s">
        <v>874</v>
      </c>
      <c r="E1011" t="s">
        <v>1123</v>
      </c>
      <c r="F1011" t="s">
        <v>867</v>
      </c>
      <c r="G1011" t="s">
        <v>1124</v>
      </c>
      <c r="H1011">
        <v>4.9800000000000004</v>
      </c>
      <c r="I1011">
        <v>5</v>
      </c>
      <c r="J1011" t="s">
        <v>883</v>
      </c>
      <c r="K1011" t="s">
        <v>1125</v>
      </c>
      <c r="L1011" t="s">
        <v>936</v>
      </c>
      <c r="M1011" t="s">
        <v>937</v>
      </c>
      <c r="N1011" t="s">
        <v>885</v>
      </c>
      <c r="O1011">
        <v>31048</v>
      </c>
      <c r="Q1011" t="s">
        <v>873</v>
      </c>
      <c r="R1011" t="s">
        <v>883</v>
      </c>
    </row>
    <row r="1012" spans="1:18" x14ac:dyDescent="0.35">
      <c r="A1012" t="s">
        <v>882</v>
      </c>
      <c r="B1012" t="s">
        <v>874</v>
      </c>
      <c r="C1012" t="s">
        <v>874</v>
      </c>
      <c r="E1012" t="s">
        <v>924</v>
      </c>
      <c r="F1012" t="s">
        <v>867</v>
      </c>
      <c r="G1012" t="s">
        <v>925</v>
      </c>
      <c r="H1012">
        <v>10</v>
      </c>
      <c r="I1012">
        <v>10</v>
      </c>
      <c r="J1012" t="s">
        <v>893</v>
      </c>
      <c r="K1012" t="s">
        <v>925</v>
      </c>
      <c r="L1012" t="s">
        <v>895</v>
      </c>
      <c r="M1012" t="s">
        <v>896</v>
      </c>
      <c r="N1012" t="s">
        <v>872</v>
      </c>
      <c r="O1012">
        <v>42216</v>
      </c>
      <c r="Q1012" t="s">
        <v>873</v>
      </c>
      <c r="R1012" t="s">
        <v>893</v>
      </c>
    </row>
    <row r="1013" spans="1:18" x14ac:dyDescent="0.35">
      <c r="A1013" t="s">
        <v>882</v>
      </c>
      <c r="B1013" t="s">
        <v>874</v>
      </c>
      <c r="C1013" t="s">
        <v>874</v>
      </c>
      <c r="E1013" t="s">
        <v>1953</v>
      </c>
      <c r="F1013" t="s">
        <v>867</v>
      </c>
      <c r="G1013" t="s">
        <v>1954</v>
      </c>
      <c r="H1013">
        <v>20</v>
      </c>
      <c r="I1013">
        <v>20</v>
      </c>
      <c r="J1013" t="s">
        <v>883</v>
      </c>
      <c r="K1013" t="s">
        <v>1955</v>
      </c>
      <c r="L1013" t="s">
        <v>895</v>
      </c>
      <c r="M1013" t="s">
        <v>896</v>
      </c>
      <c r="N1013" t="s">
        <v>907</v>
      </c>
      <c r="O1013">
        <v>42733</v>
      </c>
      <c r="Q1013" t="s">
        <v>873</v>
      </c>
      <c r="R1013" t="s">
        <v>883</v>
      </c>
    </row>
    <row r="1014" spans="1:18" x14ac:dyDescent="0.35">
      <c r="A1014" t="s">
        <v>882</v>
      </c>
      <c r="B1014" t="s">
        <v>874</v>
      </c>
      <c r="C1014" t="s">
        <v>874</v>
      </c>
      <c r="E1014" t="s">
        <v>2019</v>
      </c>
      <c r="F1014" t="s">
        <v>867</v>
      </c>
      <c r="G1014" t="s">
        <v>2020</v>
      </c>
      <c r="H1014">
        <v>20</v>
      </c>
      <c r="I1014">
        <v>20</v>
      </c>
      <c r="J1014" t="s">
        <v>883</v>
      </c>
      <c r="K1014" t="s">
        <v>2021</v>
      </c>
      <c r="L1014" t="s">
        <v>895</v>
      </c>
      <c r="M1014" t="s">
        <v>896</v>
      </c>
      <c r="N1014" t="s">
        <v>907</v>
      </c>
      <c r="O1014">
        <v>42031</v>
      </c>
      <c r="Q1014" t="s">
        <v>873</v>
      </c>
      <c r="R1014" t="s">
        <v>883</v>
      </c>
    </row>
    <row r="1015" spans="1:18" x14ac:dyDescent="0.35">
      <c r="A1015" t="s">
        <v>882</v>
      </c>
      <c r="B1015" t="s">
        <v>874</v>
      </c>
      <c r="C1015" t="s">
        <v>874</v>
      </c>
      <c r="E1015" t="s">
        <v>1786</v>
      </c>
      <c r="F1015" t="s">
        <v>867</v>
      </c>
      <c r="G1015" t="s">
        <v>1787</v>
      </c>
      <c r="H1015">
        <v>20</v>
      </c>
      <c r="I1015">
        <v>20</v>
      </c>
      <c r="J1015" t="s">
        <v>883</v>
      </c>
      <c r="K1015" t="s">
        <v>1788</v>
      </c>
      <c r="L1015" t="s">
        <v>895</v>
      </c>
      <c r="M1015" t="s">
        <v>896</v>
      </c>
      <c r="N1015" t="s">
        <v>907</v>
      </c>
      <c r="O1015">
        <v>42725</v>
      </c>
      <c r="Q1015" t="s">
        <v>873</v>
      </c>
      <c r="R1015" t="s">
        <v>883</v>
      </c>
    </row>
    <row r="1016" spans="1:18" x14ac:dyDescent="0.35">
      <c r="A1016" t="s">
        <v>864</v>
      </c>
      <c r="B1016" t="s">
        <v>874</v>
      </c>
      <c r="C1016" t="s">
        <v>865</v>
      </c>
      <c r="D1016" t="s">
        <v>580</v>
      </c>
      <c r="E1016" t="s">
        <v>1704</v>
      </c>
      <c r="F1016" t="s">
        <v>867</v>
      </c>
      <c r="G1016" t="s">
        <v>1705</v>
      </c>
      <c r="H1016">
        <v>127.3</v>
      </c>
      <c r="I1016">
        <v>127.3</v>
      </c>
      <c r="K1016" t="s">
        <v>1009</v>
      </c>
      <c r="L1016" t="s">
        <v>890</v>
      </c>
      <c r="M1016" t="s">
        <v>891</v>
      </c>
      <c r="N1016" t="s">
        <v>885</v>
      </c>
      <c r="Q1016" t="s">
        <v>873</v>
      </c>
    </row>
    <row r="1017" spans="1:18" x14ac:dyDescent="0.35">
      <c r="A1017" t="s">
        <v>864</v>
      </c>
      <c r="B1017" t="s">
        <v>874</v>
      </c>
      <c r="C1017" t="s">
        <v>865</v>
      </c>
      <c r="D1017" t="s">
        <v>580</v>
      </c>
      <c r="E1017" t="s">
        <v>1007</v>
      </c>
      <c r="F1017" t="s">
        <v>867</v>
      </c>
      <c r="G1017" t="s">
        <v>1008</v>
      </c>
      <c r="H1017">
        <v>127.3</v>
      </c>
      <c r="I1017">
        <v>127.3</v>
      </c>
      <c r="K1017" t="s">
        <v>1009</v>
      </c>
      <c r="L1017" t="s">
        <v>890</v>
      </c>
      <c r="M1017" t="s">
        <v>891</v>
      </c>
      <c r="N1017" t="s">
        <v>885</v>
      </c>
      <c r="Q1017" t="s">
        <v>873</v>
      </c>
    </row>
    <row r="1018" spans="1:18" x14ac:dyDescent="0.35">
      <c r="A1018" t="s">
        <v>864</v>
      </c>
      <c r="B1018" t="s">
        <v>874</v>
      </c>
      <c r="C1018" t="s">
        <v>865</v>
      </c>
      <c r="D1018" t="s">
        <v>580</v>
      </c>
      <c r="E1018" t="s">
        <v>2221</v>
      </c>
      <c r="F1018" t="s">
        <v>867</v>
      </c>
      <c r="G1018" t="s">
        <v>2222</v>
      </c>
      <c r="H1018">
        <v>127.3</v>
      </c>
      <c r="I1018">
        <v>127.3</v>
      </c>
      <c r="K1018" t="s">
        <v>1009</v>
      </c>
      <c r="L1018" t="s">
        <v>890</v>
      </c>
      <c r="M1018" t="s">
        <v>891</v>
      </c>
      <c r="N1018" t="s">
        <v>885</v>
      </c>
      <c r="Q1018" t="s">
        <v>873</v>
      </c>
    </row>
    <row r="1019" spans="1:18" x14ac:dyDescent="0.35">
      <c r="A1019" t="s">
        <v>864</v>
      </c>
      <c r="B1019" t="s">
        <v>874</v>
      </c>
      <c r="C1019" t="s">
        <v>865</v>
      </c>
      <c r="D1019" t="s">
        <v>580</v>
      </c>
      <c r="E1019" t="s">
        <v>2633</v>
      </c>
      <c r="F1019" t="s">
        <v>867</v>
      </c>
      <c r="G1019" t="s">
        <v>2634</v>
      </c>
      <c r="H1019">
        <v>127.3</v>
      </c>
      <c r="I1019">
        <v>127.3</v>
      </c>
      <c r="K1019" t="s">
        <v>1009</v>
      </c>
      <c r="L1019" t="s">
        <v>890</v>
      </c>
      <c r="M1019" t="s">
        <v>891</v>
      </c>
      <c r="N1019" t="s">
        <v>885</v>
      </c>
      <c r="Q1019" t="s">
        <v>873</v>
      </c>
    </row>
    <row r="1020" spans="1:18" x14ac:dyDescent="0.35">
      <c r="A1020" t="s">
        <v>882</v>
      </c>
      <c r="B1020" t="s">
        <v>874</v>
      </c>
      <c r="C1020" t="s">
        <v>865</v>
      </c>
      <c r="D1020" t="s">
        <v>580</v>
      </c>
      <c r="E1020" t="s">
        <v>580</v>
      </c>
      <c r="F1020" t="s">
        <v>867</v>
      </c>
      <c r="G1020" t="s">
        <v>581</v>
      </c>
      <c r="H1020">
        <v>401</v>
      </c>
      <c r="J1020" t="s">
        <v>883</v>
      </c>
      <c r="K1020" t="s">
        <v>1009</v>
      </c>
      <c r="L1020" t="s">
        <v>890</v>
      </c>
      <c r="M1020" t="s">
        <v>891</v>
      </c>
      <c r="N1020" t="s">
        <v>885</v>
      </c>
      <c r="O1020">
        <v>39960</v>
      </c>
      <c r="Q1020" t="s">
        <v>873</v>
      </c>
      <c r="R1020" t="s">
        <v>883</v>
      </c>
    </row>
    <row r="1021" spans="1:18" x14ac:dyDescent="0.35">
      <c r="A1021" t="s">
        <v>864</v>
      </c>
      <c r="B1021" t="s">
        <v>874</v>
      </c>
      <c r="C1021" t="s">
        <v>865</v>
      </c>
      <c r="D1021" t="s">
        <v>582</v>
      </c>
      <c r="E1021" t="s">
        <v>2767</v>
      </c>
      <c r="F1021" t="s">
        <v>867</v>
      </c>
      <c r="G1021" t="s">
        <v>2768</v>
      </c>
      <c r="H1021">
        <v>82.3</v>
      </c>
      <c r="I1021">
        <v>82.3</v>
      </c>
      <c r="K1021" t="s">
        <v>2500</v>
      </c>
      <c r="L1021" t="s">
        <v>890</v>
      </c>
      <c r="M1021" t="s">
        <v>891</v>
      </c>
      <c r="N1021" t="s">
        <v>885</v>
      </c>
      <c r="Q1021" t="s">
        <v>873</v>
      </c>
    </row>
    <row r="1022" spans="1:18" x14ac:dyDescent="0.35">
      <c r="A1022" t="s">
        <v>864</v>
      </c>
      <c r="B1022" t="s">
        <v>874</v>
      </c>
      <c r="C1022" t="s">
        <v>865</v>
      </c>
      <c r="D1022" t="s">
        <v>582</v>
      </c>
      <c r="E1022" t="s">
        <v>2498</v>
      </c>
      <c r="F1022" t="s">
        <v>867</v>
      </c>
      <c r="G1022" t="s">
        <v>2499</v>
      </c>
      <c r="H1022">
        <v>82.3</v>
      </c>
      <c r="I1022">
        <v>82.3</v>
      </c>
      <c r="K1022" t="s">
        <v>2500</v>
      </c>
      <c r="L1022" t="s">
        <v>890</v>
      </c>
      <c r="M1022" t="s">
        <v>891</v>
      </c>
      <c r="N1022" t="s">
        <v>885</v>
      </c>
      <c r="Q1022" t="s">
        <v>873</v>
      </c>
    </row>
    <row r="1023" spans="1:18" x14ac:dyDescent="0.35">
      <c r="A1023" t="s">
        <v>882</v>
      </c>
      <c r="B1023" t="s">
        <v>874</v>
      </c>
      <c r="C1023" t="s">
        <v>865</v>
      </c>
      <c r="D1023" t="s">
        <v>582</v>
      </c>
      <c r="E1023" t="s">
        <v>582</v>
      </c>
      <c r="F1023" t="s">
        <v>867</v>
      </c>
      <c r="G1023" t="s">
        <v>583</v>
      </c>
      <c r="H1023">
        <v>119.91</v>
      </c>
      <c r="J1023" t="s">
        <v>883</v>
      </c>
      <c r="K1023" t="s">
        <v>1634</v>
      </c>
      <c r="L1023" t="s">
        <v>890</v>
      </c>
      <c r="M1023" t="s">
        <v>891</v>
      </c>
      <c r="N1023" t="s">
        <v>885</v>
      </c>
      <c r="O1023">
        <v>39936</v>
      </c>
      <c r="Q1023" t="s">
        <v>873</v>
      </c>
      <c r="R1023" t="s">
        <v>883</v>
      </c>
    </row>
    <row r="1024" spans="1:18" x14ac:dyDescent="0.35">
      <c r="A1024" t="s">
        <v>882</v>
      </c>
      <c r="B1024" t="s">
        <v>874</v>
      </c>
      <c r="C1024" t="s">
        <v>865</v>
      </c>
      <c r="D1024" t="s">
        <v>1499</v>
      </c>
      <c r="E1024" t="s">
        <v>1499</v>
      </c>
      <c r="F1024" t="s">
        <v>867</v>
      </c>
      <c r="G1024" t="s">
        <v>1500</v>
      </c>
      <c r="H1024">
        <v>140</v>
      </c>
      <c r="J1024" t="s">
        <v>883</v>
      </c>
      <c r="K1024" t="s">
        <v>1501</v>
      </c>
      <c r="L1024" t="s">
        <v>895</v>
      </c>
      <c r="M1024" t="s">
        <v>896</v>
      </c>
      <c r="N1024" t="s">
        <v>885</v>
      </c>
      <c r="O1024">
        <v>43430</v>
      </c>
      <c r="Q1024" t="s">
        <v>873</v>
      </c>
      <c r="R1024" t="s">
        <v>883</v>
      </c>
    </row>
    <row r="1025" spans="1:18" x14ac:dyDescent="0.35">
      <c r="A1025" t="s">
        <v>864</v>
      </c>
      <c r="B1025" t="s">
        <v>874</v>
      </c>
      <c r="C1025" t="s">
        <v>865</v>
      </c>
      <c r="D1025" t="s">
        <v>1499</v>
      </c>
      <c r="E1025" t="s">
        <v>2369</v>
      </c>
      <c r="F1025" t="s">
        <v>867</v>
      </c>
      <c r="G1025" t="s">
        <v>2369</v>
      </c>
      <c r="H1025">
        <v>119.5</v>
      </c>
      <c r="I1025">
        <v>119.5</v>
      </c>
      <c r="K1025" t="s">
        <v>2370</v>
      </c>
      <c r="L1025" t="s">
        <v>895</v>
      </c>
      <c r="M1025" t="s">
        <v>896</v>
      </c>
      <c r="N1025" t="s">
        <v>885</v>
      </c>
      <c r="Q1025" t="s">
        <v>873</v>
      </c>
      <c r="R1025" t="s">
        <v>883</v>
      </c>
    </row>
    <row r="1026" spans="1:18" x14ac:dyDescent="0.35">
      <c r="A1026" t="s">
        <v>864</v>
      </c>
      <c r="B1026" t="s">
        <v>874</v>
      </c>
      <c r="C1026" t="s">
        <v>865</v>
      </c>
      <c r="D1026" t="s">
        <v>1499</v>
      </c>
      <c r="E1026" t="s">
        <v>2593</v>
      </c>
      <c r="F1026" t="s">
        <v>867</v>
      </c>
      <c r="G1026" t="s">
        <v>2593</v>
      </c>
      <c r="H1026">
        <v>124.4</v>
      </c>
      <c r="I1026">
        <v>124.4</v>
      </c>
      <c r="K1026" t="s">
        <v>2370</v>
      </c>
      <c r="L1026" t="s">
        <v>895</v>
      </c>
      <c r="M1026" t="s">
        <v>896</v>
      </c>
      <c r="N1026" t="s">
        <v>885</v>
      </c>
      <c r="Q1026" t="s">
        <v>873</v>
      </c>
      <c r="R1026" t="s">
        <v>883</v>
      </c>
    </row>
    <row r="1027" spans="1:18" x14ac:dyDescent="0.35">
      <c r="A1027" t="s">
        <v>882</v>
      </c>
      <c r="B1027" t="s">
        <v>874</v>
      </c>
      <c r="C1027" t="s">
        <v>865</v>
      </c>
      <c r="D1027" t="s">
        <v>584</v>
      </c>
      <c r="E1027" t="s">
        <v>584</v>
      </c>
      <c r="F1027" t="s">
        <v>867</v>
      </c>
      <c r="G1027" t="s">
        <v>585</v>
      </c>
      <c r="H1027">
        <v>49.97</v>
      </c>
      <c r="J1027" t="s">
        <v>883</v>
      </c>
      <c r="K1027" t="s">
        <v>1611</v>
      </c>
      <c r="L1027" t="s">
        <v>890</v>
      </c>
      <c r="M1027" t="s">
        <v>891</v>
      </c>
      <c r="N1027" t="s">
        <v>885</v>
      </c>
      <c r="O1027">
        <v>38517</v>
      </c>
      <c r="Q1027" t="s">
        <v>873</v>
      </c>
      <c r="R1027" t="s">
        <v>883</v>
      </c>
    </row>
    <row r="1028" spans="1:18" x14ac:dyDescent="0.35">
      <c r="A1028" t="s">
        <v>882</v>
      </c>
      <c r="B1028" t="s">
        <v>874</v>
      </c>
      <c r="C1028" t="s">
        <v>874</v>
      </c>
      <c r="E1028" t="s">
        <v>2376</v>
      </c>
      <c r="F1028" t="s">
        <v>867</v>
      </c>
      <c r="G1028" t="s">
        <v>2377</v>
      </c>
      <c r="H1028">
        <v>52.01</v>
      </c>
      <c r="I1028">
        <v>57</v>
      </c>
      <c r="J1028" t="s">
        <v>883</v>
      </c>
      <c r="K1028" t="s">
        <v>2378</v>
      </c>
      <c r="L1028" t="s">
        <v>890</v>
      </c>
      <c r="M1028" t="s">
        <v>891</v>
      </c>
      <c r="N1028" t="s">
        <v>885</v>
      </c>
      <c r="O1028">
        <v>37252</v>
      </c>
      <c r="Q1028" t="s">
        <v>873</v>
      </c>
      <c r="R1028" t="s">
        <v>883</v>
      </c>
    </row>
    <row r="1029" spans="1:18" x14ac:dyDescent="0.35">
      <c r="A1029" t="s">
        <v>864</v>
      </c>
      <c r="B1029" t="s">
        <v>874</v>
      </c>
      <c r="C1029" t="s">
        <v>865</v>
      </c>
      <c r="D1029" t="s">
        <v>584</v>
      </c>
      <c r="E1029" t="s">
        <v>2244</v>
      </c>
      <c r="F1029" t="s">
        <v>867</v>
      </c>
      <c r="G1029" t="s">
        <v>1610</v>
      </c>
      <c r="H1029">
        <v>49</v>
      </c>
      <c r="I1029">
        <v>49</v>
      </c>
      <c r="K1029" t="s">
        <v>1611</v>
      </c>
      <c r="L1029" t="s">
        <v>890</v>
      </c>
      <c r="M1029" t="s">
        <v>891</v>
      </c>
      <c r="N1029" t="s">
        <v>885</v>
      </c>
      <c r="Q1029" t="s">
        <v>873</v>
      </c>
    </row>
    <row r="1030" spans="1:18" x14ac:dyDescent="0.35">
      <c r="A1030" t="s">
        <v>864</v>
      </c>
      <c r="B1030" t="s">
        <v>874</v>
      </c>
      <c r="C1030" t="s">
        <v>865</v>
      </c>
      <c r="D1030" t="s">
        <v>584</v>
      </c>
      <c r="E1030" t="s">
        <v>1609</v>
      </c>
      <c r="F1030" t="s">
        <v>867</v>
      </c>
      <c r="G1030" t="s">
        <v>1610</v>
      </c>
      <c r="H1030">
        <v>0.3</v>
      </c>
      <c r="I1030">
        <v>0.3</v>
      </c>
      <c r="K1030" t="s">
        <v>1611</v>
      </c>
      <c r="L1030" t="s">
        <v>936</v>
      </c>
      <c r="M1030" t="s">
        <v>891</v>
      </c>
      <c r="N1030" t="s">
        <v>885</v>
      </c>
      <c r="Q1030" t="s">
        <v>873</v>
      </c>
    </row>
    <row r="1031" spans="1:18" x14ac:dyDescent="0.35">
      <c r="A1031" t="s">
        <v>882</v>
      </c>
      <c r="B1031" t="s">
        <v>874</v>
      </c>
      <c r="C1031" t="s">
        <v>874</v>
      </c>
      <c r="E1031" t="s">
        <v>3061</v>
      </c>
      <c r="F1031" t="s">
        <v>867</v>
      </c>
      <c r="G1031" t="s">
        <v>3062</v>
      </c>
      <c r="H1031">
        <v>69</v>
      </c>
      <c r="I1031">
        <v>68</v>
      </c>
      <c r="J1031" t="s">
        <v>883</v>
      </c>
      <c r="K1031" t="s">
        <v>886</v>
      </c>
      <c r="L1031" t="s">
        <v>878</v>
      </c>
      <c r="M1031" t="s">
        <v>879</v>
      </c>
      <c r="N1031" t="s">
        <v>885</v>
      </c>
      <c r="O1031">
        <v>21186</v>
      </c>
      <c r="Q1031" t="s">
        <v>873</v>
      </c>
      <c r="R1031" t="s">
        <v>883</v>
      </c>
    </row>
    <row r="1032" spans="1:18" x14ac:dyDescent="0.35">
      <c r="A1032" t="s">
        <v>882</v>
      </c>
      <c r="B1032" t="s">
        <v>874</v>
      </c>
      <c r="C1032" t="s">
        <v>874</v>
      </c>
      <c r="E1032" t="s">
        <v>2125</v>
      </c>
      <c r="F1032" t="s">
        <v>867</v>
      </c>
      <c r="G1032" t="s">
        <v>2126</v>
      </c>
      <c r="H1032">
        <v>68.5</v>
      </c>
      <c r="I1032">
        <v>68.5</v>
      </c>
      <c r="J1032" t="s">
        <v>883</v>
      </c>
      <c r="K1032" t="s">
        <v>886</v>
      </c>
      <c r="L1032" t="s">
        <v>878</v>
      </c>
      <c r="M1032" t="s">
        <v>879</v>
      </c>
      <c r="N1032" t="s">
        <v>885</v>
      </c>
      <c r="O1032">
        <v>21186</v>
      </c>
      <c r="Q1032" t="s">
        <v>873</v>
      </c>
      <c r="R1032" t="s">
        <v>883</v>
      </c>
    </row>
    <row r="1033" spans="1:18" x14ac:dyDescent="0.35">
      <c r="A1033" t="s">
        <v>882</v>
      </c>
      <c r="B1033" t="s">
        <v>874</v>
      </c>
      <c r="C1033" t="s">
        <v>874</v>
      </c>
      <c r="E1033" t="s">
        <v>586</v>
      </c>
      <c r="F1033" t="s">
        <v>867</v>
      </c>
      <c r="G1033" t="s">
        <v>587</v>
      </c>
      <c r="H1033">
        <v>10.1</v>
      </c>
      <c r="I1033">
        <v>9.8000000000000007</v>
      </c>
      <c r="J1033" t="s">
        <v>883</v>
      </c>
      <c r="K1033" t="s">
        <v>886</v>
      </c>
      <c r="L1033" t="s">
        <v>878</v>
      </c>
      <c r="M1033" t="s">
        <v>879</v>
      </c>
      <c r="N1033" t="s">
        <v>885</v>
      </c>
      <c r="O1033">
        <v>3654</v>
      </c>
      <c r="Q1033" t="s">
        <v>873</v>
      </c>
      <c r="R1033" t="s">
        <v>883</v>
      </c>
    </row>
    <row r="1034" spans="1:18" x14ac:dyDescent="0.35">
      <c r="A1034" t="s">
        <v>882</v>
      </c>
      <c r="B1034" t="s">
        <v>865</v>
      </c>
      <c r="C1034" t="s">
        <v>874</v>
      </c>
      <c r="E1034" t="s">
        <v>3347</v>
      </c>
      <c r="F1034" t="s">
        <v>867</v>
      </c>
      <c r="G1034" t="s">
        <v>3348</v>
      </c>
      <c r="H1034">
        <v>1.25</v>
      </c>
      <c r="I1034">
        <v>1.3</v>
      </c>
      <c r="J1034" t="s">
        <v>883</v>
      </c>
      <c r="K1034" t="s">
        <v>886</v>
      </c>
      <c r="L1034" t="s">
        <v>878</v>
      </c>
      <c r="M1034" t="s">
        <v>879</v>
      </c>
      <c r="N1034" t="s">
        <v>885</v>
      </c>
      <c r="O1034">
        <v>32959</v>
      </c>
      <c r="Q1034" t="s">
        <v>873</v>
      </c>
      <c r="R1034" t="s">
        <v>883</v>
      </c>
    </row>
    <row r="1035" spans="1:18" x14ac:dyDescent="0.35">
      <c r="A1035" t="s">
        <v>882</v>
      </c>
      <c r="B1035" t="s">
        <v>874</v>
      </c>
      <c r="C1035" t="s">
        <v>874</v>
      </c>
      <c r="E1035" t="s">
        <v>588</v>
      </c>
      <c r="F1035" t="s">
        <v>867</v>
      </c>
      <c r="G1035" t="s">
        <v>589</v>
      </c>
      <c r="H1035">
        <v>2</v>
      </c>
      <c r="I1035">
        <v>2</v>
      </c>
      <c r="J1035" t="s">
        <v>991</v>
      </c>
      <c r="K1035" t="s">
        <v>2916</v>
      </c>
      <c r="L1035" t="s">
        <v>903</v>
      </c>
      <c r="M1035" t="s">
        <v>1218</v>
      </c>
      <c r="N1035" t="s">
        <v>872</v>
      </c>
      <c r="O1035">
        <v>43446</v>
      </c>
      <c r="Q1035" t="s">
        <v>873</v>
      </c>
      <c r="R1035" t="s">
        <v>991</v>
      </c>
    </row>
    <row r="1036" spans="1:18" x14ac:dyDescent="0.35">
      <c r="A1036" t="s">
        <v>882</v>
      </c>
      <c r="B1036" t="s">
        <v>874</v>
      </c>
      <c r="C1036" t="s">
        <v>865</v>
      </c>
      <c r="D1036" t="s">
        <v>1758</v>
      </c>
      <c r="E1036" t="s">
        <v>1758</v>
      </c>
      <c r="F1036" t="s">
        <v>867</v>
      </c>
      <c r="G1036" t="s">
        <v>3142</v>
      </c>
      <c r="H1036">
        <v>250</v>
      </c>
      <c r="J1036" t="s">
        <v>893</v>
      </c>
      <c r="K1036" t="s">
        <v>1760</v>
      </c>
      <c r="L1036" t="s">
        <v>895</v>
      </c>
      <c r="M1036" t="s">
        <v>896</v>
      </c>
      <c r="N1036" t="s">
        <v>872</v>
      </c>
      <c r="O1036">
        <v>42605</v>
      </c>
      <c r="Q1036" t="s">
        <v>873</v>
      </c>
      <c r="R1036" t="s">
        <v>893</v>
      </c>
    </row>
    <row r="1037" spans="1:18" x14ac:dyDescent="0.35">
      <c r="A1037" t="s">
        <v>864</v>
      </c>
      <c r="B1037" t="s">
        <v>874</v>
      </c>
      <c r="C1037" t="s">
        <v>865</v>
      </c>
      <c r="D1037" t="s">
        <v>1758</v>
      </c>
      <c r="E1037" t="s">
        <v>1759</v>
      </c>
      <c r="F1037" t="s">
        <v>867</v>
      </c>
      <c r="G1037" t="s">
        <v>1759</v>
      </c>
      <c r="H1037">
        <v>136.5</v>
      </c>
      <c r="I1037">
        <v>136.5</v>
      </c>
      <c r="K1037" t="s">
        <v>1760</v>
      </c>
      <c r="L1037" t="s">
        <v>895</v>
      </c>
      <c r="M1037" t="s">
        <v>896</v>
      </c>
      <c r="N1037" t="s">
        <v>872</v>
      </c>
      <c r="Q1037" t="s">
        <v>873</v>
      </c>
    </row>
    <row r="1038" spans="1:18" x14ac:dyDescent="0.35">
      <c r="A1038" t="s">
        <v>864</v>
      </c>
      <c r="B1038" t="s">
        <v>874</v>
      </c>
      <c r="C1038" t="s">
        <v>865</v>
      </c>
      <c r="D1038" t="s">
        <v>1758</v>
      </c>
      <c r="E1038" t="s">
        <v>3038</v>
      </c>
      <c r="F1038" t="s">
        <v>867</v>
      </c>
      <c r="G1038" t="s">
        <v>3038</v>
      </c>
      <c r="H1038">
        <v>136.5</v>
      </c>
      <c r="I1038">
        <v>136.5</v>
      </c>
      <c r="K1038" t="s">
        <v>1760</v>
      </c>
      <c r="L1038" t="s">
        <v>895</v>
      </c>
      <c r="M1038" t="s">
        <v>896</v>
      </c>
      <c r="N1038" t="s">
        <v>872</v>
      </c>
      <c r="Q1038" t="s">
        <v>873</v>
      </c>
    </row>
    <row r="1039" spans="1:18" x14ac:dyDescent="0.35">
      <c r="A1039" t="s">
        <v>882</v>
      </c>
      <c r="B1039" t="s">
        <v>874</v>
      </c>
      <c r="C1039" t="s">
        <v>874</v>
      </c>
      <c r="E1039" t="s">
        <v>1402</v>
      </c>
      <c r="F1039" t="s">
        <v>867</v>
      </c>
      <c r="G1039" t="s">
        <v>1403</v>
      </c>
      <c r="H1039">
        <v>1.6</v>
      </c>
      <c r="I1039">
        <v>1.6</v>
      </c>
      <c r="J1039" t="s">
        <v>883</v>
      </c>
      <c r="K1039" t="s">
        <v>1403</v>
      </c>
      <c r="L1039" t="s">
        <v>936</v>
      </c>
      <c r="M1039" t="s">
        <v>937</v>
      </c>
      <c r="N1039" t="s">
        <v>885</v>
      </c>
      <c r="O1039">
        <v>40215</v>
      </c>
      <c r="Q1039" t="s">
        <v>873</v>
      </c>
      <c r="R1039" t="s">
        <v>883</v>
      </c>
    </row>
    <row r="1040" spans="1:18" x14ac:dyDescent="0.35">
      <c r="A1040" t="s">
        <v>882</v>
      </c>
      <c r="B1040" t="s">
        <v>865</v>
      </c>
      <c r="C1040" t="s">
        <v>874</v>
      </c>
      <c r="E1040" t="s">
        <v>3186</v>
      </c>
      <c r="F1040" t="s">
        <v>867</v>
      </c>
      <c r="G1040" t="s">
        <v>3186</v>
      </c>
      <c r="H1040">
        <v>1</v>
      </c>
      <c r="I1040">
        <v>0.9</v>
      </c>
      <c r="J1040" t="s">
        <v>883</v>
      </c>
      <c r="K1040" t="s">
        <v>886</v>
      </c>
      <c r="L1040" t="s">
        <v>903</v>
      </c>
      <c r="M1040" t="s">
        <v>903</v>
      </c>
      <c r="N1040" t="s">
        <v>885</v>
      </c>
      <c r="Q1040" t="s">
        <v>873</v>
      </c>
      <c r="R1040" t="s">
        <v>883</v>
      </c>
    </row>
    <row r="1041" spans="1:18" x14ac:dyDescent="0.35">
      <c r="A1041" t="s">
        <v>882</v>
      </c>
      <c r="B1041" t="s">
        <v>865</v>
      </c>
      <c r="C1041" t="s">
        <v>874</v>
      </c>
      <c r="E1041" t="s">
        <v>1391</v>
      </c>
      <c r="F1041" t="s">
        <v>867</v>
      </c>
      <c r="G1041" t="s">
        <v>1392</v>
      </c>
      <c r="H1041">
        <v>22.3</v>
      </c>
      <c r="I1041">
        <v>23</v>
      </c>
      <c r="J1041" t="s">
        <v>991</v>
      </c>
      <c r="K1041" t="s">
        <v>1393</v>
      </c>
      <c r="L1041" t="s">
        <v>890</v>
      </c>
      <c r="M1041" t="s">
        <v>903</v>
      </c>
      <c r="N1041" t="s">
        <v>872</v>
      </c>
      <c r="O1041">
        <v>32509</v>
      </c>
      <c r="Q1041" t="s">
        <v>873</v>
      </c>
      <c r="R1041" t="s">
        <v>991</v>
      </c>
    </row>
    <row r="1042" spans="1:18" x14ac:dyDescent="0.35">
      <c r="A1042" t="s">
        <v>882</v>
      </c>
      <c r="B1042" t="s">
        <v>874</v>
      </c>
      <c r="C1042" t="s">
        <v>874</v>
      </c>
      <c r="E1042" t="s">
        <v>3143</v>
      </c>
      <c r="F1042" t="s">
        <v>867</v>
      </c>
      <c r="G1042" t="s">
        <v>3144</v>
      </c>
      <c r="H1042">
        <v>1.98</v>
      </c>
      <c r="I1042">
        <v>2</v>
      </c>
      <c r="J1042" t="s">
        <v>883</v>
      </c>
      <c r="K1042" t="s">
        <v>3145</v>
      </c>
      <c r="L1042" t="s">
        <v>895</v>
      </c>
      <c r="M1042" t="s">
        <v>896</v>
      </c>
      <c r="N1042" t="s">
        <v>885</v>
      </c>
      <c r="O1042">
        <v>41992</v>
      </c>
      <c r="Q1042" t="s">
        <v>873</v>
      </c>
      <c r="R1042" t="s">
        <v>883</v>
      </c>
    </row>
    <row r="1043" spans="1:18" x14ac:dyDescent="0.35">
      <c r="A1043" t="s">
        <v>882</v>
      </c>
      <c r="B1043" t="s">
        <v>874</v>
      </c>
      <c r="C1043" t="s">
        <v>874</v>
      </c>
      <c r="E1043" t="s">
        <v>590</v>
      </c>
      <c r="F1043" t="s">
        <v>963</v>
      </c>
      <c r="G1043" t="s">
        <v>590</v>
      </c>
      <c r="H1043">
        <v>635</v>
      </c>
      <c r="J1043" t="s">
        <v>893</v>
      </c>
      <c r="K1043" t="s">
        <v>1005</v>
      </c>
      <c r="M1043" t="s">
        <v>1167</v>
      </c>
      <c r="N1043" t="s">
        <v>872</v>
      </c>
      <c r="Q1043" t="s">
        <v>2573</v>
      </c>
      <c r="R1043" t="s">
        <v>893</v>
      </c>
    </row>
    <row r="1044" spans="1:18" x14ac:dyDescent="0.35">
      <c r="A1044" t="s">
        <v>882</v>
      </c>
      <c r="B1044" t="s">
        <v>874</v>
      </c>
      <c r="C1044" t="s">
        <v>874</v>
      </c>
      <c r="E1044" t="s">
        <v>591</v>
      </c>
      <c r="F1044" t="s">
        <v>867</v>
      </c>
      <c r="G1044" t="s">
        <v>592</v>
      </c>
      <c r="H1044">
        <v>2.1</v>
      </c>
      <c r="I1044">
        <v>2.1</v>
      </c>
      <c r="J1044" t="s">
        <v>893</v>
      </c>
      <c r="K1044" t="s">
        <v>1725</v>
      </c>
      <c r="L1044" t="s">
        <v>953</v>
      </c>
      <c r="M1044" t="s">
        <v>953</v>
      </c>
      <c r="N1044" t="s">
        <v>872</v>
      </c>
      <c r="Q1044" t="s">
        <v>873</v>
      </c>
      <c r="R1044" t="s">
        <v>893</v>
      </c>
    </row>
    <row r="1045" spans="1:18" x14ac:dyDescent="0.35">
      <c r="A1045" t="s">
        <v>864</v>
      </c>
      <c r="B1045" t="s">
        <v>874</v>
      </c>
      <c r="C1045" t="s">
        <v>865</v>
      </c>
      <c r="D1045" t="s">
        <v>1853</v>
      </c>
      <c r="E1045" t="s">
        <v>3469</v>
      </c>
      <c r="F1045" t="s">
        <v>867</v>
      </c>
      <c r="G1045" t="s">
        <v>3470</v>
      </c>
      <c r="H1045">
        <v>86</v>
      </c>
      <c r="I1045">
        <v>86</v>
      </c>
      <c r="K1045" t="s">
        <v>886</v>
      </c>
      <c r="L1045" t="s">
        <v>878</v>
      </c>
      <c r="M1045" t="s">
        <v>879</v>
      </c>
      <c r="N1045" t="s">
        <v>885</v>
      </c>
      <c r="Q1045" t="s">
        <v>873</v>
      </c>
    </row>
    <row r="1046" spans="1:18" x14ac:dyDescent="0.35">
      <c r="A1046" t="s">
        <v>882</v>
      </c>
      <c r="B1046" t="s">
        <v>874</v>
      </c>
      <c r="C1046" t="s">
        <v>874</v>
      </c>
      <c r="E1046" t="s">
        <v>593</v>
      </c>
      <c r="F1046" t="s">
        <v>963</v>
      </c>
      <c r="G1046" t="s">
        <v>593</v>
      </c>
      <c r="H1046">
        <v>106.18</v>
      </c>
      <c r="J1046" t="s">
        <v>893</v>
      </c>
      <c r="K1046" t="s">
        <v>1087</v>
      </c>
      <c r="L1046" t="s">
        <v>903</v>
      </c>
      <c r="M1046" t="s">
        <v>1063</v>
      </c>
      <c r="N1046" t="s">
        <v>872</v>
      </c>
      <c r="Q1046" t="s">
        <v>1013</v>
      </c>
      <c r="R1046" t="s">
        <v>893</v>
      </c>
    </row>
    <row r="1047" spans="1:18" x14ac:dyDescent="0.35">
      <c r="A1047" t="s">
        <v>882</v>
      </c>
      <c r="B1047" t="s">
        <v>874</v>
      </c>
      <c r="C1047" t="s">
        <v>874</v>
      </c>
      <c r="E1047" t="s">
        <v>1456</v>
      </c>
      <c r="F1047" t="s">
        <v>963</v>
      </c>
      <c r="G1047" t="s">
        <v>1457</v>
      </c>
      <c r="H1047">
        <v>124</v>
      </c>
      <c r="J1047" t="s">
        <v>883</v>
      </c>
      <c r="K1047" t="s">
        <v>1458</v>
      </c>
      <c r="L1047" t="s">
        <v>903</v>
      </c>
      <c r="M1047" t="s">
        <v>903</v>
      </c>
      <c r="N1047" t="s">
        <v>885</v>
      </c>
      <c r="O1047">
        <v>42795</v>
      </c>
      <c r="Q1047" t="s">
        <v>1459</v>
      </c>
      <c r="R1047" t="s">
        <v>883</v>
      </c>
    </row>
    <row r="1048" spans="1:18" x14ac:dyDescent="0.35">
      <c r="A1048" t="s">
        <v>882</v>
      </c>
      <c r="B1048" t="s">
        <v>874</v>
      </c>
      <c r="C1048" t="s">
        <v>874</v>
      </c>
      <c r="E1048" t="s">
        <v>1558</v>
      </c>
      <c r="F1048" t="s">
        <v>867</v>
      </c>
      <c r="G1048" t="s">
        <v>1559</v>
      </c>
      <c r="H1048">
        <v>150</v>
      </c>
      <c r="I1048">
        <v>150</v>
      </c>
      <c r="J1048" t="s">
        <v>893</v>
      </c>
      <c r="K1048" t="s">
        <v>1560</v>
      </c>
      <c r="L1048" t="s">
        <v>895</v>
      </c>
      <c r="M1048" t="s">
        <v>896</v>
      </c>
      <c r="N1048" t="s">
        <v>872</v>
      </c>
      <c r="O1048">
        <v>43627</v>
      </c>
      <c r="Q1048" t="s">
        <v>873</v>
      </c>
      <c r="R1048" t="s">
        <v>893</v>
      </c>
    </row>
    <row r="1049" spans="1:18" x14ac:dyDescent="0.35">
      <c r="A1049" t="s">
        <v>882</v>
      </c>
      <c r="B1049" t="s">
        <v>874</v>
      </c>
      <c r="C1049" t="s">
        <v>874</v>
      </c>
      <c r="E1049" t="s">
        <v>2839</v>
      </c>
      <c r="F1049" t="s">
        <v>867</v>
      </c>
      <c r="G1049" t="s">
        <v>2840</v>
      </c>
      <c r="H1049">
        <v>57</v>
      </c>
      <c r="I1049">
        <v>57</v>
      </c>
      <c r="J1049" t="s">
        <v>883</v>
      </c>
      <c r="K1049" t="s">
        <v>886</v>
      </c>
      <c r="L1049" t="s">
        <v>878</v>
      </c>
      <c r="M1049" t="s">
        <v>879</v>
      </c>
      <c r="N1049" t="s">
        <v>885</v>
      </c>
      <c r="O1049">
        <v>18264</v>
      </c>
      <c r="Q1049" t="s">
        <v>873</v>
      </c>
      <c r="R1049" t="s">
        <v>883</v>
      </c>
    </row>
    <row r="1050" spans="1:18" x14ac:dyDescent="0.35">
      <c r="A1050" t="s">
        <v>882</v>
      </c>
      <c r="B1050" t="s">
        <v>874</v>
      </c>
      <c r="C1050" t="s">
        <v>874</v>
      </c>
      <c r="E1050" t="s">
        <v>1588</v>
      </c>
      <c r="F1050" t="s">
        <v>867</v>
      </c>
      <c r="G1050" t="s">
        <v>1589</v>
      </c>
      <c r="H1050">
        <v>56.9</v>
      </c>
      <c r="I1050">
        <v>56.9</v>
      </c>
      <c r="J1050" t="s">
        <v>883</v>
      </c>
      <c r="K1050" t="s">
        <v>886</v>
      </c>
      <c r="L1050" t="s">
        <v>878</v>
      </c>
      <c r="M1050" t="s">
        <v>879</v>
      </c>
      <c r="N1050" t="s">
        <v>885</v>
      </c>
      <c r="O1050">
        <v>18264</v>
      </c>
      <c r="Q1050" t="s">
        <v>873</v>
      </c>
      <c r="R1050" t="s">
        <v>883</v>
      </c>
    </row>
    <row r="1051" spans="1:18" x14ac:dyDescent="0.35">
      <c r="A1051" t="s">
        <v>882</v>
      </c>
      <c r="B1051" t="s">
        <v>874</v>
      </c>
      <c r="C1051" t="s">
        <v>874</v>
      </c>
      <c r="E1051" t="s">
        <v>597</v>
      </c>
      <c r="F1051" t="s">
        <v>867</v>
      </c>
      <c r="G1051" t="s">
        <v>598</v>
      </c>
      <c r="H1051">
        <v>6.55</v>
      </c>
      <c r="I1051">
        <v>6.6</v>
      </c>
      <c r="J1051" t="s">
        <v>893</v>
      </c>
      <c r="K1051" t="s">
        <v>877</v>
      </c>
      <c r="L1051" t="s">
        <v>878</v>
      </c>
      <c r="M1051" t="s">
        <v>879</v>
      </c>
      <c r="N1051" t="s">
        <v>872</v>
      </c>
      <c r="O1051">
        <v>4750</v>
      </c>
      <c r="Q1051" t="s">
        <v>873</v>
      </c>
      <c r="R1051" t="s">
        <v>893</v>
      </c>
    </row>
    <row r="1052" spans="1:18" x14ac:dyDescent="0.35">
      <c r="A1052" t="s">
        <v>882</v>
      </c>
      <c r="B1052" t="s">
        <v>874</v>
      </c>
      <c r="C1052" t="s">
        <v>874</v>
      </c>
      <c r="E1052" t="s">
        <v>599</v>
      </c>
      <c r="F1052" t="s">
        <v>867</v>
      </c>
      <c r="G1052" t="s">
        <v>600</v>
      </c>
      <c r="H1052">
        <v>2.25</v>
      </c>
      <c r="I1052">
        <v>2.2999999999999998</v>
      </c>
      <c r="J1052" t="s">
        <v>893</v>
      </c>
      <c r="K1052" t="s">
        <v>877</v>
      </c>
      <c r="L1052" t="s">
        <v>878</v>
      </c>
      <c r="M1052" t="s">
        <v>879</v>
      </c>
      <c r="N1052" t="s">
        <v>872</v>
      </c>
      <c r="O1052">
        <v>10594</v>
      </c>
      <c r="Q1052" t="s">
        <v>873</v>
      </c>
      <c r="R1052" t="s">
        <v>893</v>
      </c>
    </row>
    <row r="1053" spans="1:18" x14ac:dyDescent="0.35">
      <c r="A1053" t="s">
        <v>882</v>
      </c>
      <c r="B1053" t="s">
        <v>874</v>
      </c>
      <c r="C1053" t="s">
        <v>874</v>
      </c>
      <c r="E1053" t="s">
        <v>601</v>
      </c>
      <c r="F1053" t="s">
        <v>867</v>
      </c>
      <c r="G1053" t="s">
        <v>602</v>
      </c>
      <c r="H1053">
        <v>17</v>
      </c>
      <c r="I1053">
        <v>19.899999999999999</v>
      </c>
      <c r="J1053" t="s">
        <v>893</v>
      </c>
      <c r="K1053" t="s">
        <v>3524</v>
      </c>
      <c r="L1053" t="s">
        <v>878</v>
      </c>
      <c r="M1053" t="s">
        <v>879</v>
      </c>
      <c r="N1053" t="s">
        <v>872</v>
      </c>
      <c r="O1053">
        <v>43969</v>
      </c>
      <c r="Q1053" t="s">
        <v>873</v>
      </c>
      <c r="R1053" t="s">
        <v>893</v>
      </c>
    </row>
    <row r="1054" spans="1:18" x14ac:dyDescent="0.35">
      <c r="A1054" t="s">
        <v>882</v>
      </c>
      <c r="B1054" t="s">
        <v>874</v>
      </c>
      <c r="C1054" t="s">
        <v>874</v>
      </c>
      <c r="E1054" t="s">
        <v>1993</v>
      </c>
      <c r="F1054" t="s">
        <v>867</v>
      </c>
      <c r="G1054" t="s">
        <v>1994</v>
      </c>
      <c r="H1054">
        <v>0.8</v>
      </c>
      <c r="I1054">
        <v>0.8</v>
      </c>
      <c r="J1054" t="s">
        <v>893</v>
      </c>
      <c r="K1054" t="s">
        <v>1995</v>
      </c>
      <c r="L1054" t="s">
        <v>936</v>
      </c>
      <c r="M1054" t="s">
        <v>937</v>
      </c>
      <c r="N1054" t="s">
        <v>872</v>
      </c>
      <c r="O1054">
        <v>43472</v>
      </c>
      <c r="Q1054" t="s">
        <v>873</v>
      </c>
      <c r="R1054" t="s">
        <v>893</v>
      </c>
    </row>
    <row r="1055" spans="1:18" x14ac:dyDescent="0.35">
      <c r="A1055" t="s">
        <v>882</v>
      </c>
      <c r="B1055" t="s">
        <v>874</v>
      </c>
      <c r="C1055" t="s">
        <v>874</v>
      </c>
      <c r="E1055" t="s">
        <v>3448</v>
      </c>
      <c r="F1055" t="s">
        <v>867</v>
      </c>
      <c r="G1055" t="s">
        <v>3449</v>
      </c>
      <c r="H1055">
        <v>1.5</v>
      </c>
      <c r="I1055">
        <v>1.5</v>
      </c>
      <c r="J1055" t="s">
        <v>893</v>
      </c>
      <c r="K1055" t="s">
        <v>3450</v>
      </c>
      <c r="L1055" t="s">
        <v>936</v>
      </c>
      <c r="M1055" t="s">
        <v>1386</v>
      </c>
      <c r="N1055" t="s">
        <v>872</v>
      </c>
      <c r="O1055">
        <v>35923</v>
      </c>
      <c r="Q1055" t="s">
        <v>873</v>
      </c>
      <c r="R1055" t="s">
        <v>893</v>
      </c>
    </row>
    <row r="1056" spans="1:18" x14ac:dyDescent="0.35">
      <c r="A1056" t="s">
        <v>882</v>
      </c>
      <c r="B1056" t="s">
        <v>874</v>
      </c>
      <c r="C1056" t="s">
        <v>874</v>
      </c>
      <c r="E1056" t="s">
        <v>603</v>
      </c>
      <c r="F1056" t="s">
        <v>867</v>
      </c>
      <c r="G1056" t="s">
        <v>604</v>
      </c>
      <c r="H1056">
        <v>44</v>
      </c>
      <c r="I1056">
        <v>44</v>
      </c>
      <c r="J1056" t="s">
        <v>883</v>
      </c>
      <c r="K1056" t="s">
        <v>1200</v>
      </c>
      <c r="L1056" t="s">
        <v>936</v>
      </c>
      <c r="M1056" t="s">
        <v>891</v>
      </c>
      <c r="N1056" t="s">
        <v>885</v>
      </c>
      <c r="O1056">
        <v>37114</v>
      </c>
      <c r="Q1056" t="s">
        <v>873</v>
      </c>
      <c r="R1056" t="s">
        <v>883</v>
      </c>
    </row>
    <row r="1057" spans="1:18" x14ac:dyDescent="0.35">
      <c r="A1057" t="s">
        <v>882</v>
      </c>
      <c r="B1057" t="s">
        <v>874</v>
      </c>
      <c r="C1057" t="s">
        <v>874</v>
      </c>
      <c r="E1057" t="s">
        <v>2420</v>
      </c>
      <c r="F1057" t="s">
        <v>867</v>
      </c>
      <c r="G1057" t="s">
        <v>2421</v>
      </c>
      <c r="H1057">
        <v>3.75</v>
      </c>
      <c r="I1057">
        <v>3.8</v>
      </c>
      <c r="J1057" t="s">
        <v>893</v>
      </c>
      <c r="K1057" t="s">
        <v>1145</v>
      </c>
      <c r="L1057" t="s">
        <v>895</v>
      </c>
      <c r="M1057" t="s">
        <v>896</v>
      </c>
      <c r="N1057" t="s">
        <v>872</v>
      </c>
      <c r="O1057">
        <v>42972</v>
      </c>
      <c r="Q1057" t="s">
        <v>873</v>
      </c>
      <c r="R1057" t="s">
        <v>893</v>
      </c>
    </row>
    <row r="1058" spans="1:18" x14ac:dyDescent="0.35">
      <c r="A1058" t="s">
        <v>882</v>
      </c>
      <c r="B1058" t="s">
        <v>874</v>
      </c>
      <c r="C1058" t="s">
        <v>874</v>
      </c>
      <c r="E1058" t="s">
        <v>605</v>
      </c>
      <c r="F1058" t="s">
        <v>867</v>
      </c>
      <c r="G1058" t="s">
        <v>606</v>
      </c>
      <c r="H1058">
        <v>3</v>
      </c>
      <c r="I1058">
        <v>3</v>
      </c>
      <c r="J1058" t="s">
        <v>893</v>
      </c>
      <c r="K1058" t="s">
        <v>2738</v>
      </c>
      <c r="L1058" t="s">
        <v>895</v>
      </c>
      <c r="M1058" t="s">
        <v>896</v>
      </c>
      <c r="N1058" t="s">
        <v>872</v>
      </c>
      <c r="O1058">
        <v>43500</v>
      </c>
      <c r="Q1058" t="s">
        <v>873</v>
      </c>
      <c r="R1058" t="s">
        <v>893</v>
      </c>
    </row>
    <row r="1059" spans="1:18" x14ac:dyDescent="0.35">
      <c r="A1059" t="s">
        <v>882</v>
      </c>
      <c r="B1059" t="s">
        <v>874</v>
      </c>
      <c r="C1059" t="s">
        <v>874</v>
      </c>
      <c r="E1059" t="s">
        <v>607</v>
      </c>
      <c r="F1059" t="s">
        <v>867</v>
      </c>
      <c r="G1059" t="s">
        <v>608</v>
      </c>
      <c r="H1059">
        <v>178.87</v>
      </c>
      <c r="I1059">
        <v>175</v>
      </c>
      <c r="J1059" t="s">
        <v>893</v>
      </c>
      <c r="K1059" t="s">
        <v>2327</v>
      </c>
      <c r="L1059" t="s">
        <v>870</v>
      </c>
      <c r="M1059" t="s">
        <v>891</v>
      </c>
      <c r="N1059" t="s">
        <v>872</v>
      </c>
      <c r="O1059">
        <v>19725</v>
      </c>
      <c r="Q1059" t="s">
        <v>873</v>
      </c>
      <c r="R1059" t="s">
        <v>893</v>
      </c>
    </row>
    <row r="1060" spans="1:18" x14ac:dyDescent="0.35">
      <c r="A1060" t="s">
        <v>882</v>
      </c>
      <c r="B1060" t="s">
        <v>874</v>
      </c>
      <c r="C1060" t="s">
        <v>874</v>
      </c>
      <c r="E1060" t="s">
        <v>2325</v>
      </c>
      <c r="F1060" t="s">
        <v>867</v>
      </c>
      <c r="G1060" t="s">
        <v>2326</v>
      </c>
      <c r="H1060">
        <v>175</v>
      </c>
      <c r="I1060">
        <v>175</v>
      </c>
      <c r="J1060" t="s">
        <v>893</v>
      </c>
      <c r="K1060" t="s">
        <v>2327</v>
      </c>
      <c r="L1060" t="s">
        <v>870</v>
      </c>
      <c r="M1060" t="s">
        <v>891</v>
      </c>
      <c r="N1060" t="s">
        <v>872</v>
      </c>
      <c r="O1060">
        <v>20821</v>
      </c>
      <c r="Q1060" t="s">
        <v>873</v>
      </c>
      <c r="R1060" t="s">
        <v>893</v>
      </c>
    </row>
    <row r="1061" spans="1:18" x14ac:dyDescent="0.35">
      <c r="A1061" t="s">
        <v>882</v>
      </c>
      <c r="B1061" t="s">
        <v>874</v>
      </c>
      <c r="C1061" t="s">
        <v>874</v>
      </c>
      <c r="E1061" t="s">
        <v>609</v>
      </c>
      <c r="F1061" t="s">
        <v>867</v>
      </c>
      <c r="G1061" t="s">
        <v>610</v>
      </c>
      <c r="H1061">
        <v>480</v>
      </c>
      <c r="I1061">
        <v>480</v>
      </c>
      <c r="J1061" t="s">
        <v>893</v>
      </c>
      <c r="K1061" t="s">
        <v>2327</v>
      </c>
      <c r="L1061" t="s">
        <v>870</v>
      </c>
      <c r="M1061" t="s">
        <v>891</v>
      </c>
      <c r="N1061" t="s">
        <v>872</v>
      </c>
      <c r="O1061">
        <v>24473</v>
      </c>
      <c r="Q1061" t="s">
        <v>873</v>
      </c>
      <c r="R1061" t="s">
        <v>893</v>
      </c>
    </row>
    <row r="1062" spans="1:18" x14ac:dyDescent="0.35">
      <c r="A1062" t="s">
        <v>882</v>
      </c>
      <c r="B1062" t="s">
        <v>874</v>
      </c>
      <c r="C1062" t="s">
        <v>874</v>
      </c>
      <c r="E1062" t="s">
        <v>2562</v>
      </c>
      <c r="F1062" t="s">
        <v>867</v>
      </c>
      <c r="G1062" t="s">
        <v>2563</v>
      </c>
      <c r="H1062">
        <v>1.23</v>
      </c>
      <c r="I1062">
        <v>1.3</v>
      </c>
      <c r="J1062" t="s">
        <v>883</v>
      </c>
      <c r="K1062" t="s">
        <v>1476</v>
      </c>
      <c r="L1062" t="s">
        <v>895</v>
      </c>
      <c r="M1062" t="s">
        <v>896</v>
      </c>
      <c r="N1062" t="s">
        <v>885</v>
      </c>
      <c r="O1062">
        <v>41807</v>
      </c>
      <c r="Q1062" t="s">
        <v>873</v>
      </c>
      <c r="R1062" t="s">
        <v>883</v>
      </c>
    </row>
    <row r="1063" spans="1:18" x14ac:dyDescent="0.35">
      <c r="A1063" t="s">
        <v>882</v>
      </c>
      <c r="B1063" t="s">
        <v>874</v>
      </c>
      <c r="C1063" t="s">
        <v>874</v>
      </c>
      <c r="E1063" t="s">
        <v>611</v>
      </c>
      <c r="F1063" t="s">
        <v>867</v>
      </c>
      <c r="G1063" t="s">
        <v>612</v>
      </c>
      <c r="H1063">
        <v>10</v>
      </c>
      <c r="I1063">
        <v>10.5</v>
      </c>
      <c r="J1063" t="s">
        <v>893</v>
      </c>
      <c r="K1063" t="s">
        <v>1027</v>
      </c>
      <c r="L1063" t="s">
        <v>953</v>
      </c>
      <c r="M1063" t="s">
        <v>953</v>
      </c>
      <c r="N1063" t="s">
        <v>872</v>
      </c>
      <c r="Q1063" t="s">
        <v>873</v>
      </c>
      <c r="R1063" t="s">
        <v>893</v>
      </c>
    </row>
    <row r="1064" spans="1:18" x14ac:dyDescent="0.35">
      <c r="A1064" t="s">
        <v>882</v>
      </c>
      <c r="B1064" t="s">
        <v>874</v>
      </c>
      <c r="C1064" t="s">
        <v>874</v>
      </c>
      <c r="E1064" t="s">
        <v>1768</v>
      </c>
      <c r="F1064" t="s">
        <v>867</v>
      </c>
      <c r="G1064" t="s">
        <v>1769</v>
      </c>
      <c r="H1064">
        <v>8.5</v>
      </c>
      <c r="I1064">
        <v>8.5</v>
      </c>
      <c r="J1064" t="s">
        <v>883</v>
      </c>
      <c r="K1064" t="s">
        <v>1770</v>
      </c>
      <c r="L1064" t="s">
        <v>895</v>
      </c>
      <c r="M1064" t="s">
        <v>896</v>
      </c>
      <c r="N1064" t="s">
        <v>885</v>
      </c>
      <c r="O1064">
        <v>43090</v>
      </c>
      <c r="Q1064" t="s">
        <v>873</v>
      </c>
      <c r="R1064" t="s">
        <v>883</v>
      </c>
    </row>
    <row r="1065" spans="1:18" x14ac:dyDescent="0.35">
      <c r="A1065" t="s">
        <v>882</v>
      </c>
      <c r="B1065" t="s">
        <v>874</v>
      </c>
      <c r="C1065" t="s">
        <v>874</v>
      </c>
      <c r="E1065" t="s">
        <v>2235</v>
      </c>
      <c r="F1065" t="s">
        <v>867</v>
      </c>
      <c r="G1065" t="s">
        <v>2236</v>
      </c>
      <c r="H1065">
        <v>2</v>
      </c>
      <c r="I1065">
        <v>2</v>
      </c>
      <c r="J1065" t="s">
        <v>883</v>
      </c>
      <c r="K1065" t="s">
        <v>1770</v>
      </c>
      <c r="L1065" t="s">
        <v>895</v>
      </c>
      <c r="M1065" t="s">
        <v>896</v>
      </c>
      <c r="N1065" t="s">
        <v>885</v>
      </c>
      <c r="O1065">
        <v>43090</v>
      </c>
      <c r="Q1065" t="s">
        <v>873</v>
      </c>
      <c r="R1065" t="s">
        <v>883</v>
      </c>
    </row>
    <row r="1066" spans="1:18" x14ac:dyDescent="0.35">
      <c r="A1066" t="s">
        <v>882</v>
      </c>
      <c r="B1066" t="s">
        <v>865</v>
      </c>
      <c r="C1066" t="s">
        <v>874</v>
      </c>
      <c r="E1066" t="s">
        <v>613</v>
      </c>
      <c r="F1066" t="s">
        <v>867</v>
      </c>
      <c r="G1066" t="s">
        <v>614</v>
      </c>
      <c r="H1066">
        <v>2.5</v>
      </c>
      <c r="I1066">
        <v>2.5</v>
      </c>
      <c r="J1066" t="s">
        <v>883</v>
      </c>
      <c r="K1066" t="s">
        <v>2879</v>
      </c>
      <c r="L1066" t="s">
        <v>936</v>
      </c>
      <c r="M1066" t="s">
        <v>937</v>
      </c>
      <c r="N1066" t="s">
        <v>885</v>
      </c>
      <c r="O1066">
        <v>31048</v>
      </c>
      <c r="Q1066" t="s">
        <v>873</v>
      </c>
      <c r="R1066" t="s">
        <v>883</v>
      </c>
    </row>
    <row r="1067" spans="1:18" x14ac:dyDescent="0.35">
      <c r="A1067" t="s">
        <v>882</v>
      </c>
      <c r="B1067" t="s">
        <v>874</v>
      </c>
      <c r="C1067" t="s">
        <v>874</v>
      </c>
      <c r="E1067" t="s">
        <v>615</v>
      </c>
      <c r="F1067" t="s">
        <v>867</v>
      </c>
      <c r="G1067" t="s">
        <v>616</v>
      </c>
      <c r="H1067">
        <v>14</v>
      </c>
      <c r="I1067">
        <v>14</v>
      </c>
      <c r="J1067" t="s">
        <v>883</v>
      </c>
      <c r="K1067" t="s">
        <v>3303</v>
      </c>
      <c r="L1067" t="s">
        <v>878</v>
      </c>
      <c r="M1067" t="s">
        <v>879</v>
      </c>
      <c r="N1067" t="s">
        <v>907</v>
      </c>
      <c r="O1067">
        <v>32646</v>
      </c>
      <c r="Q1067" t="s">
        <v>873</v>
      </c>
      <c r="R1067" t="s">
        <v>883</v>
      </c>
    </row>
    <row r="1068" spans="1:18" x14ac:dyDescent="0.35">
      <c r="A1068" t="s">
        <v>882</v>
      </c>
      <c r="B1068" t="s">
        <v>865</v>
      </c>
      <c r="C1068" t="s">
        <v>874</v>
      </c>
      <c r="E1068" t="s">
        <v>3397</v>
      </c>
      <c r="F1068" t="s">
        <v>867</v>
      </c>
      <c r="G1068" t="s">
        <v>3398</v>
      </c>
      <c r="H1068">
        <v>1.2</v>
      </c>
      <c r="I1068">
        <v>2.5</v>
      </c>
      <c r="J1068" t="s">
        <v>883</v>
      </c>
      <c r="K1068" t="s">
        <v>886</v>
      </c>
      <c r="L1068" t="s">
        <v>878</v>
      </c>
      <c r="M1068" t="s">
        <v>879</v>
      </c>
      <c r="N1068" t="s">
        <v>885</v>
      </c>
      <c r="O1068">
        <v>30682</v>
      </c>
      <c r="Q1068" t="s">
        <v>873</v>
      </c>
      <c r="R1068" t="s">
        <v>883</v>
      </c>
    </row>
    <row r="1069" spans="1:18" x14ac:dyDescent="0.35">
      <c r="A1069" t="s">
        <v>882</v>
      </c>
      <c r="B1069" t="s">
        <v>865</v>
      </c>
      <c r="C1069" t="s">
        <v>874</v>
      </c>
      <c r="E1069" t="s">
        <v>2911</v>
      </c>
      <c r="F1069" t="s">
        <v>867</v>
      </c>
      <c r="G1069" t="s">
        <v>2912</v>
      </c>
      <c r="H1069">
        <v>0.6</v>
      </c>
      <c r="I1069">
        <v>0.6</v>
      </c>
      <c r="J1069" t="s">
        <v>883</v>
      </c>
      <c r="K1069" t="s">
        <v>960</v>
      </c>
      <c r="L1069" t="s">
        <v>878</v>
      </c>
      <c r="M1069" t="s">
        <v>879</v>
      </c>
      <c r="N1069" t="s">
        <v>885</v>
      </c>
      <c r="O1069">
        <v>42957</v>
      </c>
      <c r="Q1069" t="s">
        <v>873</v>
      </c>
      <c r="R1069" t="s">
        <v>883</v>
      </c>
    </row>
    <row r="1070" spans="1:18" x14ac:dyDescent="0.35">
      <c r="A1070" t="s">
        <v>882</v>
      </c>
      <c r="B1070" t="s">
        <v>874</v>
      </c>
      <c r="C1070" t="s">
        <v>874</v>
      </c>
      <c r="E1070" t="s">
        <v>617</v>
      </c>
      <c r="F1070" t="s">
        <v>867</v>
      </c>
      <c r="G1070" t="s">
        <v>618</v>
      </c>
      <c r="H1070">
        <v>2.99</v>
      </c>
      <c r="I1070">
        <v>3</v>
      </c>
      <c r="J1070" t="s">
        <v>893</v>
      </c>
      <c r="K1070" t="s">
        <v>2009</v>
      </c>
      <c r="L1070" t="s">
        <v>895</v>
      </c>
      <c r="M1070" t="s">
        <v>896</v>
      </c>
      <c r="N1070" t="s">
        <v>872</v>
      </c>
      <c r="O1070">
        <v>43780</v>
      </c>
      <c r="Q1070" t="s">
        <v>873</v>
      </c>
      <c r="R1070" t="s">
        <v>893</v>
      </c>
    </row>
    <row r="1071" spans="1:18" x14ac:dyDescent="0.35">
      <c r="A1071" t="s">
        <v>882</v>
      </c>
      <c r="B1071" t="s">
        <v>874</v>
      </c>
      <c r="C1071" t="s">
        <v>874</v>
      </c>
      <c r="E1071" t="s">
        <v>3187</v>
      </c>
      <c r="F1071" t="s">
        <v>867</v>
      </c>
      <c r="G1071" t="s">
        <v>3188</v>
      </c>
      <c r="H1071">
        <v>13.5</v>
      </c>
      <c r="I1071">
        <v>13.5</v>
      </c>
      <c r="J1071" t="s">
        <v>883</v>
      </c>
      <c r="K1071" t="s">
        <v>1646</v>
      </c>
      <c r="L1071" t="s">
        <v>878</v>
      </c>
      <c r="M1071" t="s">
        <v>879</v>
      </c>
      <c r="N1071" t="s">
        <v>885</v>
      </c>
      <c r="O1071">
        <v>29221</v>
      </c>
      <c r="Q1071" t="s">
        <v>873</v>
      </c>
      <c r="R1071" t="s">
        <v>883</v>
      </c>
    </row>
    <row r="1072" spans="1:18" x14ac:dyDescent="0.35">
      <c r="A1072" t="s">
        <v>882</v>
      </c>
      <c r="B1072" t="s">
        <v>874</v>
      </c>
      <c r="C1072" t="s">
        <v>874</v>
      </c>
      <c r="E1072" t="s">
        <v>619</v>
      </c>
      <c r="F1072" t="s">
        <v>867</v>
      </c>
      <c r="G1072" t="s">
        <v>620</v>
      </c>
      <c r="H1072">
        <v>140</v>
      </c>
      <c r="I1072">
        <v>250</v>
      </c>
      <c r="J1072" t="s">
        <v>893</v>
      </c>
      <c r="K1072" t="s">
        <v>1688</v>
      </c>
      <c r="L1072" t="s">
        <v>953</v>
      </c>
      <c r="M1072" t="s">
        <v>953</v>
      </c>
      <c r="N1072" t="s">
        <v>872</v>
      </c>
      <c r="O1072">
        <v>41110</v>
      </c>
      <c r="Q1072" t="s">
        <v>873</v>
      </c>
      <c r="R1072" t="s">
        <v>893</v>
      </c>
    </row>
    <row r="1073" spans="1:18" x14ac:dyDescent="0.35">
      <c r="A1073" t="s">
        <v>882</v>
      </c>
      <c r="B1073" t="s">
        <v>874</v>
      </c>
      <c r="C1073" t="s">
        <v>874</v>
      </c>
      <c r="E1073" t="s">
        <v>2350</v>
      </c>
      <c r="F1073" t="s">
        <v>867</v>
      </c>
      <c r="G1073" t="s">
        <v>2351</v>
      </c>
      <c r="H1073">
        <v>3</v>
      </c>
      <c r="I1073">
        <v>3</v>
      </c>
      <c r="J1073" t="s">
        <v>893</v>
      </c>
      <c r="K1073" t="s">
        <v>2352</v>
      </c>
      <c r="L1073" t="s">
        <v>895</v>
      </c>
      <c r="M1073" t="s">
        <v>896</v>
      </c>
      <c r="N1073" t="s">
        <v>872</v>
      </c>
      <c r="O1073">
        <v>42847</v>
      </c>
      <c r="Q1073" t="s">
        <v>873</v>
      </c>
      <c r="R1073" t="s">
        <v>893</v>
      </c>
    </row>
    <row r="1074" spans="1:18" x14ac:dyDescent="0.35">
      <c r="A1074" t="s">
        <v>882</v>
      </c>
      <c r="B1074" t="s">
        <v>874</v>
      </c>
      <c r="C1074" t="s">
        <v>874</v>
      </c>
      <c r="E1074" t="s">
        <v>3173</v>
      </c>
      <c r="F1074" t="s">
        <v>867</v>
      </c>
      <c r="G1074" t="s">
        <v>3174</v>
      </c>
      <c r="H1074">
        <v>20</v>
      </c>
      <c r="I1074">
        <v>20</v>
      </c>
      <c r="J1074" t="s">
        <v>893</v>
      </c>
      <c r="K1074" t="s">
        <v>3175</v>
      </c>
      <c r="L1074" t="s">
        <v>895</v>
      </c>
      <c r="M1074" t="s">
        <v>896</v>
      </c>
      <c r="N1074" t="s">
        <v>872</v>
      </c>
      <c r="O1074">
        <v>41628</v>
      </c>
      <c r="Q1074" t="s">
        <v>873</v>
      </c>
      <c r="R1074" t="s">
        <v>893</v>
      </c>
    </row>
    <row r="1075" spans="1:18" x14ac:dyDescent="0.35">
      <c r="A1075" t="s">
        <v>882</v>
      </c>
      <c r="B1075" t="s">
        <v>874</v>
      </c>
      <c r="C1075" t="s">
        <v>874</v>
      </c>
      <c r="E1075" t="s">
        <v>3408</v>
      </c>
      <c r="F1075" t="s">
        <v>867</v>
      </c>
      <c r="G1075" t="s">
        <v>3409</v>
      </c>
      <c r="H1075">
        <v>20</v>
      </c>
      <c r="I1075">
        <v>20</v>
      </c>
      <c r="J1075" t="s">
        <v>893</v>
      </c>
      <c r="K1075" t="s">
        <v>3410</v>
      </c>
      <c r="L1075" t="s">
        <v>895</v>
      </c>
      <c r="M1075" t="s">
        <v>896</v>
      </c>
      <c r="N1075" t="s">
        <v>872</v>
      </c>
      <c r="O1075">
        <v>41628</v>
      </c>
      <c r="Q1075" t="s">
        <v>873</v>
      </c>
      <c r="R1075" t="s">
        <v>893</v>
      </c>
    </row>
    <row r="1076" spans="1:18" x14ac:dyDescent="0.35">
      <c r="A1076" t="s">
        <v>882</v>
      </c>
      <c r="B1076" t="s">
        <v>874</v>
      </c>
      <c r="C1076" t="s">
        <v>874</v>
      </c>
      <c r="E1076" t="s">
        <v>621</v>
      </c>
      <c r="F1076" t="s">
        <v>867</v>
      </c>
      <c r="G1076" t="s">
        <v>622</v>
      </c>
      <c r="H1076">
        <v>54</v>
      </c>
      <c r="I1076">
        <v>55</v>
      </c>
      <c r="J1076" t="s">
        <v>893</v>
      </c>
      <c r="K1076" t="s">
        <v>1526</v>
      </c>
      <c r="L1076" t="s">
        <v>895</v>
      </c>
      <c r="M1076" t="s">
        <v>896</v>
      </c>
      <c r="N1076" t="s">
        <v>872</v>
      </c>
      <c r="O1076">
        <v>42726</v>
      </c>
      <c r="Q1076" t="s">
        <v>873</v>
      </c>
      <c r="R1076" t="s">
        <v>893</v>
      </c>
    </row>
    <row r="1077" spans="1:18" x14ac:dyDescent="0.35">
      <c r="A1077" t="s">
        <v>882</v>
      </c>
      <c r="B1077" t="s">
        <v>874</v>
      </c>
      <c r="C1077" t="s">
        <v>874</v>
      </c>
      <c r="E1077" t="s">
        <v>623</v>
      </c>
      <c r="F1077" t="s">
        <v>867</v>
      </c>
      <c r="G1077" t="s">
        <v>624</v>
      </c>
      <c r="H1077">
        <v>54</v>
      </c>
      <c r="I1077">
        <v>55</v>
      </c>
      <c r="J1077" t="s">
        <v>893</v>
      </c>
      <c r="K1077" t="s">
        <v>1640</v>
      </c>
      <c r="L1077" t="s">
        <v>895</v>
      </c>
      <c r="M1077" t="s">
        <v>896</v>
      </c>
      <c r="N1077" t="s">
        <v>872</v>
      </c>
      <c r="O1077">
        <v>42726</v>
      </c>
      <c r="Q1077" t="s">
        <v>873</v>
      </c>
      <c r="R1077" t="s">
        <v>893</v>
      </c>
    </row>
    <row r="1078" spans="1:18" x14ac:dyDescent="0.35">
      <c r="A1078" t="s">
        <v>882</v>
      </c>
      <c r="B1078" t="s">
        <v>874</v>
      </c>
      <c r="C1078" t="s">
        <v>874</v>
      </c>
      <c r="E1078" t="s">
        <v>625</v>
      </c>
      <c r="F1078" t="s">
        <v>867</v>
      </c>
      <c r="G1078" t="s">
        <v>626</v>
      </c>
      <c r="H1078">
        <v>79.2</v>
      </c>
      <c r="I1078">
        <v>79.2</v>
      </c>
      <c r="J1078" t="s">
        <v>893</v>
      </c>
      <c r="K1078" t="s">
        <v>2064</v>
      </c>
      <c r="L1078" t="s">
        <v>953</v>
      </c>
      <c r="M1078" t="s">
        <v>953</v>
      </c>
      <c r="N1078" t="s">
        <v>872</v>
      </c>
      <c r="O1078">
        <v>42016</v>
      </c>
      <c r="Q1078" t="s">
        <v>873</v>
      </c>
      <c r="R1078" t="s">
        <v>893</v>
      </c>
    </row>
    <row r="1079" spans="1:18" x14ac:dyDescent="0.35">
      <c r="A1079" t="s">
        <v>882</v>
      </c>
      <c r="B1079" t="s">
        <v>874</v>
      </c>
      <c r="C1079" t="s">
        <v>874</v>
      </c>
      <c r="E1079" t="s">
        <v>627</v>
      </c>
      <c r="F1079" t="s">
        <v>867</v>
      </c>
      <c r="G1079" t="s">
        <v>628</v>
      </c>
      <c r="H1079">
        <v>19.8</v>
      </c>
      <c r="I1079">
        <v>19.8</v>
      </c>
      <c r="J1079" t="s">
        <v>893</v>
      </c>
      <c r="K1079" t="s">
        <v>3518</v>
      </c>
      <c r="L1079" t="s">
        <v>953</v>
      </c>
      <c r="M1079" t="s">
        <v>953</v>
      </c>
      <c r="N1079" t="s">
        <v>872</v>
      </c>
      <c r="O1079">
        <v>42016</v>
      </c>
      <c r="Q1079" t="s">
        <v>873</v>
      </c>
      <c r="R1079" t="s">
        <v>893</v>
      </c>
    </row>
    <row r="1080" spans="1:18" x14ac:dyDescent="0.35">
      <c r="A1080" t="s">
        <v>882</v>
      </c>
      <c r="B1080" t="s">
        <v>874</v>
      </c>
      <c r="C1080" t="s">
        <v>874</v>
      </c>
      <c r="E1080" t="s">
        <v>629</v>
      </c>
      <c r="F1080" t="s">
        <v>867</v>
      </c>
      <c r="G1080" t="s">
        <v>630</v>
      </c>
      <c r="H1080">
        <v>99</v>
      </c>
      <c r="I1080">
        <v>99</v>
      </c>
      <c r="J1080" t="s">
        <v>893</v>
      </c>
      <c r="K1080" t="s">
        <v>2247</v>
      </c>
      <c r="L1080" t="s">
        <v>953</v>
      </c>
      <c r="M1080" t="s">
        <v>953</v>
      </c>
      <c r="N1080" t="s">
        <v>872</v>
      </c>
      <c r="O1080">
        <v>42180</v>
      </c>
      <c r="Q1080" t="s">
        <v>873</v>
      </c>
      <c r="R1080" t="s">
        <v>893</v>
      </c>
    </row>
    <row r="1081" spans="1:18" x14ac:dyDescent="0.35">
      <c r="A1081" t="s">
        <v>864</v>
      </c>
      <c r="B1081" t="s">
        <v>874</v>
      </c>
      <c r="C1081" t="s">
        <v>865</v>
      </c>
      <c r="D1081" t="s">
        <v>631</v>
      </c>
      <c r="E1081" t="s">
        <v>2742</v>
      </c>
      <c r="F1081" t="s">
        <v>867</v>
      </c>
      <c r="G1081" t="s">
        <v>1094</v>
      </c>
      <c r="H1081">
        <v>180</v>
      </c>
      <c r="I1081">
        <v>180</v>
      </c>
      <c r="K1081" t="s">
        <v>1095</v>
      </c>
      <c r="L1081" t="s">
        <v>966</v>
      </c>
      <c r="M1081" t="s">
        <v>891</v>
      </c>
      <c r="N1081" t="s">
        <v>885</v>
      </c>
      <c r="Q1081" t="s">
        <v>873</v>
      </c>
    </row>
    <row r="1082" spans="1:18" x14ac:dyDescent="0.35">
      <c r="A1082" t="s">
        <v>864</v>
      </c>
      <c r="B1082" t="s">
        <v>874</v>
      </c>
      <c r="C1082" t="s">
        <v>865</v>
      </c>
      <c r="D1082" t="s">
        <v>631</v>
      </c>
      <c r="E1082" t="s">
        <v>1093</v>
      </c>
      <c r="F1082" t="s">
        <v>867</v>
      </c>
      <c r="G1082" t="s">
        <v>1094</v>
      </c>
      <c r="H1082">
        <v>180</v>
      </c>
      <c r="I1082">
        <v>180</v>
      </c>
      <c r="K1082" t="s">
        <v>1095</v>
      </c>
      <c r="L1082" t="s">
        <v>966</v>
      </c>
      <c r="M1082" t="s">
        <v>891</v>
      </c>
      <c r="N1082" t="s">
        <v>885</v>
      </c>
      <c r="Q1082" t="s">
        <v>873</v>
      </c>
    </row>
    <row r="1083" spans="1:18" x14ac:dyDescent="0.35">
      <c r="A1083" t="s">
        <v>864</v>
      </c>
      <c r="B1083" t="s">
        <v>874</v>
      </c>
      <c r="C1083" t="s">
        <v>865</v>
      </c>
      <c r="D1083" t="s">
        <v>631</v>
      </c>
      <c r="E1083" t="s">
        <v>3161</v>
      </c>
      <c r="F1083" t="s">
        <v>867</v>
      </c>
      <c r="G1083" t="s">
        <v>1094</v>
      </c>
      <c r="H1083">
        <v>254</v>
      </c>
      <c r="I1083">
        <v>254</v>
      </c>
      <c r="K1083" t="s">
        <v>1095</v>
      </c>
      <c r="L1083" t="s">
        <v>966</v>
      </c>
      <c r="M1083" t="s">
        <v>891</v>
      </c>
      <c r="N1083" t="s">
        <v>885</v>
      </c>
      <c r="Q1083" t="s">
        <v>873</v>
      </c>
    </row>
    <row r="1084" spans="1:18" x14ac:dyDescent="0.35">
      <c r="A1084" t="s">
        <v>882</v>
      </c>
      <c r="B1084" t="s">
        <v>874</v>
      </c>
      <c r="C1084" t="s">
        <v>865</v>
      </c>
      <c r="D1084" t="s">
        <v>631</v>
      </c>
      <c r="E1084" t="s">
        <v>631</v>
      </c>
      <c r="F1084" t="s">
        <v>867</v>
      </c>
      <c r="G1084" t="s">
        <v>632</v>
      </c>
      <c r="H1084">
        <v>620.5</v>
      </c>
      <c r="J1084" t="s">
        <v>883</v>
      </c>
      <c r="K1084" t="s">
        <v>1095</v>
      </c>
      <c r="L1084" t="s">
        <v>966</v>
      </c>
      <c r="M1084" t="s">
        <v>891</v>
      </c>
      <c r="N1084" t="s">
        <v>885</v>
      </c>
      <c r="O1084">
        <v>41494</v>
      </c>
      <c r="Q1084" t="s">
        <v>873</v>
      </c>
      <c r="R1084" t="s">
        <v>883</v>
      </c>
    </row>
    <row r="1085" spans="1:18" x14ac:dyDescent="0.35">
      <c r="A1085" t="s">
        <v>882</v>
      </c>
      <c r="B1085" t="s">
        <v>874</v>
      </c>
      <c r="C1085" t="s">
        <v>874</v>
      </c>
      <c r="E1085" t="s">
        <v>3599</v>
      </c>
      <c r="F1085" t="s">
        <v>867</v>
      </c>
      <c r="G1085" t="s">
        <v>3600</v>
      </c>
      <c r="H1085">
        <v>47.6</v>
      </c>
      <c r="I1085">
        <v>50</v>
      </c>
      <c r="J1085" t="s">
        <v>883</v>
      </c>
      <c r="K1085" t="s">
        <v>3601</v>
      </c>
      <c r="L1085" t="s">
        <v>890</v>
      </c>
      <c r="M1085" t="s">
        <v>891</v>
      </c>
      <c r="N1085" t="s">
        <v>885</v>
      </c>
      <c r="O1085">
        <v>37743</v>
      </c>
      <c r="Q1085" t="s">
        <v>873</v>
      </c>
      <c r="R1085" t="s">
        <v>883</v>
      </c>
    </row>
    <row r="1086" spans="1:18" x14ac:dyDescent="0.35">
      <c r="A1086" t="s">
        <v>882</v>
      </c>
      <c r="B1086" t="s">
        <v>874</v>
      </c>
      <c r="C1086" t="s">
        <v>874</v>
      </c>
      <c r="E1086" t="s">
        <v>633</v>
      </c>
      <c r="F1086" t="s">
        <v>867</v>
      </c>
      <c r="G1086" t="s">
        <v>634</v>
      </c>
      <c r="H1086">
        <v>49</v>
      </c>
      <c r="I1086">
        <v>71</v>
      </c>
      <c r="J1086" t="s">
        <v>893</v>
      </c>
      <c r="K1086" t="s">
        <v>1018</v>
      </c>
      <c r="L1086" t="s">
        <v>890</v>
      </c>
      <c r="M1086" t="s">
        <v>891</v>
      </c>
      <c r="N1086" t="s">
        <v>872</v>
      </c>
      <c r="O1086">
        <v>40634</v>
      </c>
      <c r="Q1086" t="s">
        <v>873</v>
      </c>
      <c r="R1086" t="s">
        <v>1019</v>
      </c>
    </row>
    <row r="1087" spans="1:18" x14ac:dyDescent="0.35">
      <c r="A1087" t="s">
        <v>882</v>
      </c>
      <c r="B1087" t="s">
        <v>874</v>
      </c>
      <c r="C1087" t="s">
        <v>874</v>
      </c>
      <c r="E1087" t="s">
        <v>635</v>
      </c>
      <c r="F1087" t="s">
        <v>867</v>
      </c>
      <c r="G1087" t="s">
        <v>636</v>
      </c>
      <c r="H1087">
        <v>49</v>
      </c>
      <c r="I1087">
        <v>71.2</v>
      </c>
      <c r="J1087" t="s">
        <v>893</v>
      </c>
      <c r="K1087" t="s">
        <v>1018</v>
      </c>
      <c r="L1087" t="s">
        <v>890</v>
      </c>
      <c r="M1087" t="s">
        <v>891</v>
      </c>
      <c r="N1087" t="s">
        <v>872</v>
      </c>
      <c r="O1087">
        <v>40634</v>
      </c>
      <c r="Q1087" t="s">
        <v>873</v>
      </c>
      <c r="R1087" t="s">
        <v>1019</v>
      </c>
    </row>
    <row r="1088" spans="1:18" x14ac:dyDescent="0.35">
      <c r="A1088" t="s">
        <v>882</v>
      </c>
      <c r="B1088" t="s">
        <v>874</v>
      </c>
      <c r="C1088" t="s">
        <v>874</v>
      </c>
      <c r="E1088" t="s">
        <v>637</v>
      </c>
      <c r="F1088" t="s">
        <v>867</v>
      </c>
      <c r="G1088" t="s">
        <v>638</v>
      </c>
      <c r="H1088">
        <v>48.35</v>
      </c>
      <c r="I1088">
        <v>48.5</v>
      </c>
      <c r="J1088" t="s">
        <v>893</v>
      </c>
      <c r="K1088" t="s">
        <v>1018</v>
      </c>
      <c r="L1088" t="s">
        <v>890</v>
      </c>
      <c r="M1088" t="s">
        <v>891</v>
      </c>
      <c r="N1088" t="s">
        <v>872</v>
      </c>
      <c r="O1088">
        <v>38869</v>
      </c>
      <c r="Q1088" t="s">
        <v>873</v>
      </c>
      <c r="R1088" t="s">
        <v>1019</v>
      </c>
    </row>
    <row r="1089" spans="1:18" x14ac:dyDescent="0.35">
      <c r="A1089" t="s">
        <v>882</v>
      </c>
      <c r="B1089" t="s">
        <v>874</v>
      </c>
      <c r="C1089" t="s">
        <v>874</v>
      </c>
      <c r="E1089" t="s">
        <v>639</v>
      </c>
      <c r="F1089" t="s">
        <v>867</v>
      </c>
      <c r="G1089" t="s">
        <v>640</v>
      </c>
      <c r="H1089">
        <v>48.5</v>
      </c>
      <c r="I1089">
        <v>48.5</v>
      </c>
      <c r="J1089" t="s">
        <v>893</v>
      </c>
      <c r="K1089" t="s">
        <v>1018</v>
      </c>
      <c r="L1089" t="s">
        <v>890</v>
      </c>
      <c r="M1089" t="s">
        <v>891</v>
      </c>
      <c r="N1089" t="s">
        <v>872</v>
      </c>
      <c r="O1089">
        <v>38869</v>
      </c>
      <c r="Q1089" t="s">
        <v>873</v>
      </c>
      <c r="R1089" t="s">
        <v>1019</v>
      </c>
    </row>
    <row r="1090" spans="1:18" x14ac:dyDescent="0.35">
      <c r="A1090" t="s">
        <v>882</v>
      </c>
      <c r="B1090" t="s">
        <v>874</v>
      </c>
      <c r="C1090" t="s">
        <v>874</v>
      </c>
      <c r="E1090" t="s">
        <v>3083</v>
      </c>
      <c r="F1090" t="s">
        <v>867</v>
      </c>
      <c r="G1090" t="s">
        <v>3084</v>
      </c>
      <c r="H1090">
        <v>7.5</v>
      </c>
      <c r="I1090">
        <v>7.5</v>
      </c>
      <c r="J1090" t="s">
        <v>893</v>
      </c>
      <c r="K1090" t="s">
        <v>3085</v>
      </c>
      <c r="L1090" t="s">
        <v>895</v>
      </c>
      <c r="M1090" t="s">
        <v>896</v>
      </c>
      <c r="N1090" t="s">
        <v>872</v>
      </c>
      <c r="O1090">
        <v>42256</v>
      </c>
      <c r="Q1090" t="s">
        <v>873</v>
      </c>
      <c r="R1090" t="s">
        <v>1019</v>
      </c>
    </row>
    <row r="1091" spans="1:18" x14ac:dyDescent="0.35">
      <c r="A1091" t="s">
        <v>882</v>
      </c>
      <c r="B1091" t="s">
        <v>874</v>
      </c>
      <c r="C1091" t="s">
        <v>865</v>
      </c>
      <c r="D1091" t="s">
        <v>641</v>
      </c>
      <c r="E1091" t="s">
        <v>641</v>
      </c>
      <c r="F1091" t="s">
        <v>867</v>
      </c>
      <c r="G1091" t="s">
        <v>642</v>
      </c>
      <c r="H1091">
        <v>36</v>
      </c>
      <c r="J1091" t="s">
        <v>893</v>
      </c>
      <c r="K1091" t="s">
        <v>1018</v>
      </c>
      <c r="L1091" t="s">
        <v>890</v>
      </c>
      <c r="M1091" t="s">
        <v>891</v>
      </c>
      <c r="N1091" t="s">
        <v>872</v>
      </c>
      <c r="O1091">
        <v>37420</v>
      </c>
      <c r="Q1091" t="s">
        <v>873</v>
      </c>
      <c r="R1091" t="s">
        <v>1019</v>
      </c>
    </row>
    <row r="1092" spans="1:18" x14ac:dyDescent="0.35">
      <c r="A1092" t="s">
        <v>864</v>
      </c>
      <c r="C1092" t="s">
        <v>865</v>
      </c>
      <c r="D1092" t="s">
        <v>641</v>
      </c>
      <c r="E1092" t="s">
        <v>1898</v>
      </c>
      <c r="F1092" t="s">
        <v>867</v>
      </c>
      <c r="G1092" t="s">
        <v>1898</v>
      </c>
      <c r="H1092">
        <v>11</v>
      </c>
      <c r="I1092">
        <v>11</v>
      </c>
      <c r="N1092" t="s">
        <v>872</v>
      </c>
      <c r="Q1092" t="s">
        <v>873</v>
      </c>
    </row>
    <row r="1093" spans="1:18" x14ac:dyDescent="0.35">
      <c r="A1093" t="s">
        <v>864</v>
      </c>
      <c r="C1093" t="s">
        <v>865</v>
      </c>
      <c r="D1093" t="s">
        <v>641</v>
      </c>
      <c r="E1093" t="s">
        <v>2104</v>
      </c>
      <c r="F1093" t="s">
        <v>867</v>
      </c>
      <c r="G1093" t="s">
        <v>2104</v>
      </c>
      <c r="H1093">
        <v>11</v>
      </c>
      <c r="I1093">
        <v>11</v>
      </c>
      <c r="N1093" t="s">
        <v>872</v>
      </c>
      <c r="Q1093" t="s">
        <v>873</v>
      </c>
    </row>
    <row r="1094" spans="1:18" x14ac:dyDescent="0.35">
      <c r="A1094" t="s">
        <v>864</v>
      </c>
      <c r="C1094" t="s">
        <v>865</v>
      </c>
      <c r="D1094" t="s">
        <v>641</v>
      </c>
      <c r="E1094" t="s">
        <v>2735</v>
      </c>
      <c r="F1094" t="s">
        <v>867</v>
      </c>
      <c r="G1094" t="s">
        <v>2735</v>
      </c>
      <c r="H1094">
        <v>11</v>
      </c>
      <c r="I1094">
        <v>11</v>
      </c>
      <c r="N1094" t="s">
        <v>872</v>
      </c>
      <c r="Q1094" t="s">
        <v>873</v>
      </c>
    </row>
    <row r="1095" spans="1:18" x14ac:dyDescent="0.35">
      <c r="A1095" t="s">
        <v>864</v>
      </c>
      <c r="C1095" t="s">
        <v>865</v>
      </c>
      <c r="D1095" t="s">
        <v>641</v>
      </c>
      <c r="E1095" t="s">
        <v>1556</v>
      </c>
      <c r="F1095" t="s">
        <v>867</v>
      </c>
      <c r="G1095" t="s">
        <v>1556</v>
      </c>
      <c r="H1095">
        <v>11</v>
      </c>
      <c r="I1095">
        <v>11</v>
      </c>
      <c r="N1095" t="s">
        <v>872</v>
      </c>
      <c r="Q1095" t="s">
        <v>873</v>
      </c>
    </row>
    <row r="1096" spans="1:18" x14ac:dyDescent="0.35">
      <c r="A1096" t="s">
        <v>882</v>
      </c>
      <c r="B1096" t="s">
        <v>874</v>
      </c>
      <c r="C1096" t="s">
        <v>874</v>
      </c>
      <c r="E1096" t="s">
        <v>2248</v>
      </c>
      <c r="F1096" t="s">
        <v>867</v>
      </c>
      <c r="G1096" t="s">
        <v>2249</v>
      </c>
      <c r="H1096">
        <v>1.5</v>
      </c>
      <c r="I1096">
        <v>1.5</v>
      </c>
      <c r="J1096" t="s">
        <v>883</v>
      </c>
      <c r="K1096" t="s">
        <v>2250</v>
      </c>
      <c r="L1096" t="s">
        <v>895</v>
      </c>
      <c r="M1096" t="s">
        <v>896</v>
      </c>
      <c r="N1096" t="s">
        <v>885</v>
      </c>
      <c r="O1096">
        <v>42152</v>
      </c>
      <c r="Q1096" t="s">
        <v>873</v>
      </c>
      <c r="R1096" t="s">
        <v>883</v>
      </c>
    </row>
    <row r="1097" spans="1:18" x14ac:dyDescent="0.35">
      <c r="A1097" t="s">
        <v>882</v>
      </c>
      <c r="B1097" t="s">
        <v>865</v>
      </c>
      <c r="C1097" t="s">
        <v>874</v>
      </c>
      <c r="E1097" t="s">
        <v>3005</v>
      </c>
      <c r="F1097" t="s">
        <v>867</v>
      </c>
      <c r="G1097" t="s">
        <v>3006</v>
      </c>
      <c r="H1097">
        <v>39</v>
      </c>
      <c r="I1097">
        <v>57</v>
      </c>
      <c r="J1097" t="s">
        <v>883</v>
      </c>
      <c r="K1097" t="s">
        <v>3007</v>
      </c>
      <c r="L1097" t="s">
        <v>890</v>
      </c>
      <c r="M1097" t="s">
        <v>891</v>
      </c>
      <c r="N1097" t="s">
        <v>885</v>
      </c>
      <c r="O1097">
        <v>33522</v>
      </c>
      <c r="Q1097" t="s">
        <v>873</v>
      </c>
      <c r="R1097" t="s">
        <v>883</v>
      </c>
    </row>
    <row r="1098" spans="1:18" x14ac:dyDescent="0.35">
      <c r="A1098" t="s">
        <v>864</v>
      </c>
      <c r="B1098" t="s">
        <v>874</v>
      </c>
      <c r="C1098" t="s">
        <v>865</v>
      </c>
      <c r="D1098" t="s">
        <v>1899</v>
      </c>
      <c r="E1098" t="s">
        <v>3451</v>
      </c>
      <c r="F1098" t="s">
        <v>867</v>
      </c>
      <c r="G1098" t="s">
        <v>3452</v>
      </c>
      <c r="H1098">
        <v>12</v>
      </c>
      <c r="I1098">
        <v>12</v>
      </c>
      <c r="K1098" t="s">
        <v>886</v>
      </c>
      <c r="L1098" t="s">
        <v>878</v>
      </c>
      <c r="M1098" t="s">
        <v>879</v>
      </c>
      <c r="N1098" t="s">
        <v>885</v>
      </c>
      <c r="Q1098" t="s">
        <v>873</v>
      </c>
    </row>
    <row r="1099" spans="1:18" x14ac:dyDescent="0.35">
      <c r="A1099" t="s">
        <v>864</v>
      </c>
      <c r="B1099" t="s">
        <v>874</v>
      </c>
      <c r="C1099" t="s">
        <v>865</v>
      </c>
      <c r="D1099" t="s">
        <v>1899</v>
      </c>
      <c r="E1099" t="s">
        <v>2909</v>
      </c>
      <c r="F1099" t="s">
        <v>867</v>
      </c>
      <c r="G1099" t="s">
        <v>2910</v>
      </c>
      <c r="H1099">
        <v>34</v>
      </c>
      <c r="I1099">
        <v>34</v>
      </c>
      <c r="K1099" t="s">
        <v>886</v>
      </c>
      <c r="L1099" t="s">
        <v>878</v>
      </c>
      <c r="M1099" t="s">
        <v>879</v>
      </c>
      <c r="N1099" t="s">
        <v>885</v>
      </c>
      <c r="Q1099" t="s">
        <v>873</v>
      </c>
    </row>
    <row r="1100" spans="1:18" x14ac:dyDescent="0.35">
      <c r="A1100" t="s">
        <v>882</v>
      </c>
      <c r="B1100" t="s">
        <v>874</v>
      </c>
      <c r="C1100" t="s">
        <v>865</v>
      </c>
      <c r="D1100" t="s">
        <v>1899</v>
      </c>
      <c r="E1100" t="s">
        <v>1899</v>
      </c>
      <c r="F1100" t="s">
        <v>867</v>
      </c>
      <c r="G1100" t="s">
        <v>1900</v>
      </c>
      <c r="H1100">
        <v>46</v>
      </c>
      <c r="J1100" t="s">
        <v>883</v>
      </c>
      <c r="K1100" t="s">
        <v>886</v>
      </c>
      <c r="L1100" t="s">
        <v>878</v>
      </c>
      <c r="M1100" t="s">
        <v>879</v>
      </c>
      <c r="N1100" t="s">
        <v>885</v>
      </c>
      <c r="O1100">
        <v>11324</v>
      </c>
      <c r="Q1100" t="s">
        <v>873</v>
      </c>
      <c r="R1100" t="s">
        <v>883</v>
      </c>
    </row>
    <row r="1101" spans="1:18" x14ac:dyDescent="0.35">
      <c r="A1101" t="s">
        <v>882</v>
      </c>
      <c r="B1101" t="s">
        <v>865</v>
      </c>
      <c r="C1101" t="s">
        <v>874</v>
      </c>
      <c r="E1101" t="s">
        <v>3136</v>
      </c>
      <c r="F1101" t="s">
        <v>867</v>
      </c>
      <c r="G1101" t="s">
        <v>3137</v>
      </c>
      <c r="H1101">
        <v>25</v>
      </c>
      <c r="I1101">
        <v>28</v>
      </c>
      <c r="J1101" t="s">
        <v>991</v>
      </c>
      <c r="K1101" t="s">
        <v>3138</v>
      </c>
      <c r="L1101" t="s">
        <v>890</v>
      </c>
      <c r="M1101" t="s">
        <v>903</v>
      </c>
      <c r="N1101" t="s">
        <v>872</v>
      </c>
      <c r="O1101">
        <v>41703</v>
      </c>
      <c r="Q1101" t="s">
        <v>873</v>
      </c>
      <c r="R1101" t="s">
        <v>991</v>
      </c>
    </row>
    <row r="1102" spans="1:18" x14ac:dyDescent="0.35">
      <c r="A1102" t="s">
        <v>864</v>
      </c>
      <c r="B1102" t="s">
        <v>874</v>
      </c>
      <c r="C1102" t="s">
        <v>865</v>
      </c>
      <c r="D1102" t="s">
        <v>914</v>
      </c>
      <c r="E1102" t="s">
        <v>1477</v>
      </c>
      <c r="F1102" t="s">
        <v>867</v>
      </c>
      <c r="G1102" t="s">
        <v>1477</v>
      </c>
      <c r="H1102">
        <v>137.5</v>
      </c>
      <c r="I1102">
        <v>137.5</v>
      </c>
      <c r="K1102" t="s">
        <v>916</v>
      </c>
      <c r="L1102" t="s">
        <v>870</v>
      </c>
      <c r="M1102" t="s">
        <v>896</v>
      </c>
      <c r="N1102" t="s">
        <v>872</v>
      </c>
      <c r="Q1102" t="s">
        <v>873</v>
      </c>
    </row>
    <row r="1103" spans="1:18" x14ac:dyDescent="0.35">
      <c r="A1103" t="s">
        <v>864</v>
      </c>
      <c r="B1103" t="s">
        <v>874</v>
      </c>
      <c r="C1103" t="s">
        <v>865</v>
      </c>
      <c r="D1103" t="s">
        <v>914</v>
      </c>
      <c r="E1103" t="s">
        <v>915</v>
      </c>
      <c r="F1103" t="s">
        <v>867</v>
      </c>
      <c r="G1103" t="s">
        <v>915</v>
      </c>
      <c r="H1103">
        <v>137.5</v>
      </c>
      <c r="I1103">
        <v>137.5</v>
      </c>
      <c r="K1103" t="s">
        <v>916</v>
      </c>
      <c r="L1103" t="s">
        <v>870</v>
      </c>
      <c r="M1103" t="s">
        <v>896</v>
      </c>
      <c r="N1103" t="s">
        <v>872</v>
      </c>
      <c r="Q1103" t="s">
        <v>873</v>
      </c>
    </row>
    <row r="1104" spans="1:18" x14ac:dyDescent="0.35">
      <c r="A1104" t="s">
        <v>882</v>
      </c>
      <c r="B1104" t="s">
        <v>874</v>
      </c>
      <c r="C1104" t="s">
        <v>865</v>
      </c>
      <c r="D1104" t="s">
        <v>914</v>
      </c>
      <c r="E1104" t="s">
        <v>914</v>
      </c>
      <c r="F1104" t="s">
        <v>867</v>
      </c>
      <c r="G1104" t="s">
        <v>3310</v>
      </c>
      <c r="H1104">
        <v>275</v>
      </c>
      <c r="J1104" t="s">
        <v>893</v>
      </c>
      <c r="K1104" t="s">
        <v>3311</v>
      </c>
      <c r="L1104" t="s">
        <v>870</v>
      </c>
      <c r="M1104" t="s">
        <v>896</v>
      </c>
      <c r="N1104" t="s">
        <v>872</v>
      </c>
      <c r="O1104">
        <v>41977</v>
      </c>
      <c r="Q1104" t="s">
        <v>873</v>
      </c>
      <c r="R1104" t="s">
        <v>893</v>
      </c>
    </row>
    <row r="1105" spans="1:18" x14ac:dyDescent="0.35">
      <c r="A1105" t="s">
        <v>864</v>
      </c>
      <c r="B1105" t="s">
        <v>874</v>
      </c>
      <c r="C1105" t="s">
        <v>865</v>
      </c>
      <c r="D1105" t="s">
        <v>1050</v>
      </c>
      <c r="E1105" t="s">
        <v>3177</v>
      </c>
      <c r="F1105" t="s">
        <v>867</v>
      </c>
      <c r="G1105" t="s">
        <v>3178</v>
      </c>
      <c r="H1105">
        <v>10</v>
      </c>
      <c r="I1105">
        <v>10</v>
      </c>
      <c r="K1105" t="s">
        <v>1053</v>
      </c>
      <c r="L1105" t="s">
        <v>890</v>
      </c>
      <c r="M1105" t="s">
        <v>937</v>
      </c>
      <c r="N1105" t="s">
        <v>872</v>
      </c>
      <c r="Q1105" t="s">
        <v>873</v>
      </c>
    </row>
    <row r="1106" spans="1:18" x14ac:dyDescent="0.35">
      <c r="A1106" t="s">
        <v>864</v>
      </c>
      <c r="B1106" t="s">
        <v>874</v>
      </c>
      <c r="C1106" t="s">
        <v>865</v>
      </c>
      <c r="D1106" t="s">
        <v>1050</v>
      </c>
      <c r="E1106" t="s">
        <v>3337</v>
      </c>
      <c r="F1106" t="s">
        <v>867</v>
      </c>
      <c r="G1106" t="s">
        <v>3338</v>
      </c>
      <c r="H1106">
        <v>10</v>
      </c>
      <c r="I1106">
        <v>10</v>
      </c>
      <c r="K1106" t="s">
        <v>1053</v>
      </c>
      <c r="L1106" t="s">
        <v>890</v>
      </c>
      <c r="M1106" t="s">
        <v>937</v>
      </c>
      <c r="N1106" t="s">
        <v>872</v>
      </c>
      <c r="Q1106" t="s">
        <v>873</v>
      </c>
    </row>
    <row r="1107" spans="1:18" x14ac:dyDescent="0.35">
      <c r="A1107" t="s">
        <v>864</v>
      </c>
      <c r="B1107" t="s">
        <v>874</v>
      </c>
      <c r="C1107" t="s">
        <v>865</v>
      </c>
      <c r="D1107" t="s">
        <v>1050</v>
      </c>
      <c r="E1107" t="s">
        <v>2984</v>
      </c>
      <c r="F1107" t="s">
        <v>867</v>
      </c>
      <c r="G1107" t="s">
        <v>2985</v>
      </c>
      <c r="H1107">
        <v>10</v>
      </c>
      <c r="I1107">
        <v>10</v>
      </c>
      <c r="K1107" t="s">
        <v>1053</v>
      </c>
      <c r="L1107" t="s">
        <v>890</v>
      </c>
      <c r="M1107" t="s">
        <v>937</v>
      </c>
      <c r="N1107" t="s">
        <v>872</v>
      </c>
      <c r="Q1107" t="s">
        <v>873</v>
      </c>
    </row>
    <row r="1108" spans="1:18" x14ac:dyDescent="0.35">
      <c r="A1108" t="s">
        <v>864</v>
      </c>
      <c r="B1108" t="s">
        <v>874</v>
      </c>
      <c r="C1108" t="s">
        <v>865</v>
      </c>
      <c r="D1108" t="s">
        <v>1050</v>
      </c>
      <c r="E1108" t="s">
        <v>1051</v>
      </c>
      <c r="F1108" t="s">
        <v>867</v>
      </c>
      <c r="G1108" t="s">
        <v>1052</v>
      </c>
      <c r="H1108">
        <v>5.5</v>
      </c>
      <c r="I1108">
        <v>5.5</v>
      </c>
      <c r="K1108" t="s">
        <v>1053</v>
      </c>
      <c r="L1108" t="s">
        <v>870</v>
      </c>
      <c r="M1108" t="s">
        <v>871</v>
      </c>
      <c r="N1108" t="s">
        <v>872</v>
      </c>
      <c r="Q1108" t="s">
        <v>873</v>
      </c>
    </row>
    <row r="1109" spans="1:18" x14ac:dyDescent="0.35">
      <c r="A1109" t="s">
        <v>882</v>
      </c>
      <c r="B1109" t="s">
        <v>865</v>
      </c>
      <c r="C1109" t="s">
        <v>865</v>
      </c>
      <c r="D1109" t="s">
        <v>1050</v>
      </c>
      <c r="E1109" t="s">
        <v>1050</v>
      </c>
      <c r="F1109" t="s">
        <v>867</v>
      </c>
      <c r="G1109" t="s">
        <v>2644</v>
      </c>
      <c r="H1109">
        <v>8</v>
      </c>
      <c r="J1109" t="s">
        <v>893</v>
      </c>
      <c r="K1109" t="s">
        <v>1053</v>
      </c>
      <c r="L1109" t="s">
        <v>966</v>
      </c>
      <c r="M1109" t="s">
        <v>891</v>
      </c>
      <c r="N1109" t="s">
        <v>872</v>
      </c>
      <c r="Q1109" t="s">
        <v>873</v>
      </c>
      <c r="R1109" t="s">
        <v>893</v>
      </c>
    </row>
    <row r="1110" spans="1:18" x14ac:dyDescent="0.35">
      <c r="A1110" t="s">
        <v>882</v>
      </c>
      <c r="B1110" t="s">
        <v>874</v>
      </c>
      <c r="C1110" t="s">
        <v>874</v>
      </c>
      <c r="E1110" t="s">
        <v>1779</v>
      </c>
      <c r="F1110" t="s">
        <v>867</v>
      </c>
      <c r="G1110" t="s">
        <v>1780</v>
      </c>
      <c r="H1110">
        <v>1.5</v>
      </c>
      <c r="I1110">
        <v>5</v>
      </c>
      <c r="J1110" t="s">
        <v>883</v>
      </c>
      <c r="K1110" t="s">
        <v>1781</v>
      </c>
      <c r="L1110" t="s">
        <v>936</v>
      </c>
      <c r="M1110" t="s">
        <v>937</v>
      </c>
      <c r="N1110" t="s">
        <v>907</v>
      </c>
      <c r="O1110">
        <v>41473</v>
      </c>
      <c r="Q1110" t="s">
        <v>873</v>
      </c>
      <c r="R1110" t="s">
        <v>883</v>
      </c>
    </row>
    <row r="1111" spans="1:18" x14ac:dyDescent="0.35">
      <c r="A1111" t="s">
        <v>882</v>
      </c>
      <c r="B1111" t="s">
        <v>874</v>
      </c>
      <c r="C1111" t="s">
        <v>874</v>
      </c>
      <c r="E1111" t="s">
        <v>3232</v>
      </c>
      <c r="F1111" t="s">
        <v>867</v>
      </c>
      <c r="G1111" t="s">
        <v>3233</v>
      </c>
      <c r="H1111">
        <v>0.85</v>
      </c>
      <c r="J1111" t="s">
        <v>883</v>
      </c>
      <c r="K1111" t="s">
        <v>3234</v>
      </c>
      <c r="L1111" t="s">
        <v>936</v>
      </c>
      <c r="M1111" t="s">
        <v>937</v>
      </c>
      <c r="N1111" t="s">
        <v>907</v>
      </c>
      <c r="O1111">
        <v>43657</v>
      </c>
      <c r="Q1111" t="s">
        <v>873</v>
      </c>
      <c r="R1111" t="s">
        <v>883</v>
      </c>
    </row>
    <row r="1112" spans="1:18" x14ac:dyDescent="0.35">
      <c r="A1112" t="s">
        <v>864</v>
      </c>
      <c r="C1112" t="s">
        <v>865</v>
      </c>
      <c r="D1112" t="s">
        <v>643</v>
      </c>
      <c r="E1112" t="s">
        <v>2594</v>
      </c>
      <c r="F1112" t="s">
        <v>867</v>
      </c>
      <c r="G1112" t="s">
        <v>2594</v>
      </c>
      <c r="H1112">
        <v>46</v>
      </c>
      <c r="I1112">
        <v>46</v>
      </c>
      <c r="N1112" t="s">
        <v>885</v>
      </c>
      <c r="Q1112" t="s">
        <v>873</v>
      </c>
    </row>
    <row r="1113" spans="1:18" x14ac:dyDescent="0.35">
      <c r="A1113" t="s">
        <v>864</v>
      </c>
      <c r="C1113" t="s">
        <v>865</v>
      </c>
      <c r="D1113" t="s">
        <v>643</v>
      </c>
      <c r="E1113" t="s">
        <v>1921</v>
      </c>
      <c r="F1113" t="s">
        <v>867</v>
      </c>
      <c r="G1113" t="s">
        <v>1921</v>
      </c>
      <c r="H1113">
        <v>46</v>
      </c>
      <c r="I1113">
        <v>46</v>
      </c>
      <c r="N1113" t="s">
        <v>885</v>
      </c>
      <c r="Q1113" t="s">
        <v>873</v>
      </c>
    </row>
    <row r="1114" spans="1:18" x14ac:dyDescent="0.35">
      <c r="A1114" t="s">
        <v>882</v>
      </c>
      <c r="B1114" t="s">
        <v>874</v>
      </c>
      <c r="C1114" t="s">
        <v>865</v>
      </c>
      <c r="D1114" t="s">
        <v>643</v>
      </c>
      <c r="E1114" t="s">
        <v>643</v>
      </c>
      <c r="F1114" t="s">
        <v>867</v>
      </c>
      <c r="G1114" t="s">
        <v>644</v>
      </c>
      <c r="H1114">
        <v>92.1</v>
      </c>
      <c r="J1114" t="s">
        <v>883</v>
      </c>
      <c r="K1114" t="s">
        <v>1627</v>
      </c>
      <c r="L1114" t="s">
        <v>870</v>
      </c>
      <c r="M1114" t="s">
        <v>1063</v>
      </c>
      <c r="N1114" t="s">
        <v>885</v>
      </c>
      <c r="O1114">
        <v>30755</v>
      </c>
      <c r="Q1114" t="s">
        <v>873</v>
      </c>
      <c r="R1114" t="s">
        <v>883</v>
      </c>
    </row>
    <row r="1115" spans="1:18" x14ac:dyDescent="0.35">
      <c r="A1115" t="s">
        <v>882</v>
      </c>
      <c r="B1115" t="s">
        <v>874</v>
      </c>
      <c r="C1115" t="s">
        <v>874</v>
      </c>
      <c r="E1115" t="s">
        <v>3331</v>
      </c>
      <c r="F1115" t="s">
        <v>867</v>
      </c>
      <c r="G1115" t="s">
        <v>3332</v>
      </c>
      <c r="H1115">
        <v>19.600000000000001</v>
      </c>
      <c r="I1115">
        <v>20</v>
      </c>
      <c r="J1115" t="s">
        <v>893</v>
      </c>
      <c r="K1115" t="s">
        <v>3332</v>
      </c>
      <c r="L1115" t="s">
        <v>936</v>
      </c>
      <c r="M1115" t="s">
        <v>937</v>
      </c>
      <c r="N1115" t="s">
        <v>872</v>
      </c>
      <c r="O1115">
        <v>42472</v>
      </c>
      <c r="Q1115" t="s">
        <v>873</v>
      </c>
      <c r="R1115" t="s">
        <v>893</v>
      </c>
    </row>
    <row r="1116" spans="1:18" x14ac:dyDescent="0.35">
      <c r="A1116" t="s">
        <v>882</v>
      </c>
      <c r="B1116" t="s">
        <v>874</v>
      </c>
      <c r="C1116" t="s">
        <v>874</v>
      </c>
      <c r="E1116" t="s">
        <v>3050</v>
      </c>
      <c r="F1116" t="s">
        <v>867</v>
      </c>
      <c r="G1116" t="s">
        <v>3051</v>
      </c>
      <c r="H1116">
        <v>2</v>
      </c>
      <c r="I1116">
        <v>2</v>
      </c>
      <c r="J1116" t="s">
        <v>893</v>
      </c>
      <c r="K1116" t="s">
        <v>3052</v>
      </c>
      <c r="L1116" t="s">
        <v>903</v>
      </c>
      <c r="M1116" t="s">
        <v>1218</v>
      </c>
      <c r="N1116" t="s">
        <v>872</v>
      </c>
      <c r="O1116">
        <v>42749</v>
      </c>
      <c r="Q1116" t="s">
        <v>873</v>
      </c>
      <c r="R1116" t="s">
        <v>893</v>
      </c>
    </row>
    <row r="1117" spans="1:18" x14ac:dyDescent="0.35">
      <c r="A1117" t="s">
        <v>882</v>
      </c>
      <c r="B1117" t="s">
        <v>874</v>
      </c>
      <c r="C1117" t="s">
        <v>874</v>
      </c>
      <c r="E1117" t="s">
        <v>645</v>
      </c>
      <c r="F1117" t="s">
        <v>867</v>
      </c>
      <c r="G1117" t="s">
        <v>646</v>
      </c>
      <c r="H1117">
        <v>31</v>
      </c>
      <c r="I1117">
        <v>32</v>
      </c>
      <c r="J1117" t="s">
        <v>893</v>
      </c>
      <c r="K1117" t="s">
        <v>1160</v>
      </c>
      <c r="L1117" t="s">
        <v>953</v>
      </c>
      <c r="M1117" t="s">
        <v>953</v>
      </c>
      <c r="N1117" t="s">
        <v>872</v>
      </c>
      <c r="O1117">
        <v>30376</v>
      </c>
      <c r="Q1117" t="s">
        <v>873</v>
      </c>
      <c r="R1117" t="s">
        <v>893</v>
      </c>
    </row>
    <row r="1118" spans="1:18" x14ac:dyDescent="0.35">
      <c r="A1118" t="s">
        <v>882</v>
      </c>
      <c r="B1118" t="s">
        <v>874</v>
      </c>
      <c r="C1118" t="s">
        <v>874</v>
      </c>
      <c r="E1118" t="s">
        <v>1848</v>
      </c>
      <c r="F1118" t="s">
        <v>867</v>
      </c>
      <c r="G1118" t="s">
        <v>1849</v>
      </c>
      <c r="H1118">
        <v>9.1</v>
      </c>
      <c r="I1118">
        <v>9.1</v>
      </c>
      <c r="J1118" t="s">
        <v>893</v>
      </c>
      <c r="K1118" t="s">
        <v>1047</v>
      </c>
      <c r="L1118" t="s">
        <v>878</v>
      </c>
      <c r="M1118" t="s">
        <v>879</v>
      </c>
      <c r="N1118" t="s">
        <v>872</v>
      </c>
      <c r="O1118">
        <v>29587</v>
      </c>
      <c r="Q1118" t="s">
        <v>873</v>
      </c>
      <c r="R1118" t="s">
        <v>893</v>
      </c>
    </row>
    <row r="1119" spans="1:18" x14ac:dyDescent="0.35">
      <c r="A1119" t="s">
        <v>882</v>
      </c>
      <c r="B1119" t="s">
        <v>865</v>
      </c>
      <c r="C1119" t="s">
        <v>874</v>
      </c>
      <c r="E1119" t="s">
        <v>1614</v>
      </c>
      <c r="F1119" t="s">
        <v>867</v>
      </c>
      <c r="G1119" t="s">
        <v>1615</v>
      </c>
      <c r="H1119">
        <v>2.19</v>
      </c>
      <c r="I1119">
        <v>8.9</v>
      </c>
      <c r="J1119" t="s">
        <v>893</v>
      </c>
      <c r="K1119" t="s">
        <v>877</v>
      </c>
      <c r="L1119" t="s">
        <v>903</v>
      </c>
      <c r="M1119" t="s">
        <v>903</v>
      </c>
      <c r="N1119" t="s">
        <v>872</v>
      </c>
      <c r="O1119">
        <v>31778</v>
      </c>
      <c r="Q1119" t="s">
        <v>873</v>
      </c>
      <c r="R1119" t="s">
        <v>893</v>
      </c>
    </row>
    <row r="1120" spans="1:18" x14ac:dyDescent="0.35">
      <c r="A1120" t="s">
        <v>882</v>
      </c>
      <c r="B1120" t="s">
        <v>865</v>
      </c>
      <c r="C1120" t="s">
        <v>874</v>
      </c>
      <c r="E1120" t="s">
        <v>1714</v>
      </c>
      <c r="F1120" t="s">
        <v>867</v>
      </c>
      <c r="G1120" t="s">
        <v>1715</v>
      </c>
      <c r="H1120">
        <v>8</v>
      </c>
      <c r="I1120">
        <v>9.1999999999999993</v>
      </c>
      <c r="J1120" t="s">
        <v>893</v>
      </c>
      <c r="K1120" t="s">
        <v>1716</v>
      </c>
      <c r="L1120" t="s">
        <v>890</v>
      </c>
      <c r="M1120" t="s">
        <v>937</v>
      </c>
      <c r="N1120" t="s">
        <v>872</v>
      </c>
      <c r="O1120">
        <v>40505</v>
      </c>
      <c r="Q1120" t="s">
        <v>873</v>
      </c>
      <c r="R1120" t="s">
        <v>893</v>
      </c>
    </row>
    <row r="1121" spans="1:18" x14ac:dyDescent="0.35">
      <c r="A1121" t="s">
        <v>882</v>
      </c>
      <c r="B1121" t="s">
        <v>865</v>
      </c>
      <c r="C1121" t="s">
        <v>874</v>
      </c>
      <c r="E1121" t="s">
        <v>3354</v>
      </c>
      <c r="F1121" t="s">
        <v>867</v>
      </c>
      <c r="G1121" t="s">
        <v>3355</v>
      </c>
      <c r="H1121">
        <v>6.1</v>
      </c>
      <c r="I1121">
        <v>6</v>
      </c>
      <c r="J1121" t="s">
        <v>893</v>
      </c>
      <c r="K1121" t="s">
        <v>3356</v>
      </c>
      <c r="L1121" t="s">
        <v>936</v>
      </c>
      <c r="M1121" t="s">
        <v>937</v>
      </c>
      <c r="N1121" t="s">
        <v>872</v>
      </c>
      <c r="O1121">
        <v>36165</v>
      </c>
      <c r="Q1121" t="s">
        <v>873</v>
      </c>
      <c r="R1121" t="s">
        <v>893</v>
      </c>
    </row>
    <row r="1122" spans="1:18" x14ac:dyDescent="0.35">
      <c r="A1122" t="s">
        <v>882</v>
      </c>
      <c r="B1122" t="s">
        <v>874</v>
      </c>
      <c r="C1122" t="s">
        <v>865</v>
      </c>
      <c r="D1122" t="s">
        <v>647</v>
      </c>
      <c r="E1122" t="s">
        <v>647</v>
      </c>
      <c r="F1122" t="s">
        <v>867</v>
      </c>
      <c r="G1122" t="s">
        <v>648</v>
      </c>
      <c r="H1122">
        <v>555</v>
      </c>
      <c r="J1122" t="s">
        <v>893</v>
      </c>
      <c r="K1122" t="s">
        <v>1247</v>
      </c>
      <c r="L1122" t="s">
        <v>966</v>
      </c>
      <c r="M1122" t="s">
        <v>891</v>
      </c>
      <c r="N1122" t="s">
        <v>872</v>
      </c>
      <c r="O1122">
        <v>38696</v>
      </c>
      <c r="Q1122" t="s">
        <v>873</v>
      </c>
      <c r="R1122" t="s">
        <v>893</v>
      </c>
    </row>
    <row r="1123" spans="1:18" x14ac:dyDescent="0.35">
      <c r="A1123" t="s">
        <v>882</v>
      </c>
      <c r="B1123" t="s">
        <v>874</v>
      </c>
      <c r="C1123" t="s">
        <v>865</v>
      </c>
      <c r="D1123" t="s">
        <v>649</v>
      </c>
      <c r="E1123" t="s">
        <v>649</v>
      </c>
      <c r="F1123" t="s">
        <v>867</v>
      </c>
      <c r="G1123" t="s">
        <v>650</v>
      </c>
      <c r="H1123">
        <v>555</v>
      </c>
      <c r="J1123" t="s">
        <v>893</v>
      </c>
      <c r="K1123" t="s">
        <v>1247</v>
      </c>
      <c r="L1123" t="s">
        <v>966</v>
      </c>
      <c r="M1123" t="s">
        <v>891</v>
      </c>
      <c r="N1123" t="s">
        <v>872</v>
      </c>
      <c r="O1123">
        <v>38736</v>
      </c>
      <c r="Q1123" t="s">
        <v>873</v>
      </c>
      <c r="R1123" t="s">
        <v>893</v>
      </c>
    </row>
    <row r="1124" spans="1:18" x14ac:dyDescent="0.35">
      <c r="A1124" t="s">
        <v>882</v>
      </c>
      <c r="B1124" t="s">
        <v>874</v>
      </c>
      <c r="C1124" t="s">
        <v>874</v>
      </c>
      <c r="E1124" t="s">
        <v>1990</v>
      </c>
      <c r="F1124" t="s">
        <v>867</v>
      </c>
      <c r="G1124" t="s">
        <v>1991</v>
      </c>
      <c r="H1124">
        <v>2</v>
      </c>
      <c r="I1124">
        <v>2.5</v>
      </c>
      <c r="J1124" t="s">
        <v>893</v>
      </c>
      <c r="K1124" t="s">
        <v>877</v>
      </c>
      <c r="L1124" t="s">
        <v>895</v>
      </c>
      <c r="M1124" t="s">
        <v>896</v>
      </c>
      <c r="N1124" t="s">
        <v>872</v>
      </c>
      <c r="O1124">
        <v>40625</v>
      </c>
      <c r="Q1124" t="s">
        <v>873</v>
      </c>
      <c r="R1124" t="s">
        <v>893</v>
      </c>
    </row>
    <row r="1125" spans="1:18" x14ac:dyDescent="0.35">
      <c r="A1125" t="s">
        <v>882</v>
      </c>
      <c r="B1125" t="s">
        <v>874</v>
      </c>
      <c r="C1125" t="s">
        <v>874</v>
      </c>
      <c r="E1125" t="s">
        <v>2028</v>
      </c>
      <c r="F1125" t="s">
        <v>867</v>
      </c>
      <c r="G1125" t="s">
        <v>2029</v>
      </c>
      <c r="H1125">
        <v>2.5</v>
      </c>
      <c r="I1125">
        <v>2.5</v>
      </c>
      <c r="J1125" t="s">
        <v>893</v>
      </c>
      <c r="K1125" t="s">
        <v>983</v>
      </c>
      <c r="L1125" t="s">
        <v>895</v>
      </c>
      <c r="M1125" t="s">
        <v>896</v>
      </c>
      <c r="N1125" t="s">
        <v>872</v>
      </c>
      <c r="O1125">
        <v>41237</v>
      </c>
      <c r="Q1125" t="s">
        <v>873</v>
      </c>
      <c r="R1125" t="s">
        <v>893</v>
      </c>
    </row>
    <row r="1126" spans="1:18" x14ac:dyDescent="0.35">
      <c r="A1126" t="s">
        <v>882</v>
      </c>
      <c r="B1126" t="s">
        <v>874</v>
      </c>
      <c r="C1126" t="s">
        <v>874</v>
      </c>
      <c r="E1126" t="s">
        <v>2492</v>
      </c>
      <c r="F1126" t="s">
        <v>867</v>
      </c>
      <c r="G1126" t="s">
        <v>2493</v>
      </c>
      <c r="H1126">
        <v>2.5</v>
      </c>
      <c r="I1126">
        <v>2.5</v>
      </c>
      <c r="J1126" t="s">
        <v>893</v>
      </c>
      <c r="K1126" t="s">
        <v>983</v>
      </c>
      <c r="L1126" t="s">
        <v>895</v>
      </c>
      <c r="M1126" t="s">
        <v>896</v>
      </c>
      <c r="N1126" t="s">
        <v>872</v>
      </c>
      <c r="O1126">
        <v>41237</v>
      </c>
      <c r="Q1126" t="s">
        <v>873</v>
      </c>
      <c r="R1126" t="s">
        <v>893</v>
      </c>
    </row>
    <row r="1127" spans="1:18" x14ac:dyDescent="0.35">
      <c r="A1127" t="s">
        <v>882</v>
      </c>
      <c r="B1127" t="s">
        <v>874</v>
      </c>
      <c r="C1127" t="s">
        <v>874</v>
      </c>
      <c r="E1127" t="s">
        <v>2668</v>
      </c>
      <c r="F1127" t="s">
        <v>867</v>
      </c>
      <c r="G1127" t="s">
        <v>2669</v>
      </c>
      <c r="H1127">
        <v>3.5</v>
      </c>
      <c r="I1127">
        <v>3.5</v>
      </c>
      <c r="J1127" t="s">
        <v>893</v>
      </c>
      <c r="K1127" t="s">
        <v>983</v>
      </c>
      <c r="L1127" t="s">
        <v>895</v>
      </c>
      <c r="M1127" t="s">
        <v>896</v>
      </c>
      <c r="N1127" t="s">
        <v>872</v>
      </c>
      <c r="O1127">
        <v>40858</v>
      </c>
      <c r="Q1127" t="s">
        <v>873</v>
      </c>
      <c r="R1127" t="s">
        <v>893</v>
      </c>
    </row>
    <row r="1128" spans="1:18" x14ac:dyDescent="0.35">
      <c r="A1128" t="s">
        <v>882</v>
      </c>
      <c r="B1128" t="s">
        <v>874</v>
      </c>
      <c r="C1128" t="s">
        <v>874</v>
      </c>
      <c r="E1128" t="s">
        <v>2081</v>
      </c>
      <c r="F1128" t="s">
        <v>867</v>
      </c>
      <c r="G1128" t="s">
        <v>2082</v>
      </c>
      <c r="H1128">
        <v>3.5</v>
      </c>
      <c r="I1128">
        <v>3.5</v>
      </c>
      <c r="J1128" t="s">
        <v>893</v>
      </c>
      <c r="K1128" t="s">
        <v>983</v>
      </c>
      <c r="L1128" t="s">
        <v>895</v>
      </c>
      <c r="M1128" t="s">
        <v>896</v>
      </c>
      <c r="N1128" t="s">
        <v>872</v>
      </c>
      <c r="O1128">
        <v>41436</v>
      </c>
      <c r="Q1128" t="s">
        <v>873</v>
      </c>
      <c r="R1128" t="s">
        <v>893</v>
      </c>
    </row>
    <row r="1129" spans="1:18" x14ac:dyDescent="0.35">
      <c r="A1129" t="s">
        <v>882</v>
      </c>
      <c r="B1129" t="s">
        <v>874</v>
      </c>
      <c r="C1129" t="s">
        <v>874</v>
      </c>
      <c r="E1129" t="s">
        <v>2560</v>
      </c>
      <c r="F1129" t="s">
        <v>867</v>
      </c>
      <c r="G1129" t="s">
        <v>2561</v>
      </c>
      <c r="H1129">
        <v>1.5</v>
      </c>
      <c r="I1129">
        <v>1.5</v>
      </c>
      <c r="J1129" t="s">
        <v>893</v>
      </c>
      <c r="K1129" t="s">
        <v>983</v>
      </c>
      <c r="L1129" t="s">
        <v>895</v>
      </c>
      <c r="M1129" t="s">
        <v>896</v>
      </c>
      <c r="N1129" t="s">
        <v>872</v>
      </c>
      <c r="O1129">
        <v>40682</v>
      </c>
      <c r="Q1129" t="s">
        <v>873</v>
      </c>
      <c r="R1129" t="s">
        <v>893</v>
      </c>
    </row>
    <row r="1130" spans="1:18" x14ac:dyDescent="0.35">
      <c r="A1130" t="s">
        <v>882</v>
      </c>
      <c r="B1130" t="s">
        <v>874</v>
      </c>
      <c r="C1130" t="s">
        <v>874</v>
      </c>
      <c r="E1130" t="s">
        <v>1113</v>
      </c>
      <c r="F1130" t="s">
        <v>867</v>
      </c>
      <c r="G1130" t="s">
        <v>1114</v>
      </c>
      <c r="H1130">
        <v>5</v>
      </c>
      <c r="I1130">
        <v>5</v>
      </c>
      <c r="J1130" t="s">
        <v>893</v>
      </c>
      <c r="K1130" t="s">
        <v>877</v>
      </c>
      <c r="L1130" t="s">
        <v>895</v>
      </c>
      <c r="M1130" t="s">
        <v>896</v>
      </c>
      <c r="N1130" t="s">
        <v>872</v>
      </c>
      <c r="O1130">
        <v>41518</v>
      </c>
      <c r="Q1130" t="s">
        <v>873</v>
      </c>
      <c r="R1130" t="s">
        <v>893</v>
      </c>
    </row>
    <row r="1131" spans="1:18" x14ac:dyDescent="0.35">
      <c r="A1131" t="s">
        <v>882</v>
      </c>
      <c r="B1131" t="s">
        <v>874</v>
      </c>
      <c r="C1131" t="s">
        <v>874</v>
      </c>
      <c r="E1131" t="s">
        <v>651</v>
      </c>
      <c r="F1131" t="s">
        <v>867</v>
      </c>
      <c r="G1131" t="s">
        <v>652</v>
      </c>
      <c r="H1131">
        <v>6.95</v>
      </c>
      <c r="I1131">
        <v>7</v>
      </c>
      <c r="J1131" t="s">
        <v>893</v>
      </c>
      <c r="K1131" t="s">
        <v>877</v>
      </c>
      <c r="L1131" t="s">
        <v>878</v>
      </c>
      <c r="M1131" t="s">
        <v>879</v>
      </c>
      <c r="N1131" t="s">
        <v>872</v>
      </c>
      <c r="Q1131" t="s">
        <v>873</v>
      </c>
      <c r="R1131" t="s">
        <v>893</v>
      </c>
    </row>
    <row r="1132" spans="1:18" x14ac:dyDescent="0.35">
      <c r="A1132" t="s">
        <v>882</v>
      </c>
      <c r="B1132" t="s">
        <v>874</v>
      </c>
      <c r="C1132" t="s">
        <v>874</v>
      </c>
      <c r="E1132" t="s">
        <v>653</v>
      </c>
      <c r="F1132" t="s">
        <v>867</v>
      </c>
      <c r="G1132" t="s">
        <v>654</v>
      </c>
      <c r="H1132">
        <v>3.93</v>
      </c>
      <c r="I1132">
        <v>4</v>
      </c>
      <c r="J1132" t="s">
        <v>893</v>
      </c>
      <c r="K1132" t="s">
        <v>877</v>
      </c>
      <c r="L1132" t="s">
        <v>878</v>
      </c>
      <c r="M1132" t="s">
        <v>879</v>
      </c>
      <c r="N1132" t="s">
        <v>872</v>
      </c>
      <c r="Q1132" t="s">
        <v>873</v>
      </c>
      <c r="R1132" t="s">
        <v>893</v>
      </c>
    </row>
    <row r="1133" spans="1:18" x14ac:dyDescent="0.35">
      <c r="A1133" t="s">
        <v>864</v>
      </c>
      <c r="C1133" t="s">
        <v>865</v>
      </c>
      <c r="D1133" t="s">
        <v>647</v>
      </c>
      <c r="E1133" t="s">
        <v>2530</v>
      </c>
      <c r="F1133" t="s">
        <v>867</v>
      </c>
      <c r="G1133" t="s">
        <v>2530</v>
      </c>
      <c r="H1133">
        <v>182</v>
      </c>
      <c r="I1133">
        <v>182</v>
      </c>
      <c r="N1133" t="s">
        <v>872</v>
      </c>
      <c r="Q1133" t="s">
        <v>873</v>
      </c>
    </row>
    <row r="1134" spans="1:18" x14ac:dyDescent="0.35">
      <c r="A1134" t="s">
        <v>864</v>
      </c>
      <c r="C1134" t="s">
        <v>865</v>
      </c>
      <c r="D1134" t="s">
        <v>647</v>
      </c>
      <c r="E1134" t="s">
        <v>1517</v>
      </c>
      <c r="F1134" t="s">
        <v>867</v>
      </c>
      <c r="G1134" t="s">
        <v>1517</v>
      </c>
      <c r="H1134">
        <v>182</v>
      </c>
      <c r="I1134">
        <v>182</v>
      </c>
      <c r="N1134" t="s">
        <v>872</v>
      </c>
      <c r="Q1134" t="s">
        <v>873</v>
      </c>
    </row>
    <row r="1135" spans="1:18" x14ac:dyDescent="0.35">
      <c r="A1135" t="s">
        <v>864</v>
      </c>
      <c r="C1135" t="s">
        <v>865</v>
      </c>
      <c r="D1135" t="s">
        <v>649</v>
      </c>
      <c r="E1135" t="s">
        <v>2974</v>
      </c>
      <c r="F1135" t="s">
        <v>867</v>
      </c>
      <c r="G1135" t="s">
        <v>2974</v>
      </c>
      <c r="H1135">
        <v>182</v>
      </c>
      <c r="I1135">
        <v>182</v>
      </c>
      <c r="N1135" t="s">
        <v>872</v>
      </c>
      <c r="Q1135" t="s">
        <v>873</v>
      </c>
    </row>
    <row r="1136" spans="1:18" x14ac:dyDescent="0.35">
      <c r="A1136" t="s">
        <v>864</v>
      </c>
      <c r="C1136" t="s">
        <v>865</v>
      </c>
      <c r="D1136" t="s">
        <v>649</v>
      </c>
      <c r="E1136" t="s">
        <v>3413</v>
      </c>
      <c r="F1136" t="s">
        <v>867</v>
      </c>
      <c r="G1136" t="s">
        <v>3413</v>
      </c>
      <c r="H1136">
        <v>182</v>
      </c>
      <c r="I1136">
        <v>182</v>
      </c>
      <c r="N1136" t="s">
        <v>872</v>
      </c>
      <c r="Q1136" t="s">
        <v>873</v>
      </c>
    </row>
    <row r="1137" spans="1:18" x14ac:dyDescent="0.35">
      <c r="A1137" t="s">
        <v>864</v>
      </c>
      <c r="C1137" t="s">
        <v>865</v>
      </c>
      <c r="D1137" t="s">
        <v>647</v>
      </c>
      <c r="E1137" t="s">
        <v>2401</v>
      </c>
      <c r="F1137" t="s">
        <v>867</v>
      </c>
      <c r="G1137" t="s">
        <v>2401</v>
      </c>
      <c r="H1137">
        <v>202</v>
      </c>
      <c r="I1137">
        <v>202</v>
      </c>
      <c r="N1137" t="s">
        <v>872</v>
      </c>
      <c r="Q1137" t="s">
        <v>873</v>
      </c>
    </row>
    <row r="1138" spans="1:18" x14ac:dyDescent="0.35">
      <c r="A1138" t="s">
        <v>864</v>
      </c>
      <c r="C1138" t="s">
        <v>865</v>
      </c>
      <c r="D1138" t="s">
        <v>649</v>
      </c>
      <c r="E1138" t="s">
        <v>2945</v>
      </c>
      <c r="F1138" t="s">
        <v>867</v>
      </c>
      <c r="G1138" t="s">
        <v>2945</v>
      </c>
      <c r="H1138">
        <v>202</v>
      </c>
      <c r="I1138">
        <v>202</v>
      </c>
      <c r="N1138" t="s">
        <v>872</v>
      </c>
      <c r="Q1138" t="s">
        <v>873</v>
      </c>
    </row>
    <row r="1139" spans="1:18" x14ac:dyDescent="0.35">
      <c r="A1139" t="s">
        <v>882</v>
      </c>
      <c r="B1139" t="s">
        <v>874</v>
      </c>
      <c r="C1139" t="s">
        <v>865</v>
      </c>
      <c r="D1139" t="s">
        <v>2525</v>
      </c>
      <c r="E1139" t="s">
        <v>2525</v>
      </c>
      <c r="F1139" t="s">
        <v>867</v>
      </c>
      <c r="G1139" t="s">
        <v>2525</v>
      </c>
      <c r="H1139">
        <v>0.99</v>
      </c>
      <c r="J1139" t="s">
        <v>893</v>
      </c>
      <c r="K1139" t="s">
        <v>1023</v>
      </c>
      <c r="L1139" t="s">
        <v>903</v>
      </c>
      <c r="M1139" t="s">
        <v>903</v>
      </c>
      <c r="N1139" t="s">
        <v>872</v>
      </c>
      <c r="Q1139" t="s">
        <v>873</v>
      </c>
      <c r="R1139" t="s">
        <v>893</v>
      </c>
    </row>
    <row r="1140" spans="1:18" x14ac:dyDescent="0.35">
      <c r="A1140" t="s">
        <v>882</v>
      </c>
      <c r="B1140" t="s">
        <v>874</v>
      </c>
      <c r="C1140" t="s">
        <v>865</v>
      </c>
      <c r="D1140" t="s">
        <v>1329</v>
      </c>
      <c r="E1140" t="s">
        <v>1329</v>
      </c>
      <c r="F1140" t="s">
        <v>867</v>
      </c>
      <c r="G1140" t="s">
        <v>1329</v>
      </c>
      <c r="H1140">
        <v>0.99</v>
      </c>
      <c r="J1140" t="s">
        <v>893</v>
      </c>
      <c r="K1140" t="s">
        <v>1023</v>
      </c>
      <c r="L1140" t="s">
        <v>903</v>
      </c>
      <c r="M1140" t="s">
        <v>903</v>
      </c>
      <c r="N1140" t="s">
        <v>872</v>
      </c>
      <c r="Q1140" t="s">
        <v>873</v>
      </c>
      <c r="R1140" t="s">
        <v>893</v>
      </c>
    </row>
    <row r="1141" spans="1:18" x14ac:dyDescent="0.35">
      <c r="A1141" t="s">
        <v>882</v>
      </c>
      <c r="B1141" t="s">
        <v>874</v>
      </c>
      <c r="C1141" t="s">
        <v>865</v>
      </c>
      <c r="D1141" t="s">
        <v>3114</v>
      </c>
      <c r="E1141" t="s">
        <v>3114</v>
      </c>
      <c r="F1141" t="s">
        <v>867</v>
      </c>
      <c r="G1141" t="s">
        <v>3114</v>
      </c>
      <c r="H1141">
        <v>0.99</v>
      </c>
      <c r="J1141" t="s">
        <v>893</v>
      </c>
      <c r="K1141" t="s">
        <v>1023</v>
      </c>
      <c r="L1141" t="s">
        <v>903</v>
      </c>
      <c r="M1141" t="s">
        <v>903</v>
      </c>
      <c r="N1141" t="s">
        <v>872</v>
      </c>
      <c r="Q1141" t="s">
        <v>873</v>
      </c>
      <c r="R1141" t="s">
        <v>893</v>
      </c>
    </row>
    <row r="1142" spans="1:18" x14ac:dyDescent="0.35">
      <c r="A1142" t="s">
        <v>882</v>
      </c>
      <c r="B1142" t="s">
        <v>874</v>
      </c>
      <c r="C1142" t="s">
        <v>865</v>
      </c>
      <c r="D1142" t="s">
        <v>3527</v>
      </c>
      <c r="E1142" t="s">
        <v>3527</v>
      </c>
      <c r="F1142" t="s">
        <v>867</v>
      </c>
      <c r="G1142" t="s">
        <v>3527</v>
      </c>
      <c r="H1142">
        <v>0.99</v>
      </c>
      <c r="J1142" t="s">
        <v>893</v>
      </c>
      <c r="K1142" t="s">
        <v>1023</v>
      </c>
      <c r="L1142" t="s">
        <v>903</v>
      </c>
      <c r="M1142" t="s">
        <v>903</v>
      </c>
      <c r="N1142" t="s">
        <v>872</v>
      </c>
      <c r="Q1142" t="s">
        <v>873</v>
      </c>
      <c r="R1142" t="s">
        <v>893</v>
      </c>
    </row>
    <row r="1143" spans="1:18" x14ac:dyDescent="0.35">
      <c r="A1143" t="s">
        <v>882</v>
      </c>
      <c r="B1143" t="s">
        <v>874</v>
      </c>
      <c r="C1143" t="s">
        <v>865</v>
      </c>
      <c r="D1143" t="s">
        <v>3026</v>
      </c>
      <c r="E1143" t="s">
        <v>3026</v>
      </c>
      <c r="F1143" t="s">
        <v>867</v>
      </c>
      <c r="G1143" t="s">
        <v>3026</v>
      </c>
      <c r="H1143">
        <v>0.99</v>
      </c>
      <c r="J1143" t="s">
        <v>893</v>
      </c>
      <c r="K1143" t="s">
        <v>1023</v>
      </c>
      <c r="L1143" t="s">
        <v>903</v>
      </c>
      <c r="M1143" t="s">
        <v>903</v>
      </c>
      <c r="N1143" t="s">
        <v>872</v>
      </c>
      <c r="Q1143" t="s">
        <v>873</v>
      </c>
      <c r="R1143" t="s">
        <v>893</v>
      </c>
    </row>
    <row r="1144" spans="1:18" x14ac:dyDescent="0.35">
      <c r="A1144" t="s">
        <v>882</v>
      </c>
      <c r="B1144" t="s">
        <v>874</v>
      </c>
      <c r="C1144" t="s">
        <v>865</v>
      </c>
      <c r="D1144" t="s">
        <v>2085</v>
      </c>
      <c r="E1144" t="s">
        <v>2085</v>
      </c>
      <c r="F1144" t="s">
        <v>867</v>
      </c>
      <c r="G1144" t="s">
        <v>2085</v>
      </c>
      <c r="H1144">
        <v>0.99</v>
      </c>
      <c r="J1144" t="s">
        <v>893</v>
      </c>
      <c r="K1144" t="s">
        <v>1023</v>
      </c>
      <c r="L1144" t="s">
        <v>903</v>
      </c>
      <c r="M1144" t="s">
        <v>903</v>
      </c>
      <c r="N1144" t="s">
        <v>872</v>
      </c>
      <c r="Q1144" t="s">
        <v>873</v>
      </c>
      <c r="R1144" t="s">
        <v>893</v>
      </c>
    </row>
    <row r="1145" spans="1:18" x14ac:dyDescent="0.35">
      <c r="A1145" t="s">
        <v>882</v>
      </c>
      <c r="B1145" t="s">
        <v>874</v>
      </c>
      <c r="C1145" t="s">
        <v>865</v>
      </c>
      <c r="D1145" t="s">
        <v>1913</v>
      </c>
      <c r="E1145" t="s">
        <v>1913</v>
      </c>
      <c r="F1145" t="s">
        <v>867</v>
      </c>
      <c r="G1145" t="s">
        <v>1913</v>
      </c>
      <c r="H1145">
        <v>0.99</v>
      </c>
      <c r="J1145" t="s">
        <v>893</v>
      </c>
      <c r="K1145" t="s">
        <v>902</v>
      </c>
      <c r="L1145" t="s">
        <v>903</v>
      </c>
      <c r="M1145" t="s">
        <v>903</v>
      </c>
      <c r="N1145" t="s">
        <v>872</v>
      </c>
      <c r="Q1145" t="s">
        <v>873</v>
      </c>
      <c r="R1145" t="s">
        <v>893</v>
      </c>
    </row>
    <row r="1146" spans="1:18" x14ac:dyDescent="0.35">
      <c r="A1146" t="s">
        <v>882</v>
      </c>
      <c r="B1146" t="s">
        <v>874</v>
      </c>
      <c r="C1146" t="s">
        <v>865</v>
      </c>
      <c r="D1146" t="s">
        <v>901</v>
      </c>
      <c r="E1146" t="s">
        <v>901</v>
      </c>
      <c r="F1146" t="s">
        <v>867</v>
      </c>
      <c r="G1146" t="s">
        <v>901</v>
      </c>
      <c r="H1146">
        <v>9.99</v>
      </c>
      <c r="J1146" t="s">
        <v>893</v>
      </c>
      <c r="K1146" t="s">
        <v>902</v>
      </c>
      <c r="L1146" t="s">
        <v>903</v>
      </c>
      <c r="M1146" t="s">
        <v>903</v>
      </c>
      <c r="N1146" t="s">
        <v>872</v>
      </c>
      <c r="Q1146" t="s">
        <v>873</v>
      </c>
      <c r="R1146" t="s">
        <v>893</v>
      </c>
    </row>
    <row r="1147" spans="1:18" x14ac:dyDescent="0.35">
      <c r="A1147" t="s">
        <v>882</v>
      </c>
      <c r="B1147" t="s">
        <v>874</v>
      </c>
      <c r="C1147" t="s">
        <v>865</v>
      </c>
      <c r="D1147" t="s">
        <v>3481</v>
      </c>
      <c r="E1147" t="s">
        <v>3481</v>
      </c>
      <c r="F1147" t="s">
        <v>867</v>
      </c>
      <c r="G1147" t="s">
        <v>3481</v>
      </c>
      <c r="H1147">
        <v>9.99</v>
      </c>
      <c r="J1147" t="s">
        <v>893</v>
      </c>
      <c r="K1147" t="s">
        <v>902</v>
      </c>
      <c r="L1147" t="s">
        <v>903</v>
      </c>
      <c r="M1147" t="s">
        <v>903</v>
      </c>
      <c r="N1147" t="s">
        <v>872</v>
      </c>
      <c r="Q1147" t="s">
        <v>873</v>
      </c>
      <c r="R1147" t="s">
        <v>893</v>
      </c>
    </row>
    <row r="1148" spans="1:18" x14ac:dyDescent="0.35">
      <c r="A1148" t="s">
        <v>882</v>
      </c>
      <c r="B1148" t="s">
        <v>874</v>
      </c>
      <c r="C1148" t="s">
        <v>865</v>
      </c>
      <c r="D1148" t="s">
        <v>1239</v>
      </c>
      <c r="E1148" t="s">
        <v>1239</v>
      </c>
      <c r="F1148" t="s">
        <v>867</v>
      </c>
      <c r="G1148" t="s">
        <v>1239</v>
      </c>
      <c r="H1148">
        <v>9.99</v>
      </c>
      <c r="J1148" t="s">
        <v>893</v>
      </c>
      <c r="K1148" t="s">
        <v>902</v>
      </c>
      <c r="L1148" t="s">
        <v>903</v>
      </c>
      <c r="M1148" t="s">
        <v>903</v>
      </c>
      <c r="N1148" t="s">
        <v>872</v>
      </c>
      <c r="Q1148" t="s">
        <v>873</v>
      </c>
      <c r="R1148" t="s">
        <v>893</v>
      </c>
    </row>
    <row r="1149" spans="1:18" x14ac:dyDescent="0.35">
      <c r="A1149" t="s">
        <v>882</v>
      </c>
      <c r="B1149" t="s">
        <v>874</v>
      </c>
      <c r="C1149" t="s">
        <v>865</v>
      </c>
      <c r="D1149" t="s">
        <v>2846</v>
      </c>
      <c r="E1149" t="s">
        <v>2846</v>
      </c>
      <c r="F1149" t="s">
        <v>867</v>
      </c>
      <c r="G1149" t="s">
        <v>2846</v>
      </c>
      <c r="H1149">
        <v>9.99</v>
      </c>
      <c r="J1149" t="s">
        <v>893</v>
      </c>
      <c r="K1149" t="s">
        <v>902</v>
      </c>
      <c r="L1149" t="s">
        <v>903</v>
      </c>
      <c r="M1149" t="s">
        <v>903</v>
      </c>
      <c r="N1149" t="s">
        <v>872</v>
      </c>
      <c r="Q1149" t="s">
        <v>873</v>
      </c>
      <c r="R1149" t="s">
        <v>893</v>
      </c>
    </row>
    <row r="1150" spans="1:18" x14ac:dyDescent="0.35">
      <c r="A1150" t="s">
        <v>882</v>
      </c>
      <c r="B1150" t="s">
        <v>874</v>
      </c>
      <c r="C1150" t="s">
        <v>865</v>
      </c>
      <c r="D1150" t="s">
        <v>2456</v>
      </c>
      <c r="E1150" t="s">
        <v>2456</v>
      </c>
      <c r="F1150" t="s">
        <v>867</v>
      </c>
      <c r="G1150" t="s">
        <v>2456</v>
      </c>
      <c r="H1150">
        <v>0.99</v>
      </c>
      <c r="J1150" t="s">
        <v>893</v>
      </c>
      <c r="K1150" t="s">
        <v>902</v>
      </c>
      <c r="L1150" t="s">
        <v>903</v>
      </c>
      <c r="M1150" t="s">
        <v>903</v>
      </c>
      <c r="N1150" t="s">
        <v>872</v>
      </c>
      <c r="Q1150" t="s">
        <v>873</v>
      </c>
      <c r="R1150" t="s">
        <v>893</v>
      </c>
    </row>
    <row r="1151" spans="1:18" x14ac:dyDescent="0.35">
      <c r="A1151" t="s">
        <v>882</v>
      </c>
      <c r="B1151" t="s">
        <v>874</v>
      </c>
      <c r="C1151" t="s">
        <v>865</v>
      </c>
      <c r="D1151" t="s">
        <v>2318</v>
      </c>
      <c r="E1151" t="s">
        <v>2318</v>
      </c>
      <c r="F1151" t="s">
        <v>867</v>
      </c>
      <c r="G1151" t="s">
        <v>2319</v>
      </c>
      <c r="H1151">
        <v>0.99</v>
      </c>
      <c r="J1151" t="s">
        <v>893</v>
      </c>
      <c r="K1151" t="s">
        <v>902</v>
      </c>
      <c r="L1151" t="s">
        <v>903</v>
      </c>
      <c r="M1151" t="s">
        <v>903</v>
      </c>
      <c r="N1151" t="s">
        <v>872</v>
      </c>
      <c r="Q1151" t="s">
        <v>873</v>
      </c>
      <c r="R1151" t="s">
        <v>893</v>
      </c>
    </row>
    <row r="1152" spans="1:18" x14ac:dyDescent="0.35">
      <c r="A1152" t="s">
        <v>882</v>
      </c>
      <c r="B1152" t="s">
        <v>874</v>
      </c>
      <c r="C1152" t="s">
        <v>865</v>
      </c>
      <c r="D1152" t="s">
        <v>3458</v>
      </c>
      <c r="E1152" t="s">
        <v>3458</v>
      </c>
      <c r="F1152" t="s">
        <v>867</v>
      </c>
      <c r="G1152" t="s">
        <v>3458</v>
      </c>
      <c r="H1152">
        <v>0.99</v>
      </c>
      <c r="J1152" t="s">
        <v>893</v>
      </c>
      <c r="K1152" t="s">
        <v>902</v>
      </c>
      <c r="L1152" t="s">
        <v>903</v>
      </c>
      <c r="M1152" t="s">
        <v>903</v>
      </c>
      <c r="N1152" t="s">
        <v>872</v>
      </c>
      <c r="Q1152" t="s">
        <v>873</v>
      </c>
      <c r="R1152" t="s">
        <v>893</v>
      </c>
    </row>
    <row r="1153" spans="1:18" x14ac:dyDescent="0.35">
      <c r="A1153" t="s">
        <v>882</v>
      </c>
      <c r="B1153" t="s">
        <v>874</v>
      </c>
      <c r="C1153" t="s">
        <v>865</v>
      </c>
      <c r="D1153" t="s">
        <v>3582</v>
      </c>
      <c r="E1153" t="s">
        <v>3582</v>
      </c>
      <c r="F1153" t="s">
        <v>867</v>
      </c>
      <c r="G1153" t="s">
        <v>3582</v>
      </c>
      <c r="H1153">
        <v>0.99</v>
      </c>
      <c r="J1153" t="s">
        <v>893</v>
      </c>
      <c r="K1153" t="s">
        <v>902</v>
      </c>
      <c r="L1153" t="s">
        <v>903</v>
      </c>
      <c r="M1153" t="s">
        <v>903</v>
      </c>
      <c r="N1153" t="s">
        <v>872</v>
      </c>
      <c r="Q1153" t="s">
        <v>873</v>
      </c>
      <c r="R1153" t="s">
        <v>893</v>
      </c>
    </row>
    <row r="1154" spans="1:18" x14ac:dyDescent="0.35">
      <c r="A1154" t="s">
        <v>882</v>
      </c>
      <c r="B1154" t="s">
        <v>874</v>
      </c>
      <c r="C1154" t="s">
        <v>865</v>
      </c>
      <c r="D1154" t="s">
        <v>3037</v>
      </c>
      <c r="E1154" t="s">
        <v>3037</v>
      </c>
      <c r="F1154" t="s">
        <v>867</v>
      </c>
      <c r="G1154" t="s">
        <v>3037</v>
      </c>
      <c r="H1154">
        <v>0.99</v>
      </c>
      <c r="J1154" t="s">
        <v>893</v>
      </c>
      <c r="K1154" t="s">
        <v>988</v>
      </c>
      <c r="L1154" t="s">
        <v>903</v>
      </c>
      <c r="M1154" t="s">
        <v>903</v>
      </c>
      <c r="N1154" t="s">
        <v>872</v>
      </c>
      <c r="Q1154" t="s">
        <v>873</v>
      </c>
      <c r="R1154" t="s">
        <v>893</v>
      </c>
    </row>
    <row r="1155" spans="1:18" x14ac:dyDescent="0.35">
      <c r="A1155" t="s">
        <v>882</v>
      </c>
      <c r="B1155" t="s">
        <v>874</v>
      </c>
      <c r="C1155" t="s">
        <v>865</v>
      </c>
      <c r="D1155" t="s">
        <v>2010</v>
      </c>
      <c r="E1155" t="s">
        <v>2010</v>
      </c>
      <c r="F1155" t="s">
        <v>867</v>
      </c>
      <c r="G1155" t="s">
        <v>2010</v>
      </c>
      <c r="H1155">
        <v>0.99</v>
      </c>
      <c r="J1155" t="s">
        <v>893</v>
      </c>
      <c r="K1155" t="s">
        <v>988</v>
      </c>
      <c r="L1155" t="s">
        <v>903</v>
      </c>
      <c r="M1155" t="s">
        <v>903</v>
      </c>
      <c r="N1155" t="s">
        <v>872</v>
      </c>
      <c r="Q1155" t="s">
        <v>873</v>
      </c>
      <c r="R1155" t="s">
        <v>893</v>
      </c>
    </row>
    <row r="1156" spans="1:18" x14ac:dyDescent="0.35">
      <c r="A1156" t="s">
        <v>882</v>
      </c>
      <c r="B1156" t="s">
        <v>874</v>
      </c>
      <c r="C1156" t="s">
        <v>865</v>
      </c>
      <c r="D1156" t="s">
        <v>2677</v>
      </c>
      <c r="E1156" t="s">
        <v>2677</v>
      </c>
      <c r="F1156" t="s">
        <v>867</v>
      </c>
      <c r="G1156" t="s">
        <v>2677</v>
      </c>
      <c r="H1156">
        <v>0.99</v>
      </c>
      <c r="J1156" t="s">
        <v>893</v>
      </c>
      <c r="K1156" t="s">
        <v>988</v>
      </c>
      <c r="L1156" t="s">
        <v>903</v>
      </c>
      <c r="M1156" t="s">
        <v>903</v>
      </c>
      <c r="N1156" t="s">
        <v>872</v>
      </c>
      <c r="Q1156" t="s">
        <v>873</v>
      </c>
      <c r="R1156" t="s">
        <v>893</v>
      </c>
    </row>
    <row r="1157" spans="1:18" x14ac:dyDescent="0.35">
      <c r="A1157" t="s">
        <v>882</v>
      </c>
      <c r="B1157" t="s">
        <v>874</v>
      </c>
      <c r="C1157" t="s">
        <v>865</v>
      </c>
      <c r="D1157" t="s">
        <v>1542</v>
      </c>
      <c r="E1157" t="s">
        <v>1542</v>
      </c>
      <c r="F1157" t="s">
        <v>867</v>
      </c>
      <c r="G1157" t="s">
        <v>1542</v>
      </c>
      <c r="H1157">
        <v>0.99</v>
      </c>
      <c r="J1157" t="s">
        <v>893</v>
      </c>
      <c r="K1157" t="s">
        <v>902</v>
      </c>
      <c r="L1157" t="s">
        <v>903</v>
      </c>
      <c r="M1157" t="s">
        <v>903</v>
      </c>
      <c r="N1157" t="s">
        <v>872</v>
      </c>
      <c r="Q1157" t="s">
        <v>873</v>
      </c>
      <c r="R1157" t="s">
        <v>893</v>
      </c>
    </row>
    <row r="1158" spans="1:18" x14ac:dyDescent="0.35">
      <c r="A1158" t="s">
        <v>882</v>
      </c>
      <c r="B1158" t="s">
        <v>874</v>
      </c>
      <c r="C1158" t="s">
        <v>865</v>
      </c>
      <c r="D1158" t="s">
        <v>1717</v>
      </c>
      <c r="E1158" t="s">
        <v>1717</v>
      </c>
      <c r="F1158" t="s">
        <v>867</v>
      </c>
      <c r="G1158" t="s">
        <v>1717</v>
      </c>
      <c r="H1158">
        <v>0.99</v>
      </c>
      <c r="J1158" t="s">
        <v>893</v>
      </c>
      <c r="K1158" t="s">
        <v>988</v>
      </c>
      <c r="L1158" t="s">
        <v>903</v>
      </c>
      <c r="M1158" t="s">
        <v>903</v>
      </c>
      <c r="N1158" t="s">
        <v>872</v>
      </c>
      <c r="Q1158" t="s">
        <v>873</v>
      </c>
      <c r="R1158" t="s">
        <v>893</v>
      </c>
    </row>
    <row r="1159" spans="1:18" x14ac:dyDescent="0.35">
      <c r="A1159" t="s">
        <v>882</v>
      </c>
      <c r="B1159" t="s">
        <v>874</v>
      </c>
      <c r="C1159" t="s">
        <v>865</v>
      </c>
      <c r="D1159" t="s">
        <v>2961</v>
      </c>
      <c r="E1159" t="s">
        <v>2961</v>
      </c>
      <c r="F1159" t="s">
        <v>867</v>
      </c>
      <c r="G1159" t="s">
        <v>2962</v>
      </c>
      <c r="H1159">
        <v>1.56</v>
      </c>
      <c r="J1159" t="s">
        <v>893</v>
      </c>
      <c r="K1159" t="s">
        <v>983</v>
      </c>
      <c r="L1159" t="s">
        <v>903</v>
      </c>
      <c r="M1159" t="s">
        <v>903</v>
      </c>
      <c r="N1159" t="s">
        <v>872</v>
      </c>
      <c r="Q1159" t="s">
        <v>873</v>
      </c>
      <c r="R1159" t="s">
        <v>893</v>
      </c>
    </row>
    <row r="1160" spans="1:18" x14ac:dyDescent="0.35">
      <c r="A1160" t="s">
        <v>882</v>
      </c>
      <c r="B1160" t="s">
        <v>874</v>
      </c>
      <c r="C1160" t="s">
        <v>865</v>
      </c>
      <c r="D1160" t="s">
        <v>1390</v>
      </c>
      <c r="E1160" t="s">
        <v>1390</v>
      </c>
      <c r="F1160" t="s">
        <v>867</v>
      </c>
      <c r="G1160" t="s">
        <v>1390</v>
      </c>
      <c r="H1160">
        <v>0.99</v>
      </c>
      <c r="J1160" t="s">
        <v>893</v>
      </c>
      <c r="K1160" t="s">
        <v>902</v>
      </c>
      <c r="L1160" t="s">
        <v>903</v>
      </c>
      <c r="M1160" t="s">
        <v>903</v>
      </c>
      <c r="N1160" t="s">
        <v>872</v>
      </c>
      <c r="Q1160" t="s">
        <v>873</v>
      </c>
      <c r="R1160" t="s">
        <v>893</v>
      </c>
    </row>
    <row r="1161" spans="1:18" x14ac:dyDescent="0.35">
      <c r="A1161" t="s">
        <v>882</v>
      </c>
      <c r="B1161" t="s">
        <v>874</v>
      </c>
      <c r="C1161" t="s">
        <v>865</v>
      </c>
      <c r="D1161" t="s">
        <v>3529</v>
      </c>
      <c r="E1161" t="s">
        <v>3529</v>
      </c>
      <c r="F1161" t="s">
        <v>867</v>
      </c>
      <c r="G1161" t="s">
        <v>3529</v>
      </c>
      <c r="H1161">
        <v>0.99</v>
      </c>
      <c r="J1161" t="s">
        <v>893</v>
      </c>
      <c r="K1161" t="s">
        <v>902</v>
      </c>
      <c r="L1161" t="s">
        <v>903</v>
      </c>
      <c r="M1161" t="s">
        <v>903</v>
      </c>
      <c r="N1161" t="s">
        <v>872</v>
      </c>
      <c r="Q1161" t="s">
        <v>873</v>
      </c>
      <c r="R1161" t="s">
        <v>893</v>
      </c>
    </row>
    <row r="1162" spans="1:18" x14ac:dyDescent="0.35">
      <c r="A1162" t="s">
        <v>882</v>
      </c>
      <c r="B1162" t="s">
        <v>874</v>
      </c>
      <c r="C1162" t="s">
        <v>865</v>
      </c>
      <c r="D1162" t="s">
        <v>3523</v>
      </c>
      <c r="E1162" t="s">
        <v>3523</v>
      </c>
      <c r="F1162" t="s">
        <v>867</v>
      </c>
      <c r="G1162" t="s">
        <v>3523</v>
      </c>
      <c r="H1162">
        <v>0.99</v>
      </c>
      <c r="J1162" t="s">
        <v>893</v>
      </c>
      <c r="K1162" t="s">
        <v>902</v>
      </c>
      <c r="L1162" t="s">
        <v>903</v>
      </c>
      <c r="M1162" t="s">
        <v>903</v>
      </c>
      <c r="N1162" t="s">
        <v>872</v>
      </c>
      <c r="Q1162" t="s">
        <v>873</v>
      </c>
      <c r="R1162" t="s">
        <v>893</v>
      </c>
    </row>
    <row r="1163" spans="1:18" x14ac:dyDescent="0.35">
      <c r="A1163" t="s">
        <v>882</v>
      </c>
      <c r="B1163" t="s">
        <v>874</v>
      </c>
      <c r="C1163" t="s">
        <v>865</v>
      </c>
      <c r="D1163" t="s">
        <v>961</v>
      </c>
      <c r="E1163" t="s">
        <v>961</v>
      </c>
      <c r="F1163" t="s">
        <v>867</v>
      </c>
      <c r="G1163" t="s">
        <v>961</v>
      </c>
      <c r="H1163">
        <v>0.99</v>
      </c>
      <c r="J1163" t="s">
        <v>893</v>
      </c>
      <c r="K1163" t="s">
        <v>902</v>
      </c>
      <c r="L1163" t="s">
        <v>903</v>
      </c>
      <c r="M1163" t="s">
        <v>903</v>
      </c>
      <c r="N1163" t="s">
        <v>872</v>
      </c>
      <c r="Q1163" t="s">
        <v>873</v>
      </c>
      <c r="R1163" t="s">
        <v>893</v>
      </c>
    </row>
    <row r="1164" spans="1:18" x14ac:dyDescent="0.35">
      <c r="A1164" t="s">
        <v>882</v>
      </c>
      <c r="B1164" t="s">
        <v>874</v>
      </c>
      <c r="C1164" t="s">
        <v>865</v>
      </c>
      <c r="D1164" t="s">
        <v>2121</v>
      </c>
      <c r="E1164" t="s">
        <v>2121</v>
      </c>
      <c r="F1164" t="s">
        <v>867</v>
      </c>
      <c r="G1164" t="s">
        <v>2121</v>
      </c>
      <c r="H1164">
        <v>0.99</v>
      </c>
      <c r="J1164" t="s">
        <v>893</v>
      </c>
      <c r="K1164" t="s">
        <v>902</v>
      </c>
      <c r="L1164" t="s">
        <v>903</v>
      </c>
      <c r="M1164" t="s">
        <v>903</v>
      </c>
      <c r="N1164" t="s">
        <v>872</v>
      </c>
      <c r="Q1164" t="s">
        <v>873</v>
      </c>
      <c r="R1164" t="s">
        <v>893</v>
      </c>
    </row>
    <row r="1165" spans="1:18" x14ac:dyDescent="0.35">
      <c r="A1165" t="s">
        <v>882</v>
      </c>
      <c r="B1165" t="s">
        <v>874</v>
      </c>
      <c r="C1165" t="s">
        <v>865</v>
      </c>
      <c r="D1165" t="s">
        <v>1277</v>
      </c>
      <c r="E1165" t="s">
        <v>1277</v>
      </c>
      <c r="F1165" t="s">
        <v>867</v>
      </c>
      <c r="G1165" t="s">
        <v>1277</v>
      </c>
      <c r="H1165">
        <v>0.99</v>
      </c>
      <c r="J1165" t="s">
        <v>893</v>
      </c>
      <c r="K1165" t="s">
        <v>988</v>
      </c>
      <c r="L1165" t="s">
        <v>903</v>
      </c>
      <c r="M1165" t="s">
        <v>903</v>
      </c>
      <c r="N1165" t="s">
        <v>872</v>
      </c>
      <c r="Q1165" t="s">
        <v>873</v>
      </c>
      <c r="R1165" t="s">
        <v>893</v>
      </c>
    </row>
    <row r="1166" spans="1:18" x14ac:dyDescent="0.35">
      <c r="A1166" t="s">
        <v>882</v>
      </c>
      <c r="B1166" t="s">
        <v>874</v>
      </c>
      <c r="C1166" t="s">
        <v>865</v>
      </c>
      <c r="D1166" t="s">
        <v>1862</v>
      </c>
      <c r="E1166" t="s">
        <v>1862</v>
      </c>
      <c r="F1166" t="s">
        <v>867</v>
      </c>
      <c r="G1166" t="s">
        <v>1862</v>
      </c>
      <c r="H1166">
        <v>0.99</v>
      </c>
      <c r="J1166" t="s">
        <v>893</v>
      </c>
      <c r="K1166" t="s">
        <v>988</v>
      </c>
      <c r="L1166" t="s">
        <v>903</v>
      </c>
      <c r="M1166" t="s">
        <v>903</v>
      </c>
      <c r="N1166" t="s">
        <v>872</v>
      </c>
      <c r="Q1166" t="s">
        <v>873</v>
      </c>
      <c r="R1166" t="s">
        <v>893</v>
      </c>
    </row>
    <row r="1167" spans="1:18" x14ac:dyDescent="0.35">
      <c r="A1167" t="s">
        <v>882</v>
      </c>
      <c r="B1167" t="s">
        <v>874</v>
      </c>
      <c r="C1167" t="s">
        <v>865</v>
      </c>
      <c r="D1167" t="s">
        <v>2983</v>
      </c>
      <c r="E1167" t="s">
        <v>2983</v>
      </c>
      <c r="F1167" t="s">
        <v>867</v>
      </c>
      <c r="G1167" t="s">
        <v>2983</v>
      </c>
      <c r="H1167">
        <v>0.99</v>
      </c>
      <c r="J1167" t="s">
        <v>893</v>
      </c>
      <c r="K1167" t="s">
        <v>988</v>
      </c>
      <c r="L1167" t="s">
        <v>903</v>
      </c>
      <c r="M1167" t="s">
        <v>903</v>
      </c>
      <c r="N1167" t="s">
        <v>872</v>
      </c>
      <c r="Q1167" t="s">
        <v>873</v>
      </c>
      <c r="R1167" t="s">
        <v>893</v>
      </c>
    </row>
    <row r="1168" spans="1:18" x14ac:dyDescent="0.35">
      <c r="A1168" t="s">
        <v>882</v>
      </c>
      <c r="B1168" t="s">
        <v>874</v>
      </c>
      <c r="C1168" t="s">
        <v>865</v>
      </c>
      <c r="D1168" t="s">
        <v>1992</v>
      </c>
      <c r="E1168" t="s">
        <v>1992</v>
      </c>
      <c r="F1168" t="s">
        <v>867</v>
      </c>
      <c r="G1168" t="s">
        <v>1992</v>
      </c>
      <c r="H1168">
        <v>0.99</v>
      </c>
      <c r="J1168" t="s">
        <v>893</v>
      </c>
      <c r="K1168" t="s">
        <v>988</v>
      </c>
      <c r="L1168" t="s">
        <v>903</v>
      </c>
      <c r="M1168" t="s">
        <v>903</v>
      </c>
      <c r="N1168" t="s">
        <v>872</v>
      </c>
      <c r="Q1168" t="s">
        <v>873</v>
      </c>
      <c r="R1168" t="s">
        <v>893</v>
      </c>
    </row>
    <row r="1169" spans="1:18" x14ac:dyDescent="0.35">
      <c r="A1169" t="s">
        <v>882</v>
      </c>
      <c r="B1169" t="s">
        <v>874</v>
      </c>
      <c r="C1169" t="s">
        <v>865</v>
      </c>
      <c r="D1169" t="s">
        <v>1489</v>
      </c>
      <c r="E1169" t="s">
        <v>1489</v>
      </c>
      <c r="F1169" t="s">
        <v>867</v>
      </c>
      <c r="G1169" t="s">
        <v>1489</v>
      </c>
      <c r="H1169">
        <v>0.99</v>
      </c>
      <c r="J1169" t="s">
        <v>893</v>
      </c>
      <c r="K1169" t="s">
        <v>988</v>
      </c>
      <c r="L1169" t="s">
        <v>903</v>
      </c>
      <c r="M1169" t="s">
        <v>903</v>
      </c>
      <c r="N1169" t="s">
        <v>872</v>
      </c>
      <c r="Q1169" t="s">
        <v>873</v>
      </c>
      <c r="R1169" t="s">
        <v>893</v>
      </c>
    </row>
    <row r="1170" spans="1:18" x14ac:dyDescent="0.35">
      <c r="A1170" t="s">
        <v>882</v>
      </c>
      <c r="B1170" t="s">
        <v>874</v>
      </c>
      <c r="C1170" t="s">
        <v>865</v>
      </c>
      <c r="D1170" t="s">
        <v>3123</v>
      </c>
      <c r="E1170" t="s">
        <v>3123</v>
      </c>
      <c r="F1170" t="s">
        <v>867</v>
      </c>
      <c r="G1170" t="s">
        <v>3123</v>
      </c>
      <c r="H1170">
        <v>0.99</v>
      </c>
      <c r="J1170" t="s">
        <v>893</v>
      </c>
      <c r="K1170" t="s">
        <v>988</v>
      </c>
      <c r="L1170" t="s">
        <v>903</v>
      </c>
      <c r="M1170" t="s">
        <v>903</v>
      </c>
      <c r="N1170" t="s">
        <v>872</v>
      </c>
      <c r="Q1170" t="s">
        <v>873</v>
      </c>
      <c r="R1170" t="s">
        <v>893</v>
      </c>
    </row>
    <row r="1171" spans="1:18" x14ac:dyDescent="0.35">
      <c r="A1171" t="s">
        <v>882</v>
      </c>
      <c r="B1171" t="s">
        <v>874</v>
      </c>
      <c r="C1171" t="s">
        <v>865</v>
      </c>
      <c r="D1171" t="s">
        <v>1636</v>
      </c>
      <c r="E1171" t="s">
        <v>1636</v>
      </c>
      <c r="F1171" t="s">
        <v>867</v>
      </c>
      <c r="G1171" t="s">
        <v>1636</v>
      </c>
      <c r="H1171">
        <v>0.99</v>
      </c>
      <c r="J1171" t="s">
        <v>893</v>
      </c>
      <c r="K1171" t="s">
        <v>988</v>
      </c>
      <c r="L1171" t="s">
        <v>903</v>
      </c>
      <c r="M1171" t="s">
        <v>903</v>
      </c>
      <c r="N1171" t="s">
        <v>872</v>
      </c>
      <c r="Q1171" t="s">
        <v>873</v>
      </c>
      <c r="R1171" t="s">
        <v>893</v>
      </c>
    </row>
    <row r="1172" spans="1:18" x14ac:dyDescent="0.35">
      <c r="A1172" t="s">
        <v>882</v>
      </c>
      <c r="B1172" t="s">
        <v>874</v>
      </c>
      <c r="C1172" t="s">
        <v>865</v>
      </c>
      <c r="D1172" t="s">
        <v>1255</v>
      </c>
      <c r="E1172" t="s">
        <v>1255</v>
      </c>
      <c r="F1172" t="s">
        <v>867</v>
      </c>
      <c r="G1172" t="s">
        <v>1255</v>
      </c>
      <c r="H1172">
        <v>0.99</v>
      </c>
      <c r="J1172" t="s">
        <v>893</v>
      </c>
      <c r="K1172" t="s">
        <v>988</v>
      </c>
      <c r="L1172" t="s">
        <v>903</v>
      </c>
      <c r="M1172" t="s">
        <v>903</v>
      </c>
      <c r="N1172" t="s">
        <v>872</v>
      </c>
      <c r="Q1172" t="s">
        <v>873</v>
      </c>
      <c r="R1172" t="s">
        <v>893</v>
      </c>
    </row>
    <row r="1173" spans="1:18" x14ac:dyDescent="0.35">
      <c r="A1173" t="s">
        <v>882</v>
      </c>
      <c r="B1173" t="s">
        <v>874</v>
      </c>
      <c r="C1173" t="s">
        <v>865</v>
      </c>
      <c r="D1173" t="s">
        <v>2399</v>
      </c>
      <c r="E1173" t="s">
        <v>2399</v>
      </c>
      <c r="F1173" t="s">
        <v>867</v>
      </c>
      <c r="G1173" t="s">
        <v>2399</v>
      </c>
      <c r="H1173">
        <v>0.99</v>
      </c>
      <c r="J1173" t="s">
        <v>893</v>
      </c>
      <c r="K1173" t="s">
        <v>988</v>
      </c>
      <c r="L1173" t="s">
        <v>903</v>
      </c>
      <c r="M1173" t="s">
        <v>903</v>
      </c>
      <c r="N1173" t="s">
        <v>872</v>
      </c>
      <c r="Q1173" t="s">
        <v>873</v>
      </c>
      <c r="R1173" t="s">
        <v>893</v>
      </c>
    </row>
    <row r="1174" spans="1:18" x14ac:dyDescent="0.35">
      <c r="A1174" t="s">
        <v>882</v>
      </c>
      <c r="B1174" t="s">
        <v>874</v>
      </c>
      <c r="C1174" t="s">
        <v>865</v>
      </c>
      <c r="D1174" t="s">
        <v>2966</v>
      </c>
      <c r="E1174" t="s">
        <v>2966</v>
      </c>
      <c r="F1174" t="s">
        <v>867</v>
      </c>
      <c r="G1174" t="s">
        <v>2966</v>
      </c>
      <c r="H1174">
        <v>0.99</v>
      </c>
      <c r="J1174" t="s">
        <v>893</v>
      </c>
      <c r="K1174" t="s">
        <v>988</v>
      </c>
      <c r="L1174" t="s">
        <v>903</v>
      </c>
      <c r="M1174" t="s">
        <v>903</v>
      </c>
      <c r="N1174" t="s">
        <v>872</v>
      </c>
      <c r="Q1174" t="s">
        <v>873</v>
      </c>
      <c r="R1174" t="s">
        <v>893</v>
      </c>
    </row>
    <row r="1175" spans="1:18" x14ac:dyDescent="0.35">
      <c r="A1175" t="s">
        <v>882</v>
      </c>
      <c r="B1175" t="s">
        <v>874</v>
      </c>
      <c r="C1175" t="s">
        <v>865</v>
      </c>
      <c r="D1175" t="s">
        <v>1187</v>
      </c>
      <c r="E1175" t="s">
        <v>1187</v>
      </c>
      <c r="F1175" t="s">
        <v>867</v>
      </c>
      <c r="G1175" t="s">
        <v>1187</v>
      </c>
      <c r="H1175">
        <v>0.99</v>
      </c>
      <c r="J1175" t="s">
        <v>893</v>
      </c>
      <c r="K1175" t="s">
        <v>988</v>
      </c>
      <c r="L1175" t="s">
        <v>903</v>
      </c>
      <c r="M1175" t="s">
        <v>903</v>
      </c>
      <c r="N1175" t="s">
        <v>872</v>
      </c>
      <c r="Q1175" t="s">
        <v>873</v>
      </c>
      <c r="R1175" t="s">
        <v>893</v>
      </c>
    </row>
    <row r="1176" spans="1:18" x14ac:dyDescent="0.35">
      <c r="A1176" t="s">
        <v>882</v>
      </c>
      <c r="B1176" t="s">
        <v>874</v>
      </c>
      <c r="C1176" t="s">
        <v>865</v>
      </c>
      <c r="D1176" t="s">
        <v>1068</v>
      </c>
      <c r="E1176" t="s">
        <v>1068</v>
      </c>
      <c r="F1176" t="s">
        <v>867</v>
      </c>
      <c r="G1176" t="s">
        <v>1068</v>
      </c>
      <c r="H1176">
        <v>0.99</v>
      </c>
      <c r="J1176" t="s">
        <v>893</v>
      </c>
      <c r="K1176" t="s">
        <v>988</v>
      </c>
      <c r="L1176" t="s">
        <v>903</v>
      </c>
      <c r="M1176" t="s">
        <v>903</v>
      </c>
      <c r="N1176" t="s">
        <v>872</v>
      </c>
      <c r="Q1176" t="s">
        <v>873</v>
      </c>
      <c r="R1176" t="s">
        <v>893</v>
      </c>
    </row>
    <row r="1177" spans="1:18" x14ac:dyDescent="0.35">
      <c r="A1177" t="s">
        <v>882</v>
      </c>
      <c r="B1177" t="s">
        <v>874</v>
      </c>
      <c r="C1177" t="s">
        <v>865</v>
      </c>
      <c r="D1177" t="s">
        <v>1984</v>
      </c>
      <c r="E1177" t="s">
        <v>1984</v>
      </c>
      <c r="F1177" t="s">
        <v>867</v>
      </c>
      <c r="G1177" t="s">
        <v>1984</v>
      </c>
      <c r="H1177">
        <v>0.99</v>
      </c>
      <c r="J1177" t="s">
        <v>893</v>
      </c>
      <c r="K1177" t="s">
        <v>988</v>
      </c>
      <c r="L1177" t="s">
        <v>903</v>
      </c>
      <c r="M1177" t="s">
        <v>903</v>
      </c>
      <c r="N1177" t="s">
        <v>872</v>
      </c>
      <c r="Q1177" t="s">
        <v>873</v>
      </c>
      <c r="R1177" t="s">
        <v>893</v>
      </c>
    </row>
    <row r="1178" spans="1:18" x14ac:dyDescent="0.35">
      <c r="A1178" t="s">
        <v>882</v>
      </c>
      <c r="B1178" t="s">
        <v>874</v>
      </c>
      <c r="C1178" t="s">
        <v>865</v>
      </c>
      <c r="D1178" t="s">
        <v>995</v>
      </c>
      <c r="E1178" t="s">
        <v>995</v>
      </c>
      <c r="F1178" t="s">
        <v>867</v>
      </c>
      <c r="G1178" t="s">
        <v>995</v>
      </c>
      <c r="H1178">
        <v>0.99</v>
      </c>
      <c r="J1178" t="s">
        <v>893</v>
      </c>
      <c r="K1178" t="s">
        <v>988</v>
      </c>
      <c r="L1178" t="s">
        <v>903</v>
      </c>
      <c r="M1178" t="s">
        <v>903</v>
      </c>
      <c r="N1178" t="s">
        <v>872</v>
      </c>
      <c r="Q1178" t="s">
        <v>873</v>
      </c>
      <c r="R1178" t="s">
        <v>893</v>
      </c>
    </row>
    <row r="1179" spans="1:18" x14ac:dyDescent="0.35">
      <c r="A1179" t="s">
        <v>882</v>
      </c>
      <c r="B1179" t="s">
        <v>874</v>
      </c>
      <c r="C1179" t="s">
        <v>865</v>
      </c>
      <c r="D1179" t="s">
        <v>987</v>
      </c>
      <c r="E1179" t="s">
        <v>987</v>
      </c>
      <c r="F1179" t="s">
        <v>867</v>
      </c>
      <c r="G1179" t="s">
        <v>987</v>
      </c>
      <c r="H1179">
        <v>0.99</v>
      </c>
      <c r="J1179" t="s">
        <v>893</v>
      </c>
      <c r="K1179" t="s">
        <v>988</v>
      </c>
      <c r="L1179" t="s">
        <v>903</v>
      </c>
      <c r="M1179" t="s">
        <v>903</v>
      </c>
      <c r="N1179" t="s">
        <v>872</v>
      </c>
      <c r="Q1179" t="s">
        <v>873</v>
      </c>
      <c r="R1179" t="s">
        <v>893</v>
      </c>
    </row>
    <row r="1180" spans="1:18" x14ac:dyDescent="0.35">
      <c r="A1180" t="s">
        <v>882</v>
      </c>
      <c r="B1180" t="s">
        <v>874</v>
      </c>
      <c r="C1180" t="s">
        <v>865</v>
      </c>
      <c r="D1180" t="s">
        <v>1602</v>
      </c>
      <c r="E1180" t="s">
        <v>1602</v>
      </c>
      <c r="F1180" t="s">
        <v>867</v>
      </c>
      <c r="G1180" t="s">
        <v>1602</v>
      </c>
      <c r="H1180">
        <v>0.99</v>
      </c>
      <c r="J1180" t="s">
        <v>893</v>
      </c>
      <c r="K1180" t="s">
        <v>988</v>
      </c>
      <c r="L1180" t="s">
        <v>903</v>
      </c>
      <c r="M1180" t="s">
        <v>903</v>
      </c>
      <c r="N1180" t="s">
        <v>872</v>
      </c>
      <c r="Q1180" t="s">
        <v>873</v>
      </c>
      <c r="R1180" t="s">
        <v>893</v>
      </c>
    </row>
    <row r="1181" spans="1:18" x14ac:dyDescent="0.35">
      <c r="A1181" t="s">
        <v>882</v>
      </c>
      <c r="B1181" t="s">
        <v>874</v>
      </c>
      <c r="C1181" t="s">
        <v>865</v>
      </c>
      <c r="D1181" t="s">
        <v>2982</v>
      </c>
      <c r="E1181" t="s">
        <v>2982</v>
      </c>
      <c r="F1181" t="s">
        <v>867</v>
      </c>
      <c r="G1181" t="s">
        <v>2982</v>
      </c>
      <c r="H1181">
        <v>0.99</v>
      </c>
      <c r="J1181" t="s">
        <v>893</v>
      </c>
      <c r="K1181" t="s">
        <v>988</v>
      </c>
      <c r="L1181" t="s">
        <v>903</v>
      </c>
      <c r="M1181" t="s">
        <v>903</v>
      </c>
      <c r="N1181" t="s">
        <v>872</v>
      </c>
      <c r="Q1181" t="s">
        <v>873</v>
      </c>
      <c r="R1181" t="s">
        <v>893</v>
      </c>
    </row>
    <row r="1182" spans="1:18" x14ac:dyDescent="0.35">
      <c r="A1182" t="s">
        <v>882</v>
      </c>
      <c r="B1182" t="s">
        <v>874</v>
      </c>
      <c r="C1182" t="s">
        <v>865</v>
      </c>
      <c r="D1182" t="s">
        <v>1585</v>
      </c>
      <c r="E1182" t="s">
        <v>1585</v>
      </c>
      <c r="F1182" t="s">
        <v>867</v>
      </c>
      <c r="G1182" t="s">
        <v>1586</v>
      </c>
      <c r="H1182">
        <v>1</v>
      </c>
      <c r="J1182" t="s">
        <v>893</v>
      </c>
      <c r="K1182" t="s">
        <v>1587</v>
      </c>
      <c r="L1182" t="s">
        <v>903</v>
      </c>
      <c r="M1182" t="s">
        <v>903</v>
      </c>
      <c r="N1182" t="s">
        <v>872</v>
      </c>
      <c r="Q1182" t="s">
        <v>873</v>
      </c>
      <c r="R1182" t="s">
        <v>893</v>
      </c>
    </row>
    <row r="1183" spans="1:18" x14ac:dyDescent="0.35">
      <c r="A1183" t="s">
        <v>882</v>
      </c>
      <c r="B1183" t="s">
        <v>874</v>
      </c>
      <c r="C1183" t="s">
        <v>865</v>
      </c>
      <c r="D1183" t="s">
        <v>2359</v>
      </c>
      <c r="E1183" t="s">
        <v>2359</v>
      </c>
      <c r="F1183" t="s">
        <v>867</v>
      </c>
      <c r="G1183" t="s">
        <v>2360</v>
      </c>
      <c r="H1183">
        <v>0.52</v>
      </c>
      <c r="J1183" t="s">
        <v>893</v>
      </c>
      <c r="K1183" t="s">
        <v>983</v>
      </c>
      <c r="L1183" t="s">
        <v>903</v>
      </c>
      <c r="M1183" t="s">
        <v>903</v>
      </c>
      <c r="N1183" t="s">
        <v>872</v>
      </c>
      <c r="Q1183" t="s">
        <v>873</v>
      </c>
      <c r="R1183" t="s">
        <v>893</v>
      </c>
    </row>
    <row r="1184" spans="1:18" x14ac:dyDescent="0.35">
      <c r="A1184" t="s">
        <v>882</v>
      </c>
      <c r="B1184" t="s">
        <v>874</v>
      </c>
      <c r="C1184" t="s">
        <v>865</v>
      </c>
      <c r="D1184" t="s">
        <v>2749</v>
      </c>
      <c r="E1184" t="s">
        <v>2749</v>
      </c>
      <c r="F1184" t="s">
        <v>867</v>
      </c>
      <c r="G1184" t="s">
        <v>2750</v>
      </c>
      <c r="H1184">
        <v>1.97</v>
      </c>
      <c r="J1184" t="s">
        <v>893</v>
      </c>
      <c r="K1184" t="s">
        <v>983</v>
      </c>
      <c r="L1184" t="s">
        <v>903</v>
      </c>
      <c r="M1184" t="s">
        <v>903</v>
      </c>
      <c r="N1184" t="s">
        <v>872</v>
      </c>
      <c r="Q1184" t="s">
        <v>873</v>
      </c>
      <c r="R1184" t="s">
        <v>893</v>
      </c>
    </row>
    <row r="1185" spans="1:18" x14ac:dyDescent="0.35">
      <c r="A1185" t="s">
        <v>882</v>
      </c>
      <c r="B1185" t="s">
        <v>874</v>
      </c>
      <c r="C1185" t="s">
        <v>865</v>
      </c>
      <c r="D1185" t="s">
        <v>2541</v>
      </c>
      <c r="E1185" t="s">
        <v>2541</v>
      </c>
      <c r="F1185" t="s">
        <v>867</v>
      </c>
      <c r="G1185" t="s">
        <v>2542</v>
      </c>
      <c r="H1185">
        <v>0.88</v>
      </c>
      <c r="J1185" t="s">
        <v>893</v>
      </c>
      <c r="K1185" t="s">
        <v>1335</v>
      </c>
      <c r="L1185" t="s">
        <v>903</v>
      </c>
      <c r="M1185" t="s">
        <v>903</v>
      </c>
      <c r="N1185" t="s">
        <v>872</v>
      </c>
      <c r="Q1185" t="s">
        <v>873</v>
      </c>
      <c r="R1185" t="s">
        <v>893</v>
      </c>
    </row>
    <row r="1186" spans="1:18" x14ac:dyDescent="0.35">
      <c r="A1186" t="s">
        <v>882</v>
      </c>
      <c r="B1186" t="s">
        <v>874</v>
      </c>
      <c r="C1186" t="s">
        <v>865</v>
      </c>
      <c r="D1186" t="s">
        <v>3417</v>
      </c>
      <c r="E1186" t="s">
        <v>3417</v>
      </c>
      <c r="F1186" t="s">
        <v>867</v>
      </c>
      <c r="G1186" t="s">
        <v>3418</v>
      </c>
      <c r="H1186">
        <v>9.9499999999999993</v>
      </c>
      <c r="J1186" t="s">
        <v>893</v>
      </c>
      <c r="K1186" t="s">
        <v>1044</v>
      </c>
      <c r="L1186" t="s">
        <v>903</v>
      </c>
      <c r="M1186" t="s">
        <v>903</v>
      </c>
      <c r="N1186" t="s">
        <v>872</v>
      </c>
      <c r="Q1186" t="s">
        <v>873</v>
      </c>
      <c r="R1186" t="s">
        <v>893</v>
      </c>
    </row>
    <row r="1187" spans="1:18" x14ac:dyDescent="0.35">
      <c r="A1187" t="s">
        <v>882</v>
      </c>
      <c r="B1187" t="s">
        <v>874</v>
      </c>
      <c r="C1187" t="s">
        <v>865</v>
      </c>
      <c r="D1187" t="s">
        <v>1042</v>
      </c>
      <c r="E1187" t="s">
        <v>1042</v>
      </c>
      <c r="F1187" t="s">
        <v>867</v>
      </c>
      <c r="G1187" t="s">
        <v>1043</v>
      </c>
      <c r="H1187">
        <v>7.5</v>
      </c>
      <c r="J1187" t="s">
        <v>893</v>
      </c>
      <c r="K1187" t="s">
        <v>1044</v>
      </c>
      <c r="L1187" t="s">
        <v>903</v>
      </c>
      <c r="M1187" t="s">
        <v>903</v>
      </c>
      <c r="N1187" t="s">
        <v>872</v>
      </c>
      <c r="Q1187" t="s">
        <v>873</v>
      </c>
      <c r="R1187" t="s">
        <v>893</v>
      </c>
    </row>
    <row r="1188" spans="1:18" x14ac:dyDescent="0.35">
      <c r="A1188" t="s">
        <v>882</v>
      </c>
      <c r="B1188" t="s">
        <v>874</v>
      </c>
      <c r="C1188" t="s">
        <v>865</v>
      </c>
      <c r="D1188" t="s">
        <v>1333</v>
      </c>
      <c r="E1188" t="s">
        <v>1333</v>
      </c>
      <c r="F1188" t="s">
        <v>867</v>
      </c>
      <c r="G1188" t="s">
        <v>1334</v>
      </c>
      <c r="H1188">
        <v>3</v>
      </c>
      <c r="J1188" t="s">
        <v>893</v>
      </c>
      <c r="K1188" t="s">
        <v>1335</v>
      </c>
      <c r="L1188" t="s">
        <v>903</v>
      </c>
      <c r="M1188" t="s">
        <v>903</v>
      </c>
      <c r="N1188" t="s">
        <v>872</v>
      </c>
      <c r="Q1188" t="s">
        <v>873</v>
      </c>
      <c r="R1188" t="s">
        <v>893</v>
      </c>
    </row>
    <row r="1189" spans="1:18" x14ac:dyDescent="0.35">
      <c r="A1189" t="s">
        <v>882</v>
      </c>
      <c r="B1189" t="s">
        <v>874</v>
      </c>
      <c r="C1189" t="s">
        <v>865</v>
      </c>
      <c r="D1189" t="s">
        <v>1782</v>
      </c>
      <c r="E1189" t="s">
        <v>1782</v>
      </c>
      <c r="F1189" t="s">
        <v>867</v>
      </c>
      <c r="G1189" t="s">
        <v>1782</v>
      </c>
      <c r="H1189">
        <v>0.99</v>
      </c>
      <c r="J1189" t="s">
        <v>893</v>
      </c>
      <c r="K1189" t="s">
        <v>988</v>
      </c>
      <c r="L1189" t="s">
        <v>903</v>
      </c>
      <c r="M1189" t="s">
        <v>903</v>
      </c>
      <c r="N1189" t="s">
        <v>872</v>
      </c>
      <c r="Q1189" t="s">
        <v>873</v>
      </c>
      <c r="R1189" t="s">
        <v>893</v>
      </c>
    </row>
    <row r="1190" spans="1:18" x14ac:dyDescent="0.35">
      <c r="A1190" t="s">
        <v>882</v>
      </c>
      <c r="B1190" t="s">
        <v>874</v>
      </c>
      <c r="C1190" t="s">
        <v>865</v>
      </c>
      <c r="D1190" t="s">
        <v>3076</v>
      </c>
      <c r="E1190" t="s">
        <v>3076</v>
      </c>
      <c r="F1190" t="s">
        <v>867</v>
      </c>
      <c r="G1190" t="s">
        <v>3076</v>
      </c>
      <c r="H1190">
        <v>0.99</v>
      </c>
      <c r="J1190" t="s">
        <v>893</v>
      </c>
      <c r="K1190" t="s">
        <v>988</v>
      </c>
      <c r="L1190" t="s">
        <v>903</v>
      </c>
      <c r="M1190" t="s">
        <v>903</v>
      </c>
      <c r="N1190" t="s">
        <v>872</v>
      </c>
      <c r="Q1190" t="s">
        <v>873</v>
      </c>
      <c r="R1190" t="s">
        <v>893</v>
      </c>
    </row>
    <row r="1191" spans="1:18" x14ac:dyDescent="0.35">
      <c r="A1191" t="s">
        <v>882</v>
      </c>
      <c r="B1191" t="s">
        <v>874</v>
      </c>
      <c r="C1191" t="s">
        <v>865</v>
      </c>
      <c r="D1191" t="s">
        <v>3171</v>
      </c>
      <c r="E1191" t="s">
        <v>3171</v>
      </c>
      <c r="F1191" t="s">
        <v>867</v>
      </c>
      <c r="G1191" t="s">
        <v>3172</v>
      </c>
      <c r="H1191">
        <v>9</v>
      </c>
      <c r="J1191" t="s">
        <v>893</v>
      </c>
      <c r="K1191" t="s">
        <v>1335</v>
      </c>
      <c r="L1191" t="s">
        <v>903</v>
      </c>
      <c r="M1191" t="s">
        <v>903</v>
      </c>
      <c r="N1191" t="s">
        <v>872</v>
      </c>
      <c r="Q1191" t="s">
        <v>873</v>
      </c>
      <c r="R1191" t="s">
        <v>893</v>
      </c>
    </row>
    <row r="1192" spans="1:18" x14ac:dyDescent="0.35">
      <c r="A1192" t="s">
        <v>882</v>
      </c>
      <c r="B1192" t="s">
        <v>874</v>
      </c>
      <c r="C1192" t="s">
        <v>865</v>
      </c>
      <c r="D1192" t="s">
        <v>1894</v>
      </c>
      <c r="E1192" t="s">
        <v>1894</v>
      </c>
      <c r="F1192" t="s">
        <v>867</v>
      </c>
      <c r="G1192" t="s">
        <v>1894</v>
      </c>
      <c r="H1192">
        <v>0.99</v>
      </c>
      <c r="J1192" t="s">
        <v>893</v>
      </c>
      <c r="K1192" t="s">
        <v>988</v>
      </c>
      <c r="L1192" t="s">
        <v>903</v>
      </c>
      <c r="M1192" t="s">
        <v>903</v>
      </c>
      <c r="N1192" t="s">
        <v>872</v>
      </c>
      <c r="Q1192" t="s">
        <v>873</v>
      </c>
      <c r="R1192" t="s">
        <v>893</v>
      </c>
    </row>
    <row r="1193" spans="1:18" x14ac:dyDescent="0.35">
      <c r="A1193" t="s">
        <v>882</v>
      </c>
      <c r="B1193" t="s">
        <v>874</v>
      </c>
      <c r="C1193" t="s">
        <v>874</v>
      </c>
      <c r="E1193" t="s">
        <v>655</v>
      </c>
      <c r="F1193" t="s">
        <v>963</v>
      </c>
      <c r="G1193" t="s">
        <v>655</v>
      </c>
      <c r="H1193">
        <v>287.01</v>
      </c>
      <c r="J1193" t="s">
        <v>893</v>
      </c>
      <c r="K1193" t="s">
        <v>1036</v>
      </c>
      <c r="M1193" t="s">
        <v>879</v>
      </c>
      <c r="N1193" t="s">
        <v>872</v>
      </c>
      <c r="Q1193" t="s">
        <v>1037</v>
      </c>
      <c r="R1193" t="s">
        <v>893</v>
      </c>
    </row>
    <row r="1194" spans="1:18" x14ac:dyDescent="0.35">
      <c r="A1194" t="s">
        <v>882</v>
      </c>
      <c r="B1194" t="s">
        <v>874</v>
      </c>
      <c r="C1194" t="s">
        <v>865</v>
      </c>
      <c r="D1194" t="s">
        <v>1754</v>
      </c>
      <c r="E1194" t="s">
        <v>1754</v>
      </c>
      <c r="F1194" t="s">
        <v>867</v>
      </c>
      <c r="G1194" t="s">
        <v>1755</v>
      </c>
      <c r="H1194">
        <v>0.8</v>
      </c>
      <c r="J1194" t="s">
        <v>893</v>
      </c>
      <c r="K1194" t="s">
        <v>1335</v>
      </c>
      <c r="L1194" t="s">
        <v>903</v>
      </c>
      <c r="M1194" t="s">
        <v>903</v>
      </c>
      <c r="N1194" t="s">
        <v>872</v>
      </c>
      <c r="Q1194" t="s">
        <v>873</v>
      </c>
      <c r="R1194" t="s">
        <v>893</v>
      </c>
    </row>
    <row r="1195" spans="1:18" x14ac:dyDescent="0.35">
      <c r="A1195" t="s">
        <v>882</v>
      </c>
      <c r="B1195" t="s">
        <v>874</v>
      </c>
      <c r="C1195" t="s">
        <v>865</v>
      </c>
      <c r="D1195" t="s">
        <v>2611</v>
      </c>
      <c r="E1195" t="s">
        <v>2611</v>
      </c>
      <c r="F1195" t="s">
        <v>867</v>
      </c>
      <c r="G1195" t="s">
        <v>2611</v>
      </c>
      <c r="H1195">
        <v>0.99</v>
      </c>
      <c r="J1195" t="s">
        <v>893</v>
      </c>
      <c r="K1195" t="s">
        <v>988</v>
      </c>
      <c r="L1195" t="s">
        <v>903</v>
      </c>
      <c r="M1195" t="s">
        <v>903</v>
      </c>
      <c r="N1195" t="s">
        <v>872</v>
      </c>
      <c r="Q1195" t="s">
        <v>873</v>
      </c>
      <c r="R1195" t="s">
        <v>893</v>
      </c>
    </row>
    <row r="1196" spans="1:18" x14ac:dyDescent="0.35">
      <c r="A1196" t="s">
        <v>882</v>
      </c>
      <c r="B1196" t="s">
        <v>874</v>
      </c>
      <c r="C1196" t="s">
        <v>865</v>
      </c>
      <c r="D1196" t="s">
        <v>2341</v>
      </c>
      <c r="E1196" t="s">
        <v>2341</v>
      </c>
      <c r="F1196" t="s">
        <v>867</v>
      </c>
      <c r="G1196" t="s">
        <v>2341</v>
      </c>
      <c r="H1196">
        <v>0.99</v>
      </c>
      <c r="J1196" t="s">
        <v>893</v>
      </c>
      <c r="K1196" t="s">
        <v>1023</v>
      </c>
      <c r="L1196" t="s">
        <v>903</v>
      </c>
      <c r="M1196" t="s">
        <v>903</v>
      </c>
      <c r="N1196" t="s">
        <v>872</v>
      </c>
      <c r="Q1196" t="s">
        <v>873</v>
      </c>
      <c r="R1196" t="s">
        <v>893</v>
      </c>
    </row>
    <row r="1197" spans="1:18" x14ac:dyDescent="0.35">
      <c r="A1197" t="s">
        <v>882</v>
      </c>
      <c r="B1197" t="s">
        <v>874</v>
      </c>
      <c r="C1197" t="s">
        <v>865</v>
      </c>
      <c r="D1197" t="s">
        <v>2551</v>
      </c>
      <c r="E1197" t="s">
        <v>2551</v>
      </c>
      <c r="F1197" t="s">
        <v>867</v>
      </c>
      <c r="G1197" t="s">
        <v>2551</v>
      </c>
      <c r="H1197">
        <v>0.99</v>
      </c>
      <c r="J1197" t="s">
        <v>893</v>
      </c>
      <c r="K1197" t="s">
        <v>1023</v>
      </c>
      <c r="L1197" t="s">
        <v>903</v>
      </c>
      <c r="M1197" t="s">
        <v>903</v>
      </c>
      <c r="N1197" t="s">
        <v>872</v>
      </c>
      <c r="Q1197" t="s">
        <v>873</v>
      </c>
      <c r="R1197" t="s">
        <v>893</v>
      </c>
    </row>
    <row r="1198" spans="1:18" x14ac:dyDescent="0.35">
      <c r="A1198" t="s">
        <v>882</v>
      </c>
      <c r="B1198" t="s">
        <v>874</v>
      </c>
      <c r="C1198" t="s">
        <v>865</v>
      </c>
      <c r="D1198" t="s">
        <v>3509</v>
      </c>
      <c r="E1198" t="s">
        <v>3509</v>
      </c>
      <c r="F1198" t="s">
        <v>867</v>
      </c>
      <c r="G1198" t="s">
        <v>3509</v>
      </c>
      <c r="H1198">
        <v>0.99</v>
      </c>
      <c r="J1198" t="s">
        <v>893</v>
      </c>
      <c r="K1198" t="s">
        <v>1023</v>
      </c>
      <c r="L1198" t="s">
        <v>903</v>
      </c>
      <c r="M1198" t="s">
        <v>903</v>
      </c>
      <c r="N1198" t="s">
        <v>872</v>
      </c>
      <c r="Q1198" t="s">
        <v>873</v>
      </c>
      <c r="R1198" t="s">
        <v>893</v>
      </c>
    </row>
    <row r="1199" spans="1:18" x14ac:dyDescent="0.35">
      <c r="A1199" t="s">
        <v>882</v>
      </c>
      <c r="B1199" t="s">
        <v>874</v>
      </c>
      <c r="C1199" t="s">
        <v>865</v>
      </c>
      <c r="D1199" t="s">
        <v>2950</v>
      </c>
      <c r="E1199" t="s">
        <v>2950</v>
      </c>
      <c r="F1199" t="s">
        <v>867</v>
      </c>
      <c r="G1199" t="s">
        <v>2950</v>
      </c>
      <c r="H1199">
        <v>0.99</v>
      </c>
      <c r="J1199" t="s">
        <v>893</v>
      </c>
      <c r="K1199" t="s">
        <v>1023</v>
      </c>
      <c r="L1199" t="s">
        <v>903</v>
      </c>
      <c r="M1199" t="s">
        <v>903</v>
      </c>
      <c r="N1199" t="s">
        <v>872</v>
      </c>
      <c r="Q1199" t="s">
        <v>873</v>
      </c>
      <c r="R1199" t="s">
        <v>893</v>
      </c>
    </row>
    <row r="1200" spans="1:18" x14ac:dyDescent="0.35">
      <c r="A1200" t="s">
        <v>882</v>
      </c>
      <c r="B1200" t="s">
        <v>874</v>
      </c>
      <c r="C1200" t="s">
        <v>865</v>
      </c>
      <c r="D1200" t="s">
        <v>2649</v>
      </c>
      <c r="E1200" t="s">
        <v>2649</v>
      </c>
      <c r="F1200" t="s">
        <v>867</v>
      </c>
      <c r="G1200" t="s">
        <v>2649</v>
      </c>
      <c r="H1200">
        <v>0.99</v>
      </c>
      <c r="J1200" t="s">
        <v>893</v>
      </c>
      <c r="K1200" t="s">
        <v>1023</v>
      </c>
      <c r="L1200" t="s">
        <v>903</v>
      </c>
      <c r="M1200" t="s">
        <v>903</v>
      </c>
      <c r="N1200" t="s">
        <v>872</v>
      </c>
      <c r="Q1200" t="s">
        <v>873</v>
      </c>
      <c r="R1200" t="s">
        <v>893</v>
      </c>
    </row>
    <row r="1201" spans="1:18" x14ac:dyDescent="0.35">
      <c r="A1201" t="s">
        <v>882</v>
      </c>
      <c r="B1201" t="s">
        <v>874</v>
      </c>
      <c r="C1201" t="s">
        <v>865</v>
      </c>
      <c r="D1201" t="s">
        <v>1022</v>
      </c>
      <c r="E1201" t="s">
        <v>1022</v>
      </c>
      <c r="F1201" t="s">
        <v>867</v>
      </c>
      <c r="G1201" t="s">
        <v>1022</v>
      </c>
      <c r="H1201">
        <v>0.99</v>
      </c>
      <c r="J1201" t="s">
        <v>893</v>
      </c>
      <c r="K1201" t="s">
        <v>1023</v>
      </c>
      <c r="L1201" t="s">
        <v>903</v>
      </c>
      <c r="M1201" t="s">
        <v>903</v>
      </c>
      <c r="N1201" t="s">
        <v>872</v>
      </c>
      <c r="Q1201" t="s">
        <v>873</v>
      </c>
      <c r="R1201" t="s">
        <v>893</v>
      </c>
    </row>
    <row r="1202" spans="1:18" x14ac:dyDescent="0.35">
      <c r="A1202" t="s">
        <v>882</v>
      </c>
      <c r="B1202" t="s">
        <v>874</v>
      </c>
      <c r="C1202" t="s">
        <v>865</v>
      </c>
      <c r="D1202" t="s">
        <v>2865</v>
      </c>
      <c r="E1202" t="s">
        <v>2865</v>
      </c>
      <c r="F1202" t="s">
        <v>867</v>
      </c>
      <c r="G1202" t="s">
        <v>2865</v>
      </c>
      <c r="H1202">
        <v>9.99</v>
      </c>
      <c r="J1202" t="s">
        <v>893</v>
      </c>
      <c r="K1202" t="s">
        <v>902</v>
      </c>
      <c r="L1202" t="s">
        <v>903</v>
      </c>
      <c r="M1202" t="s">
        <v>903</v>
      </c>
      <c r="N1202" t="s">
        <v>872</v>
      </c>
      <c r="Q1202" t="s">
        <v>873</v>
      </c>
      <c r="R1202" t="s">
        <v>893</v>
      </c>
    </row>
    <row r="1203" spans="1:18" x14ac:dyDescent="0.35">
      <c r="A1203" t="s">
        <v>882</v>
      </c>
      <c r="B1203" t="s">
        <v>874</v>
      </c>
      <c r="C1203" t="s">
        <v>865</v>
      </c>
      <c r="D1203" t="s">
        <v>3115</v>
      </c>
      <c r="E1203" t="s">
        <v>3115</v>
      </c>
      <c r="F1203" t="s">
        <v>867</v>
      </c>
      <c r="G1203" t="s">
        <v>3115</v>
      </c>
      <c r="H1203">
        <v>0.99</v>
      </c>
      <c r="J1203" t="s">
        <v>893</v>
      </c>
      <c r="K1203" t="s">
        <v>902</v>
      </c>
      <c r="L1203" t="s">
        <v>903</v>
      </c>
      <c r="M1203" t="s">
        <v>903</v>
      </c>
      <c r="N1203" t="s">
        <v>872</v>
      </c>
      <c r="Q1203" t="s">
        <v>873</v>
      </c>
      <c r="R1203" t="s">
        <v>893</v>
      </c>
    </row>
    <row r="1204" spans="1:18" x14ac:dyDescent="0.35">
      <c r="A1204" t="s">
        <v>882</v>
      </c>
      <c r="B1204" t="s">
        <v>874</v>
      </c>
      <c r="C1204" t="s">
        <v>865</v>
      </c>
      <c r="D1204" t="s">
        <v>1831</v>
      </c>
      <c r="E1204" t="s">
        <v>1831</v>
      </c>
      <c r="F1204" t="s">
        <v>867</v>
      </c>
      <c r="G1204" t="s">
        <v>1831</v>
      </c>
      <c r="H1204">
        <v>0.99</v>
      </c>
      <c r="J1204" t="s">
        <v>893</v>
      </c>
      <c r="K1204" t="s">
        <v>902</v>
      </c>
      <c r="L1204" t="s">
        <v>903</v>
      </c>
      <c r="M1204" t="s">
        <v>903</v>
      </c>
      <c r="N1204" t="s">
        <v>872</v>
      </c>
      <c r="Q1204" t="s">
        <v>873</v>
      </c>
      <c r="R1204" t="s">
        <v>893</v>
      </c>
    </row>
    <row r="1205" spans="1:18" x14ac:dyDescent="0.35">
      <c r="A1205" t="s">
        <v>882</v>
      </c>
      <c r="B1205" t="s">
        <v>874</v>
      </c>
      <c r="C1205" t="s">
        <v>865</v>
      </c>
      <c r="D1205" t="s">
        <v>2146</v>
      </c>
      <c r="E1205" t="s">
        <v>2146</v>
      </c>
      <c r="F1205" t="s">
        <v>867</v>
      </c>
      <c r="G1205" t="s">
        <v>2146</v>
      </c>
      <c r="H1205">
        <v>0.99</v>
      </c>
      <c r="J1205" t="s">
        <v>893</v>
      </c>
      <c r="K1205" t="s">
        <v>902</v>
      </c>
      <c r="L1205" t="s">
        <v>903</v>
      </c>
      <c r="M1205" t="s">
        <v>903</v>
      </c>
      <c r="N1205" t="s">
        <v>872</v>
      </c>
      <c r="Q1205" t="s">
        <v>873</v>
      </c>
      <c r="R1205" t="s">
        <v>893</v>
      </c>
    </row>
    <row r="1206" spans="1:18" x14ac:dyDescent="0.35">
      <c r="A1206" t="s">
        <v>882</v>
      </c>
      <c r="B1206" t="s">
        <v>874</v>
      </c>
      <c r="C1206" t="s">
        <v>865</v>
      </c>
      <c r="D1206" t="s">
        <v>1565</v>
      </c>
      <c r="E1206" t="s">
        <v>1565</v>
      </c>
      <c r="F1206" t="s">
        <v>867</v>
      </c>
      <c r="G1206" t="s">
        <v>1565</v>
      </c>
      <c r="H1206">
        <v>0.99</v>
      </c>
      <c r="J1206" t="s">
        <v>893</v>
      </c>
      <c r="K1206" t="s">
        <v>902</v>
      </c>
      <c r="L1206" t="s">
        <v>903</v>
      </c>
      <c r="M1206" t="s">
        <v>903</v>
      </c>
      <c r="N1206" t="s">
        <v>872</v>
      </c>
      <c r="Q1206" t="s">
        <v>873</v>
      </c>
      <c r="R1206" t="s">
        <v>893</v>
      </c>
    </row>
    <row r="1207" spans="1:18" x14ac:dyDescent="0.35">
      <c r="A1207" t="s">
        <v>882</v>
      </c>
      <c r="B1207" t="s">
        <v>874</v>
      </c>
      <c r="C1207" t="s">
        <v>865</v>
      </c>
      <c r="D1207" t="s">
        <v>2243</v>
      </c>
      <c r="E1207" t="s">
        <v>2243</v>
      </c>
      <c r="F1207" t="s">
        <v>867</v>
      </c>
      <c r="G1207" t="s">
        <v>2243</v>
      </c>
      <c r="H1207">
        <v>0.99</v>
      </c>
      <c r="J1207" t="s">
        <v>893</v>
      </c>
      <c r="K1207" t="s">
        <v>988</v>
      </c>
      <c r="L1207" t="s">
        <v>903</v>
      </c>
      <c r="M1207" t="s">
        <v>903</v>
      </c>
      <c r="N1207" t="s">
        <v>872</v>
      </c>
      <c r="Q1207" t="s">
        <v>873</v>
      </c>
      <c r="R1207" t="s">
        <v>893</v>
      </c>
    </row>
    <row r="1208" spans="1:18" x14ac:dyDescent="0.35">
      <c r="A1208" t="s">
        <v>882</v>
      </c>
      <c r="B1208" t="s">
        <v>874</v>
      </c>
      <c r="C1208" t="s">
        <v>865</v>
      </c>
      <c r="D1208" t="s">
        <v>1937</v>
      </c>
      <c r="E1208" t="s">
        <v>1937</v>
      </c>
      <c r="F1208" t="s">
        <v>867</v>
      </c>
      <c r="G1208" t="s">
        <v>1937</v>
      </c>
      <c r="H1208">
        <v>0.99</v>
      </c>
      <c r="J1208" t="s">
        <v>893</v>
      </c>
      <c r="K1208" t="s">
        <v>988</v>
      </c>
      <c r="L1208" t="s">
        <v>903</v>
      </c>
      <c r="M1208" t="s">
        <v>903</v>
      </c>
      <c r="N1208" t="s">
        <v>872</v>
      </c>
      <c r="Q1208" t="s">
        <v>873</v>
      </c>
      <c r="R1208" t="s">
        <v>893</v>
      </c>
    </row>
    <row r="1209" spans="1:18" x14ac:dyDescent="0.35">
      <c r="A1209" t="s">
        <v>882</v>
      </c>
      <c r="B1209" t="s">
        <v>874</v>
      </c>
      <c r="C1209" t="s">
        <v>865</v>
      </c>
      <c r="D1209" t="s">
        <v>1825</v>
      </c>
      <c r="E1209" t="s">
        <v>1825</v>
      </c>
      <c r="F1209" t="s">
        <v>867</v>
      </c>
      <c r="G1209" t="s">
        <v>1826</v>
      </c>
      <c r="H1209">
        <v>18.71</v>
      </c>
      <c r="J1209" t="s">
        <v>893</v>
      </c>
      <c r="K1209" t="s">
        <v>983</v>
      </c>
      <c r="L1209" t="s">
        <v>903</v>
      </c>
      <c r="M1209" t="s">
        <v>903</v>
      </c>
      <c r="N1209" t="s">
        <v>872</v>
      </c>
      <c r="Q1209" t="s">
        <v>873</v>
      </c>
      <c r="R1209" t="s">
        <v>893</v>
      </c>
    </row>
    <row r="1210" spans="1:18" x14ac:dyDescent="0.35">
      <c r="A1210" t="s">
        <v>882</v>
      </c>
      <c r="B1210" t="s">
        <v>874</v>
      </c>
      <c r="C1210" t="s">
        <v>865</v>
      </c>
      <c r="D1210" t="s">
        <v>2012</v>
      </c>
      <c r="E1210" t="s">
        <v>2012</v>
      </c>
      <c r="F1210" t="s">
        <v>867</v>
      </c>
      <c r="G1210" t="s">
        <v>2013</v>
      </c>
      <c r="H1210">
        <v>3.4950000000000001</v>
      </c>
      <c r="J1210" t="s">
        <v>893</v>
      </c>
      <c r="K1210" t="s">
        <v>983</v>
      </c>
      <c r="L1210" t="s">
        <v>903</v>
      </c>
      <c r="M1210" t="s">
        <v>903</v>
      </c>
      <c r="N1210" t="s">
        <v>872</v>
      </c>
      <c r="Q1210" t="s">
        <v>873</v>
      </c>
      <c r="R1210" t="s">
        <v>893</v>
      </c>
    </row>
    <row r="1211" spans="1:18" x14ac:dyDescent="0.35">
      <c r="A1211" t="s">
        <v>882</v>
      </c>
      <c r="B1211" t="s">
        <v>874</v>
      </c>
      <c r="C1211" t="s">
        <v>865</v>
      </c>
      <c r="D1211" t="s">
        <v>3379</v>
      </c>
      <c r="E1211" t="s">
        <v>3379</v>
      </c>
      <c r="F1211" t="s">
        <v>867</v>
      </c>
      <c r="G1211" t="s">
        <v>3379</v>
      </c>
      <c r="H1211">
        <v>0.99</v>
      </c>
      <c r="J1211" t="s">
        <v>893</v>
      </c>
      <c r="K1211" t="s">
        <v>902</v>
      </c>
      <c r="L1211" t="s">
        <v>903</v>
      </c>
      <c r="M1211" t="s">
        <v>903</v>
      </c>
      <c r="N1211" t="s">
        <v>872</v>
      </c>
      <c r="Q1211" t="s">
        <v>873</v>
      </c>
      <c r="R1211" t="s">
        <v>893</v>
      </c>
    </row>
    <row r="1212" spans="1:18" x14ac:dyDescent="0.35">
      <c r="A1212" t="s">
        <v>882</v>
      </c>
      <c r="B1212" t="s">
        <v>874</v>
      </c>
      <c r="C1212" t="s">
        <v>865</v>
      </c>
      <c r="D1212" t="s">
        <v>1362</v>
      </c>
      <c r="E1212" t="s">
        <v>1362</v>
      </c>
      <c r="F1212" t="s">
        <v>867</v>
      </c>
      <c r="G1212" t="s">
        <v>1362</v>
      </c>
      <c r="H1212">
        <v>0.99</v>
      </c>
      <c r="J1212" t="s">
        <v>893</v>
      </c>
      <c r="K1212" t="s">
        <v>902</v>
      </c>
      <c r="L1212" t="s">
        <v>903</v>
      </c>
      <c r="M1212" t="s">
        <v>903</v>
      </c>
      <c r="N1212" t="s">
        <v>872</v>
      </c>
      <c r="Q1212" t="s">
        <v>873</v>
      </c>
      <c r="R1212" t="s">
        <v>893</v>
      </c>
    </row>
    <row r="1213" spans="1:18" x14ac:dyDescent="0.35">
      <c r="A1213" t="s">
        <v>882</v>
      </c>
      <c r="B1213" t="s">
        <v>874</v>
      </c>
      <c r="C1213" t="s">
        <v>865</v>
      </c>
      <c r="D1213" t="s">
        <v>1159</v>
      </c>
      <c r="E1213" t="s">
        <v>1159</v>
      </c>
      <c r="F1213" t="s">
        <v>867</v>
      </c>
      <c r="G1213" t="s">
        <v>1159</v>
      </c>
      <c r="H1213">
        <v>0.99</v>
      </c>
      <c r="J1213" t="s">
        <v>893</v>
      </c>
      <c r="K1213" t="s">
        <v>988</v>
      </c>
      <c r="L1213" t="s">
        <v>903</v>
      </c>
      <c r="M1213" t="s">
        <v>903</v>
      </c>
      <c r="N1213" t="s">
        <v>872</v>
      </c>
      <c r="Q1213" t="s">
        <v>873</v>
      </c>
      <c r="R1213" t="s">
        <v>893</v>
      </c>
    </row>
    <row r="1214" spans="1:18" x14ac:dyDescent="0.35">
      <c r="A1214" t="s">
        <v>882</v>
      </c>
      <c r="B1214" t="s">
        <v>874</v>
      </c>
      <c r="C1214" t="s">
        <v>865</v>
      </c>
      <c r="D1214" t="s">
        <v>3036</v>
      </c>
      <c r="E1214" t="s">
        <v>3036</v>
      </c>
      <c r="F1214" t="s">
        <v>867</v>
      </c>
      <c r="G1214" t="s">
        <v>3036</v>
      </c>
      <c r="H1214">
        <v>0.99</v>
      </c>
      <c r="J1214" t="s">
        <v>893</v>
      </c>
      <c r="K1214" t="s">
        <v>988</v>
      </c>
      <c r="L1214" t="s">
        <v>903</v>
      </c>
      <c r="M1214" t="s">
        <v>903</v>
      </c>
      <c r="N1214" t="s">
        <v>872</v>
      </c>
      <c r="Q1214" t="s">
        <v>873</v>
      </c>
      <c r="R1214" t="s">
        <v>893</v>
      </c>
    </row>
    <row r="1215" spans="1:18" x14ac:dyDescent="0.35">
      <c r="A1215" t="s">
        <v>882</v>
      </c>
      <c r="B1215" t="s">
        <v>874</v>
      </c>
      <c r="C1215" t="s">
        <v>865</v>
      </c>
      <c r="D1215" t="s">
        <v>3562</v>
      </c>
      <c r="E1215" t="s">
        <v>3562</v>
      </c>
      <c r="F1215" t="s">
        <v>867</v>
      </c>
      <c r="G1215" t="s">
        <v>3562</v>
      </c>
      <c r="H1215">
        <v>0.99</v>
      </c>
      <c r="J1215" t="s">
        <v>893</v>
      </c>
      <c r="K1215" t="s">
        <v>988</v>
      </c>
      <c r="L1215" t="s">
        <v>903</v>
      </c>
      <c r="M1215" t="s">
        <v>903</v>
      </c>
      <c r="N1215" t="s">
        <v>872</v>
      </c>
      <c r="Q1215" t="s">
        <v>873</v>
      </c>
      <c r="R1215" t="s">
        <v>893</v>
      </c>
    </row>
    <row r="1216" spans="1:18" x14ac:dyDescent="0.35">
      <c r="A1216" t="s">
        <v>882</v>
      </c>
      <c r="B1216" t="s">
        <v>874</v>
      </c>
      <c r="C1216" t="s">
        <v>865</v>
      </c>
      <c r="D1216" t="s">
        <v>1020</v>
      </c>
      <c r="E1216" t="s">
        <v>1020</v>
      </c>
      <c r="F1216" t="s">
        <v>867</v>
      </c>
      <c r="G1216" t="s">
        <v>1021</v>
      </c>
      <c r="H1216">
        <v>0.26</v>
      </c>
      <c r="J1216" t="s">
        <v>893</v>
      </c>
      <c r="K1216" t="s">
        <v>983</v>
      </c>
      <c r="L1216" t="s">
        <v>903</v>
      </c>
      <c r="M1216" t="s">
        <v>903</v>
      </c>
      <c r="N1216" t="s">
        <v>872</v>
      </c>
      <c r="Q1216" t="s">
        <v>873</v>
      </c>
      <c r="R1216" t="s">
        <v>893</v>
      </c>
    </row>
    <row r="1217" spans="1:18" x14ac:dyDescent="0.35">
      <c r="A1217" t="s">
        <v>882</v>
      </c>
      <c r="B1217" t="s">
        <v>874</v>
      </c>
      <c r="C1217" t="s">
        <v>865</v>
      </c>
      <c r="D1217" t="s">
        <v>3315</v>
      </c>
      <c r="E1217" t="s">
        <v>3315</v>
      </c>
      <c r="F1217" t="s">
        <v>867</v>
      </c>
      <c r="G1217" t="s">
        <v>3316</v>
      </c>
      <c r="H1217">
        <v>1.45</v>
      </c>
      <c r="J1217" t="s">
        <v>893</v>
      </c>
      <c r="K1217" t="s">
        <v>983</v>
      </c>
      <c r="L1217" t="s">
        <v>903</v>
      </c>
      <c r="M1217" t="s">
        <v>903</v>
      </c>
      <c r="N1217" t="s">
        <v>872</v>
      </c>
      <c r="Q1217" t="s">
        <v>873</v>
      </c>
      <c r="R1217" t="s">
        <v>893</v>
      </c>
    </row>
    <row r="1218" spans="1:18" x14ac:dyDescent="0.35">
      <c r="A1218" t="s">
        <v>882</v>
      </c>
      <c r="B1218" t="s">
        <v>874</v>
      </c>
      <c r="C1218" t="s">
        <v>865</v>
      </c>
      <c r="D1218" t="s">
        <v>1397</v>
      </c>
      <c r="E1218" t="s">
        <v>1397</v>
      </c>
      <c r="F1218" t="s">
        <v>867</v>
      </c>
      <c r="G1218" t="s">
        <v>1398</v>
      </c>
      <c r="H1218">
        <v>7.82</v>
      </c>
      <c r="J1218" t="s">
        <v>893</v>
      </c>
      <c r="K1218" t="s">
        <v>983</v>
      </c>
      <c r="L1218" t="s">
        <v>903</v>
      </c>
      <c r="M1218" t="s">
        <v>903</v>
      </c>
      <c r="N1218" t="s">
        <v>872</v>
      </c>
      <c r="Q1218" t="s">
        <v>873</v>
      </c>
      <c r="R1218" t="s">
        <v>893</v>
      </c>
    </row>
    <row r="1219" spans="1:18" x14ac:dyDescent="0.35">
      <c r="A1219" t="s">
        <v>882</v>
      </c>
      <c r="B1219" t="s">
        <v>874</v>
      </c>
      <c r="C1219" t="s">
        <v>865</v>
      </c>
      <c r="D1219" t="s">
        <v>3578</v>
      </c>
      <c r="E1219" t="s">
        <v>3578</v>
      </c>
      <c r="F1219" t="s">
        <v>867</v>
      </c>
      <c r="G1219" t="s">
        <v>3579</v>
      </c>
      <c r="H1219">
        <v>0.23</v>
      </c>
      <c r="J1219" t="s">
        <v>893</v>
      </c>
      <c r="K1219" t="s">
        <v>983</v>
      </c>
      <c r="L1219" t="s">
        <v>903</v>
      </c>
      <c r="M1219" t="s">
        <v>903</v>
      </c>
      <c r="N1219" t="s">
        <v>872</v>
      </c>
      <c r="Q1219" t="s">
        <v>873</v>
      </c>
      <c r="R1219" t="s">
        <v>893</v>
      </c>
    </row>
    <row r="1220" spans="1:18" x14ac:dyDescent="0.35">
      <c r="A1220" t="s">
        <v>882</v>
      </c>
      <c r="B1220" t="s">
        <v>874</v>
      </c>
      <c r="C1220" t="s">
        <v>865</v>
      </c>
      <c r="D1220" t="s">
        <v>2174</v>
      </c>
      <c r="E1220" t="s">
        <v>2174</v>
      </c>
      <c r="F1220" t="s">
        <v>867</v>
      </c>
      <c r="G1220" t="s">
        <v>2175</v>
      </c>
      <c r="H1220">
        <v>0.24</v>
      </c>
      <c r="J1220" t="s">
        <v>893</v>
      </c>
      <c r="K1220" t="s">
        <v>983</v>
      </c>
      <c r="L1220" t="s">
        <v>903</v>
      </c>
      <c r="M1220" t="s">
        <v>903</v>
      </c>
      <c r="N1220" t="s">
        <v>872</v>
      </c>
      <c r="Q1220" t="s">
        <v>873</v>
      </c>
      <c r="R1220" t="s">
        <v>893</v>
      </c>
    </row>
    <row r="1221" spans="1:18" x14ac:dyDescent="0.35">
      <c r="A1221" t="s">
        <v>882</v>
      </c>
      <c r="B1221" t="s">
        <v>874</v>
      </c>
      <c r="C1221" t="s">
        <v>865</v>
      </c>
      <c r="D1221" t="s">
        <v>2691</v>
      </c>
      <c r="E1221" t="s">
        <v>2691</v>
      </c>
      <c r="F1221" t="s">
        <v>867</v>
      </c>
      <c r="G1221" t="s">
        <v>2692</v>
      </c>
      <c r="H1221">
        <v>2.64</v>
      </c>
      <c r="J1221" t="s">
        <v>893</v>
      </c>
      <c r="K1221" t="s">
        <v>983</v>
      </c>
      <c r="L1221" t="s">
        <v>903</v>
      </c>
      <c r="M1221" t="s">
        <v>903</v>
      </c>
      <c r="N1221" t="s">
        <v>872</v>
      </c>
      <c r="Q1221" t="s">
        <v>873</v>
      </c>
      <c r="R1221" t="s">
        <v>893</v>
      </c>
    </row>
    <row r="1222" spans="1:18" x14ac:dyDescent="0.35">
      <c r="A1222" t="s">
        <v>882</v>
      </c>
      <c r="B1222" t="s">
        <v>874</v>
      </c>
      <c r="C1222" t="s">
        <v>865</v>
      </c>
      <c r="D1222" t="s">
        <v>3252</v>
      </c>
      <c r="E1222" t="s">
        <v>3252</v>
      </c>
      <c r="F1222" t="s">
        <v>867</v>
      </c>
      <c r="G1222" t="s">
        <v>3253</v>
      </c>
      <c r="H1222">
        <v>0.45</v>
      </c>
      <c r="J1222" t="s">
        <v>893</v>
      </c>
      <c r="K1222" t="s">
        <v>983</v>
      </c>
      <c r="L1222" t="s">
        <v>903</v>
      </c>
      <c r="M1222" t="s">
        <v>903</v>
      </c>
      <c r="N1222" t="s">
        <v>872</v>
      </c>
      <c r="Q1222" t="s">
        <v>873</v>
      </c>
      <c r="R1222" t="s">
        <v>893</v>
      </c>
    </row>
    <row r="1223" spans="1:18" x14ac:dyDescent="0.35">
      <c r="A1223" t="s">
        <v>882</v>
      </c>
      <c r="B1223" t="s">
        <v>874</v>
      </c>
      <c r="C1223" t="s">
        <v>865</v>
      </c>
      <c r="D1223" t="s">
        <v>1960</v>
      </c>
      <c r="E1223" t="s">
        <v>1960</v>
      </c>
      <c r="F1223" t="s">
        <v>867</v>
      </c>
      <c r="G1223" t="s">
        <v>1961</v>
      </c>
      <c r="H1223">
        <v>3</v>
      </c>
      <c r="J1223" t="s">
        <v>893</v>
      </c>
      <c r="K1223" t="s">
        <v>1335</v>
      </c>
      <c r="L1223" t="s">
        <v>903</v>
      </c>
      <c r="M1223" t="s">
        <v>903</v>
      </c>
      <c r="N1223" t="s">
        <v>872</v>
      </c>
      <c r="Q1223" t="s">
        <v>873</v>
      </c>
      <c r="R1223" t="s">
        <v>893</v>
      </c>
    </row>
    <row r="1224" spans="1:18" x14ac:dyDescent="0.35">
      <c r="A1224" t="s">
        <v>882</v>
      </c>
      <c r="B1224" t="s">
        <v>874</v>
      </c>
      <c r="C1224" t="s">
        <v>865</v>
      </c>
      <c r="D1224" t="s">
        <v>3589</v>
      </c>
      <c r="E1224" t="s">
        <v>3589</v>
      </c>
      <c r="F1224" t="s">
        <v>867</v>
      </c>
      <c r="G1224" t="s">
        <v>3590</v>
      </c>
      <c r="H1224">
        <v>9.0500000000000007</v>
      </c>
      <c r="J1224" t="s">
        <v>893</v>
      </c>
      <c r="K1224" t="s">
        <v>983</v>
      </c>
      <c r="L1224" t="s">
        <v>903</v>
      </c>
      <c r="M1224" t="s">
        <v>903</v>
      </c>
      <c r="N1224" t="s">
        <v>872</v>
      </c>
      <c r="Q1224" t="s">
        <v>873</v>
      </c>
      <c r="R1224" t="s">
        <v>893</v>
      </c>
    </row>
    <row r="1225" spans="1:18" x14ac:dyDescent="0.35">
      <c r="A1225" t="s">
        <v>882</v>
      </c>
      <c r="B1225" t="s">
        <v>874</v>
      </c>
      <c r="C1225" t="s">
        <v>865</v>
      </c>
      <c r="D1225" t="s">
        <v>2179</v>
      </c>
      <c r="E1225" t="s">
        <v>2179</v>
      </c>
      <c r="F1225" t="s">
        <v>867</v>
      </c>
      <c r="G1225" t="s">
        <v>2180</v>
      </c>
      <c r="H1225">
        <v>6.5</v>
      </c>
      <c r="J1225" t="s">
        <v>893</v>
      </c>
      <c r="K1225" t="s">
        <v>1044</v>
      </c>
      <c r="L1225" t="s">
        <v>903</v>
      </c>
      <c r="M1225" t="s">
        <v>903</v>
      </c>
      <c r="N1225" t="s">
        <v>872</v>
      </c>
      <c r="Q1225" t="s">
        <v>873</v>
      </c>
      <c r="R1225" t="s">
        <v>893</v>
      </c>
    </row>
    <row r="1226" spans="1:18" x14ac:dyDescent="0.35">
      <c r="A1226" t="s">
        <v>882</v>
      </c>
      <c r="B1226" t="s">
        <v>874</v>
      </c>
      <c r="C1226" t="s">
        <v>865</v>
      </c>
      <c r="D1226" t="s">
        <v>2508</v>
      </c>
      <c r="E1226" t="s">
        <v>2508</v>
      </c>
      <c r="F1226" t="s">
        <v>867</v>
      </c>
      <c r="G1226" t="s">
        <v>2509</v>
      </c>
      <c r="H1226">
        <v>1.8</v>
      </c>
      <c r="J1226" t="s">
        <v>893</v>
      </c>
      <c r="K1226" t="s">
        <v>983</v>
      </c>
      <c r="L1226" t="s">
        <v>903</v>
      </c>
      <c r="M1226" t="s">
        <v>903</v>
      </c>
      <c r="N1226" t="s">
        <v>872</v>
      </c>
      <c r="Q1226" t="s">
        <v>873</v>
      </c>
      <c r="R1226" t="s">
        <v>893</v>
      </c>
    </row>
    <row r="1227" spans="1:18" x14ac:dyDescent="0.35">
      <c r="A1227" t="s">
        <v>882</v>
      </c>
      <c r="B1227" t="s">
        <v>874</v>
      </c>
      <c r="C1227" t="s">
        <v>865</v>
      </c>
      <c r="D1227" t="s">
        <v>2307</v>
      </c>
      <c r="E1227" t="s">
        <v>2307</v>
      </c>
      <c r="F1227" t="s">
        <v>867</v>
      </c>
      <c r="G1227" t="s">
        <v>2308</v>
      </c>
      <c r="H1227">
        <v>8</v>
      </c>
      <c r="J1227" t="s">
        <v>893</v>
      </c>
      <c r="K1227" t="s">
        <v>1335</v>
      </c>
      <c r="L1227" t="s">
        <v>903</v>
      </c>
      <c r="M1227" t="s">
        <v>903</v>
      </c>
      <c r="N1227" t="s">
        <v>872</v>
      </c>
      <c r="Q1227" t="s">
        <v>873</v>
      </c>
      <c r="R1227" t="s">
        <v>893</v>
      </c>
    </row>
    <row r="1228" spans="1:18" x14ac:dyDescent="0.35">
      <c r="A1228" t="s">
        <v>882</v>
      </c>
      <c r="B1228" t="s">
        <v>874</v>
      </c>
      <c r="C1228" t="s">
        <v>865</v>
      </c>
      <c r="D1228" t="s">
        <v>2837</v>
      </c>
      <c r="E1228" t="s">
        <v>2837</v>
      </c>
      <c r="F1228" t="s">
        <v>867</v>
      </c>
      <c r="G1228" t="s">
        <v>2837</v>
      </c>
      <c r="H1228">
        <v>0.99</v>
      </c>
      <c r="J1228" t="s">
        <v>893</v>
      </c>
      <c r="K1228" t="s">
        <v>988</v>
      </c>
      <c r="L1228" t="s">
        <v>903</v>
      </c>
      <c r="M1228" t="s">
        <v>903</v>
      </c>
      <c r="N1228" t="s">
        <v>872</v>
      </c>
      <c r="Q1228" t="s">
        <v>873</v>
      </c>
      <c r="R1228" t="s">
        <v>893</v>
      </c>
    </row>
    <row r="1229" spans="1:18" x14ac:dyDescent="0.35">
      <c r="A1229" t="s">
        <v>882</v>
      </c>
      <c r="B1229" t="s">
        <v>874</v>
      </c>
      <c r="C1229" t="s">
        <v>865</v>
      </c>
      <c r="D1229" t="s">
        <v>3205</v>
      </c>
      <c r="E1229" t="s">
        <v>3205</v>
      </c>
      <c r="F1229" t="s">
        <v>867</v>
      </c>
      <c r="G1229" t="s">
        <v>3205</v>
      </c>
      <c r="H1229">
        <v>0.99</v>
      </c>
      <c r="J1229" t="s">
        <v>893</v>
      </c>
      <c r="K1229" t="s">
        <v>988</v>
      </c>
      <c r="L1229" t="s">
        <v>903</v>
      </c>
      <c r="M1229" t="s">
        <v>903</v>
      </c>
      <c r="N1229" t="s">
        <v>872</v>
      </c>
      <c r="Q1229" t="s">
        <v>873</v>
      </c>
      <c r="R1229" t="s">
        <v>893</v>
      </c>
    </row>
    <row r="1230" spans="1:18" x14ac:dyDescent="0.35">
      <c r="A1230" t="s">
        <v>882</v>
      </c>
      <c r="B1230" t="s">
        <v>874</v>
      </c>
      <c r="C1230" t="s">
        <v>865</v>
      </c>
      <c r="D1230" t="s">
        <v>2908</v>
      </c>
      <c r="E1230" t="s">
        <v>2908</v>
      </c>
      <c r="F1230" t="s">
        <v>867</v>
      </c>
      <c r="G1230" t="s">
        <v>2908</v>
      </c>
      <c r="H1230">
        <v>0.99</v>
      </c>
      <c r="J1230" t="s">
        <v>893</v>
      </c>
      <c r="K1230" t="s">
        <v>988</v>
      </c>
      <c r="L1230" t="s">
        <v>903</v>
      </c>
      <c r="M1230" t="s">
        <v>903</v>
      </c>
      <c r="N1230" t="s">
        <v>872</v>
      </c>
      <c r="Q1230" t="s">
        <v>873</v>
      </c>
      <c r="R1230" t="s">
        <v>893</v>
      </c>
    </row>
    <row r="1231" spans="1:18" x14ac:dyDescent="0.35">
      <c r="A1231" t="s">
        <v>882</v>
      </c>
      <c r="B1231" t="s">
        <v>874</v>
      </c>
      <c r="C1231" t="s">
        <v>865</v>
      </c>
      <c r="D1231" t="s">
        <v>3021</v>
      </c>
      <c r="E1231" t="s">
        <v>3021</v>
      </c>
      <c r="F1231" t="s">
        <v>867</v>
      </c>
      <c r="G1231" t="s">
        <v>3021</v>
      </c>
      <c r="H1231">
        <v>0.99</v>
      </c>
      <c r="J1231" t="s">
        <v>893</v>
      </c>
      <c r="K1231" t="s">
        <v>988</v>
      </c>
      <c r="L1231" t="s">
        <v>903</v>
      </c>
      <c r="M1231" t="s">
        <v>903</v>
      </c>
      <c r="N1231" t="s">
        <v>872</v>
      </c>
      <c r="Q1231" t="s">
        <v>873</v>
      </c>
      <c r="R1231" t="s">
        <v>893</v>
      </c>
    </row>
    <row r="1232" spans="1:18" x14ac:dyDescent="0.35">
      <c r="A1232" t="s">
        <v>882</v>
      </c>
      <c r="B1232" t="s">
        <v>874</v>
      </c>
      <c r="C1232" t="s">
        <v>865</v>
      </c>
      <c r="D1232" t="s">
        <v>1689</v>
      </c>
      <c r="E1232" t="s">
        <v>1689</v>
      </c>
      <c r="F1232" t="s">
        <v>867</v>
      </c>
      <c r="G1232" t="s">
        <v>1689</v>
      </c>
      <c r="H1232">
        <v>0.99</v>
      </c>
      <c r="J1232" t="s">
        <v>893</v>
      </c>
      <c r="K1232" t="s">
        <v>988</v>
      </c>
      <c r="L1232" t="s">
        <v>903</v>
      </c>
      <c r="M1232" t="s">
        <v>903</v>
      </c>
      <c r="N1232" t="s">
        <v>872</v>
      </c>
      <c r="Q1232" t="s">
        <v>873</v>
      </c>
      <c r="R1232" t="s">
        <v>893</v>
      </c>
    </row>
    <row r="1233" spans="1:18" x14ac:dyDescent="0.35">
      <c r="A1233" t="s">
        <v>882</v>
      </c>
      <c r="B1233" t="s">
        <v>874</v>
      </c>
      <c r="C1233" t="s">
        <v>865</v>
      </c>
      <c r="D1233" t="s">
        <v>656</v>
      </c>
      <c r="E1233" t="s">
        <v>656</v>
      </c>
      <c r="F1233" t="s">
        <v>867</v>
      </c>
      <c r="G1233" t="s">
        <v>657</v>
      </c>
      <c r="H1233">
        <v>336.04</v>
      </c>
      <c r="J1233" t="s">
        <v>883</v>
      </c>
      <c r="K1233" t="s">
        <v>1401</v>
      </c>
      <c r="L1233" t="s">
        <v>966</v>
      </c>
      <c r="M1233" t="s">
        <v>891</v>
      </c>
      <c r="N1233" t="s">
        <v>885</v>
      </c>
      <c r="O1233">
        <v>41213</v>
      </c>
      <c r="Q1233" t="s">
        <v>873</v>
      </c>
      <c r="R1233" t="s">
        <v>883</v>
      </c>
    </row>
    <row r="1234" spans="1:18" x14ac:dyDescent="0.35">
      <c r="A1234" t="s">
        <v>864</v>
      </c>
      <c r="B1234" t="s">
        <v>874</v>
      </c>
      <c r="C1234" t="s">
        <v>865</v>
      </c>
      <c r="D1234" t="s">
        <v>656</v>
      </c>
      <c r="E1234" t="s">
        <v>1015</v>
      </c>
      <c r="F1234" t="s">
        <v>867</v>
      </c>
      <c r="G1234" t="s">
        <v>1016</v>
      </c>
      <c r="H1234">
        <v>87</v>
      </c>
      <c r="I1234">
        <v>87</v>
      </c>
      <c r="J1234" t="s">
        <v>883</v>
      </c>
      <c r="K1234" t="s">
        <v>1017</v>
      </c>
      <c r="L1234" t="s">
        <v>890</v>
      </c>
      <c r="M1234" t="s">
        <v>891</v>
      </c>
      <c r="N1234" t="s">
        <v>885</v>
      </c>
      <c r="Q1234" t="s">
        <v>873</v>
      </c>
      <c r="R1234" t="s">
        <v>883</v>
      </c>
    </row>
    <row r="1235" spans="1:18" x14ac:dyDescent="0.35">
      <c r="A1235" t="s">
        <v>864</v>
      </c>
      <c r="B1235" t="s">
        <v>874</v>
      </c>
      <c r="C1235" t="s">
        <v>865</v>
      </c>
      <c r="D1235" t="s">
        <v>656</v>
      </c>
      <c r="E1235" t="s">
        <v>3411</v>
      </c>
      <c r="F1235" t="s">
        <v>867</v>
      </c>
      <c r="G1235" t="s">
        <v>3412</v>
      </c>
      <c r="H1235">
        <v>87</v>
      </c>
      <c r="I1235">
        <v>87</v>
      </c>
      <c r="J1235" t="s">
        <v>883</v>
      </c>
      <c r="K1235" t="s">
        <v>1017</v>
      </c>
      <c r="L1235" t="s">
        <v>890</v>
      </c>
      <c r="M1235" t="s">
        <v>891</v>
      </c>
      <c r="N1235" t="s">
        <v>885</v>
      </c>
      <c r="Q1235" t="s">
        <v>873</v>
      </c>
      <c r="R1235" t="s">
        <v>883</v>
      </c>
    </row>
    <row r="1236" spans="1:18" x14ac:dyDescent="0.35">
      <c r="A1236" t="s">
        <v>864</v>
      </c>
      <c r="B1236" t="s">
        <v>874</v>
      </c>
      <c r="C1236" t="s">
        <v>865</v>
      </c>
      <c r="D1236" t="s">
        <v>656</v>
      </c>
      <c r="E1236" t="s">
        <v>3101</v>
      </c>
      <c r="F1236" t="s">
        <v>867</v>
      </c>
      <c r="G1236" t="s">
        <v>3102</v>
      </c>
      <c r="H1236">
        <v>165</v>
      </c>
      <c r="I1236">
        <v>165</v>
      </c>
      <c r="K1236" t="s">
        <v>3103</v>
      </c>
      <c r="L1236" t="s">
        <v>890</v>
      </c>
      <c r="M1236" t="s">
        <v>891</v>
      </c>
      <c r="N1236" t="s">
        <v>885</v>
      </c>
      <c r="Q1236" t="s">
        <v>873</v>
      </c>
    </row>
    <row r="1237" spans="1:18" x14ac:dyDescent="0.35">
      <c r="A1237" t="s">
        <v>882</v>
      </c>
      <c r="B1237" t="s">
        <v>874</v>
      </c>
      <c r="C1237" t="s">
        <v>874</v>
      </c>
      <c r="E1237" t="s">
        <v>1846</v>
      </c>
      <c r="F1237" t="s">
        <v>867</v>
      </c>
      <c r="G1237" t="s">
        <v>1847</v>
      </c>
      <c r="H1237">
        <v>15</v>
      </c>
      <c r="I1237">
        <v>15</v>
      </c>
      <c r="J1237" t="s">
        <v>883</v>
      </c>
      <c r="K1237" t="s">
        <v>886</v>
      </c>
      <c r="L1237" t="s">
        <v>895</v>
      </c>
      <c r="M1237" t="s">
        <v>896</v>
      </c>
      <c r="N1237" t="s">
        <v>885</v>
      </c>
      <c r="O1237">
        <v>40823</v>
      </c>
      <c r="Q1237" t="s">
        <v>873</v>
      </c>
      <c r="R1237" t="s">
        <v>883</v>
      </c>
    </row>
    <row r="1238" spans="1:18" x14ac:dyDescent="0.35">
      <c r="A1238" t="s">
        <v>882</v>
      </c>
      <c r="B1238" t="s">
        <v>874</v>
      </c>
      <c r="C1238" t="s">
        <v>874</v>
      </c>
      <c r="E1238" t="s">
        <v>1818</v>
      </c>
      <c r="F1238" t="s">
        <v>867</v>
      </c>
      <c r="G1238" t="s">
        <v>1819</v>
      </c>
      <c r="H1238">
        <v>0.8</v>
      </c>
      <c r="I1238">
        <v>0.8</v>
      </c>
      <c r="J1238" t="s">
        <v>883</v>
      </c>
      <c r="K1238" t="s">
        <v>1820</v>
      </c>
      <c r="L1238" t="s">
        <v>936</v>
      </c>
      <c r="M1238" t="s">
        <v>937</v>
      </c>
      <c r="N1238" t="s">
        <v>885</v>
      </c>
      <c r="O1238">
        <v>43624</v>
      </c>
      <c r="Q1238" t="s">
        <v>873</v>
      </c>
      <c r="R1238" t="s">
        <v>883</v>
      </c>
    </row>
    <row r="1239" spans="1:18" x14ac:dyDescent="0.35">
      <c r="A1239" t="s">
        <v>882</v>
      </c>
      <c r="B1239" t="s">
        <v>874</v>
      </c>
      <c r="C1239" t="s">
        <v>874</v>
      </c>
      <c r="E1239" t="s">
        <v>658</v>
      </c>
      <c r="F1239" t="s">
        <v>867</v>
      </c>
      <c r="G1239" t="s">
        <v>659</v>
      </c>
      <c r="H1239">
        <v>15</v>
      </c>
      <c r="I1239">
        <v>15</v>
      </c>
      <c r="J1239" t="s">
        <v>883</v>
      </c>
      <c r="K1239" t="s">
        <v>886</v>
      </c>
      <c r="L1239" t="s">
        <v>895</v>
      </c>
      <c r="M1239" t="s">
        <v>896</v>
      </c>
      <c r="N1239" t="s">
        <v>885</v>
      </c>
      <c r="O1239">
        <v>40799</v>
      </c>
      <c r="Q1239" t="s">
        <v>873</v>
      </c>
      <c r="R1239" t="s">
        <v>883</v>
      </c>
    </row>
    <row r="1240" spans="1:18" x14ac:dyDescent="0.35">
      <c r="A1240" t="s">
        <v>882</v>
      </c>
      <c r="B1240" t="s">
        <v>874</v>
      </c>
      <c r="C1240" t="s">
        <v>865</v>
      </c>
      <c r="D1240" t="s">
        <v>2854</v>
      </c>
      <c r="E1240" t="s">
        <v>2854</v>
      </c>
      <c r="F1240" t="s">
        <v>867</v>
      </c>
      <c r="G1240" t="s">
        <v>2854</v>
      </c>
      <c r="H1240">
        <v>0.99</v>
      </c>
      <c r="J1240" t="s">
        <v>991</v>
      </c>
      <c r="K1240" t="s">
        <v>988</v>
      </c>
      <c r="L1240" t="s">
        <v>903</v>
      </c>
      <c r="M1240" t="s">
        <v>903</v>
      </c>
      <c r="N1240" t="s">
        <v>872</v>
      </c>
      <c r="Q1240" t="s">
        <v>873</v>
      </c>
      <c r="R1240" t="s">
        <v>991</v>
      </c>
    </row>
    <row r="1241" spans="1:18" x14ac:dyDescent="0.35">
      <c r="A1241" t="s">
        <v>882</v>
      </c>
      <c r="B1241" t="s">
        <v>874</v>
      </c>
      <c r="C1241" t="s">
        <v>865</v>
      </c>
      <c r="D1241" t="s">
        <v>1014</v>
      </c>
      <c r="E1241" t="s">
        <v>1014</v>
      </c>
      <c r="F1241" t="s">
        <v>867</v>
      </c>
      <c r="G1241" t="s">
        <v>1014</v>
      </c>
      <c r="H1241">
        <v>0.99</v>
      </c>
      <c r="J1241" t="s">
        <v>991</v>
      </c>
      <c r="K1241" t="s">
        <v>988</v>
      </c>
      <c r="L1241" t="s">
        <v>903</v>
      </c>
      <c r="M1241" t="s">
        <v>903</v>
      </c>
      <c r="N1241" t="s">
        <v>872</v>
      </c>
      <c r="Q1241" t="s">
        <v>873</v>
      </c>
      <c r="R1241" t="s">
        <v>991</v>
      </c>
    </row>
    <row r="1242" spans="1:18" x14ac:dyDescent="0.35">
      <c r="A1242" t="s">
        <v>882</v>
      </c>
      <c r="B1242" t="s">
        <v>874</v>
      </c>
      <c r="C1242" t="s">
        <v>865</v>
      </c>
      <c r="D1242" t="s">
        <v>1288</v>
      </c>
      <c r="E1242" t="s">
        <v>1288</v>
      </c>
      <c r="F1242" t="s">
        <v>867</v>
      </c>
      <c r="G1242" t="s">
        <v>1288</v>
      </c>
      <c r="H1242">
        <v>0.99</v>
      </c>
      <c r="J1242" t="s">
        <v>991</v>
      </c>
      <c r="K1242" t="s">
        <v>988</v>
      </c>
      <c r="L1242" t="s">
        <v>903</v>
      </c>
      <c r="M1242" t="s">
        <v>903</v>
      </c>
      <c r="N1242" t="s">
        <v>872</v>
      </c>
      <c r="Q1242" t="s">
        <v>873</v>
      </c>
      <c r="R1242" t="s">
        <v>991</v>
      </c>
    </row>
    <row r="1243" spans="1:18" x14ac:dyDescent="0.35">
      <c r="A1243" t="s">
        <v>882</v>
      </c>
      <c r="B1243" t="s">
        <v>874</v>
      </c>
      <c r="C1243" t="s">
        <v>865</v>
      </c>
      <c r="D1243" t="s">
        <v>1880</v>
      </c>
      <c r="E1243" t="s">
        <v>1880</v>
      </c>
      <c r="F1243" t="s">
        <v>867</v>
      </c>
      <c r="G1243" t="s">
        <v>1880</v>
      </c>
      <c r="H1243">
        <v>0.99</v>
      </c>
      <c r="J1243" t="s">
        <v>991</v>
      </c>
      <c r="K1243" t="s">
        <v>988</v>
      </c>
      <c r="L1243" t="s">
        <v>903</v>
      </c>
      <c r="M1243" t="s">
        <v>903</v>
      </c>
      <c r="N1243" t="s">
        <v>872</v>
      </c>
      <c r="Q1243" t="s">
        <v>873</v>
      </c>
      <c r="R1243" t="s">
        <v>991</v>
      </c>
    </row>
    <row r="1244" spans="1:18" x14ac:dyDescent="0.35">
      <c r="A1244" t="s">
        <v>882</v>
      </c>
      <c r="B1244" t="s">
        <v>874</v>
      </c>
      <c r="C1244" t="s">
        <v>865</v>
      </c>
      <c r="D1244" t="s">
        <v>3045</v>
      </c>
      <c r="E1244" t="s">
        <v>3045</v>
      </c>
      <c r="F1244" t="s">
        <v>867</v>
      </c>
      <c r="G1244" t="s">
        <v>3045</v>
      </c>
      <c r="H1244">
        <v>0.99</v>
      </c>
      <c r="J1244" t="s">
        <v>991</v>
      </c>
      <c r="K1244" t="s">
        <v>988</v>
      </c>
      <c r="L1244" t="s">
        <v>903</v>
      </c>
      <c r="M1244" t="s">
        <v>903</v>
      </c>
      <c r="N1244" t="s">
        <v>872</v>
      </c>
      <c r="Q1244" t="s">
        <v>873</v>
      </c>
      <c r="R1244" t="s">
        <v>991</v>
      </c>
    </row>
    <row r="1245" spans="1:18" x14ac:dyDescent="0.35">
      <c r="A1245" t="s">
        <v>882</v>
      </c>
      <c r="B1245" t="s">
        <v>874</v>
      </c>
      <c r="C1245" t="s">
        <v>865</v>
      </c>
      <c r="D1245" t="s">
        <v>2835</v>
      </c>
      <c r="E1245" t="s">
        <v>2835</v>
      </c>
      <c r="F1245" t="s">
        <v>867</v>
      </c>
      <c r="G1245" t="s">
        <v>2836</v>
      </c>
      <c r="H1245">
        <v>3.75</v>
      </c>
      <c r="J1245" t="s">
        <v>991</v>
      </c>
      <c r="K1245" t="s">
        <v>1335</v>
      </c>
      <c r="L1245" t="s">
        <v>903</v>
      </c>
      <c r="M1245" t="s">
        <v>903</v>
      </c>
      <c r="N1245" t="s">
        <v>872</v>
      </c>
      <c r="Q1245" t="s">
        <v>873</v>
      </c>
      <c r="R1245" t="s">
        <v>991</v>
      </c>
    </row>
    <row r="1246" spans="1:18" x14ac:dyDescent="0.35">
      <c r="A1246" t="s">
        <v>882</v>
      </c>
      <c r="B1246" t="s">
        <v>874</v>
      </c>
      <c r="C1246" t="s">
        <v>865</v>
      </c>
      <c r="D1246" t="s">
        <v>2661</v>
      </c>
      <c r="E1246" t="s">
        <v>2661</v>
      </c>
      <c r="F1246" t="s">
        <v>867</v>
      </c>
      <c r="G1246" t="s">
        <v>2662</v>
      </c>
      <c r="H1246">
        <v>1.5</v>
      </c>
      <c r="J1246" t="s">
        <v>991</v>
      </c>
      <c r="K1246" t="s">
        <v>1335</v>
      </c>
      <c r="L1246" t="s">
        <v>903</v>
      </c>
      <c r="M1246" t="s">
        <v>903</v>
      </c>
      <c r="N1246" t="s">
        <v>872</v>
      </c>
      <c r="Q1246" t="s">
        <v>873</v>
      </c>
      <c r="R1246" t="s">
        <v>991</v>
      </c>
    </row>
    <row r="1247" spans="1:18" x14ac:dyDescent="0.35">
      <c r="A1247" t="s">
        <v>882</v>
      </c>
      <c r="B1247" t="s">
        <v>865</v>
      </c>
      <c r="C1247" t="s">
        <v>874</v>
      </c>
      <c r="E1247" t="s">
        <v>1423</v>
      </c>
      <c r="F1247" t="s">
        <v>867</v>
      </c>
      <c r="G1247" t="s">
        <v>1424</v>
      </c>
      <c r="H1247">
        <v>19</v>
      </c>
      <c r="I1247">
        <v>62.5</v>
      </c>
      <c r="J1247" t="s">
        <v>893</v>
      </c>
      <c r="K1247" t="s">
        <v>1425</v>
      </c>
      <c r="M1247" t="s">
        <v>903</v>
      </c>
      <c r="N1247" t="s">
        <v>872</v>
      </c>
      <c r="O1247">
        <v>41593</v>
      </c>
      <c r="Q1247" t="s">
        <v>873</v>
      </c>
      <c r="R1247" t="s">
        <v>893</v>
      </c>
    </row>
    <row r="1248" spans="1:18" x14ac:dyDescent="0.35">
      <c r="A1248" t="s">
        <v>882</v>
      </c>
      <c r="B1248" t="s">
        <v>874</v>
      </c>
      <c r="C1248" t="s">
        <v>874</v>
      </c>
      <c r="E1248" t="s">
        <v>1460</v>
      </c>
      <c r="F1248" t="s">
        <v>867</v>
      </c>
      <c r="G1248" t="s">
        <v>1461</v>
      </c>
      <c r="H1248">
        <v>20</v>
      </c>
      <c r="I1248">
        <v>20</v>
      </c>
      <c r="J1248" t="s">
        <v>893</v>
      </c>
      <c r="K1248" t="s">
        <v>1462</v>
      </c>
      <c r="L1248" t="s">
        <v>895</v>
      </c>
      <c r="M1248" t="s">
        <v>896</v>
      </c>
      <c r="N1248" t="s">
        <v>872</v>
      </c>
      <c r="O1248">
        <v>42888</v>
      </c>
      <c r="Q1248" t="s">
        <v>873</v>
      </c>
      <c r="R1248" t="s">
        <v>893</v>
      </c>
    </row>
    <row r="1249" spans="1:18" x14ac:dyDescent="0.35">
      <c r="A1249" t="s">
        <v>882</v>
      </c>
      <c r="B1249" t="s">
        <v>874</v>
      </c>
      <c r="C1249" t="s">
        <v>874</v>
      </c>
      <c r="E1249" t="s">
        <v>1280</v>
      </c>
      <c r="F1249" t="s">
        <v>867</v>
      </c>
      <c r="G1249" t="s">
        <v>1281</v>
      </c>
      <c r="H1249">
        <v>103.76</v>
      </c>
      <c r="I1249">
        <v>131.80000000000001</v>
      </c>
      <c r="J1249" t="s">
        <v>893</v>
      </c>
      <c r="K1249" t="s">
        <v>949</v>
      </c>
      <c r="L1249" t="s">
        <v>890</v>
      </c>
      <c r="M1249" t="s">
        <v>891</v>
      </c>
      <c r="N1249" t="s">
        <v>872</v>
      </c>
      <c r="O1249">
        <v>41400</v>
      </c>
      <c r="Q1249" t="s">
        <v>873</v>
      </c>
      <c r="R1249" t="s">
        <v>893</v>
      </c>
    </row>
    <row r="1250" spans="1:18" x14ac:dyDescent="0.35">
      <c r="A1250" t="s">
        <v>882</v>
      </c>
      <c r="B1250" t="s">
        <v>874</v>
      </c>
      <c r="C1250" t="s">
        <v>874</v>
      </c>
      <c r="E1250" t="s">
        <v>660</v>
      </c>
      <c r="F1250" t="s">
        <v>867</v>
      </c>
      <c r="G1250" t="s">
        <v>661</v>
      </c>
      <c r="H1250">
        <v>95.34</v>
      </c>
      <c r="I1250">
        <v>131.80000000000001</v>
      </c>
      <c r="J1250" t="s">
        <v>893</v>
      </c>
      <c r="K1250" t="s">
        <v>949</v>
      </c>
      <c r="L1250" t="s">
        <v>890</v>
      </c>
      <c r="M1250" t="s">
        <v>891</v>
      </c>
      <c r="N1250" t="s">
        <v>872</v>
      </c>
      <c r="O1250">
        <v>41400</v>
      </c>
      <c r="Q1250" t="s">
        <v>873</v>
      </c>
      <c r="R1250" t="s">
        <v>893</v>
      </c>
    </row>
    <row r="1251" spans="1:18" x14ac:dyDescent="0.35">
      <c r="A1251" t="s">
        <v>882</v>
      </c>
      <c r="B1251" t="s">
        <v>874</v>
      </c>
      <c r="C1251" t="s">
        <v>874</v>
      </c>
      <c r="E1251" t="s">
        <v>3152</v>
      </c>
      <c r="F1251" t="s">
        <v>867</v>
      </c>
      <c r="G1251" t="s">
        <v>3153</v>
      </c>
      <c r="H1251">
        <v>96.85</v>
      </c>
      <c r="I1251">
        <v>131.80000000000001</v>
      </c>
      <c r="J1251" t="s">
        <v>893</v>
      </c>
      <c r="K1251" t="s">
        <v>949</v>
      </c>
      <c r="L1251" t="s">
        <v>890</v>
      </c>
      <c r="M1251" t="s">
        <v>891</v>
      </c>
      <c r="N1251" t="s">
        <v>872</v>
      </c>
      <c r="O1251">
        <v>41400</v>
      </c>
      <c r="Q1251" t="s">
        <v>873</v>
      </c>
      <c r="R1251" t="s">
        <v>893</v>
      </c>
    </row>
    <row r="1252" spans="1:18" x14ac:dyDescent="0.35">
      <c r="A1252" t="s">
        <v>882</v>
      </c>
      <c r="B1252" t="s">
        <v>874</v>
      </c>
      <c r="C1252" t="s">
        <v>874</v>
      </c>
      <c r="E1252" t="s">
        <v>662</v>
      </c>
      <c r="F1252" t="s">
        <v>867</v>
      </c>
      <c r="G1252" t="s">
        <v>663</v>
      </c>
      <c r="H1252">
        <v>102.47</v>
      </c>
      <c r="I1252">
        <v>131.80000000000001</v>
      </c>
      <c r="J1252" t="s">
        <v>893</v>
      </c>
      <c r="K1252" t="s">
        <v>949</v>
      </c>
      <c r="L1252" t="s">
        <v>890</v>
      </c>
      <c r="M1252" t="s">
        <v>891</v>
      </c>
      <c r="N1252" t="s">
        <v>872</v>
      </c>
      <c r="O1252">
        <v>41400</v>
      </c>
      <c r="Q1252" t="s">
        <v>873</v>
      </c>
      <c r="R1252" t="s">
        <v>893</v>
      </c>
    </row>
    <row r="1253" spans="1:18" x14ac:dyDescent="0.35">
      <c r="A1253" t="s">
        <v>882</v>
      </c>
      <c r="B1253" t="s">
        <v>874</v>
      </c>
      <c r="C1253" t="s">
        <v>874</v>
      </c>
      <c r="E1253" t="s">
        <v>664</v>
      </c>
      <c r="F1253" t="s">
        <v>867</v>
      </c>
      <c r="G1253" t="s">
        <v>665</v>
      </c>
      <c r="H1253">
        <v>103.81</v>
      </c>
      <c r="I1253">
        <v>131.80000000000001</v>
      </c>
      <c r="J1253" t="s">
        <v>893</v>
      </c>
      <c r="K1253" t="s">
        <v>949</v>
      </c>
      <c r="L1253" t="s">
        <v>890</v>
      </c>
      <c r="M1253" t="s">
        <v>891</v>
      </c>
      <c r="N1253" t="s">
        <v>872</v>
      </c>
      <c r="O1253">
        <v>41400</v>
      </c>
      <c r="Q1253" t="s">
        <v>873</v>
      </c>
      <c r="R1253" t="s">
        <v>893</v>
      </c>
    </row>
    <row r="1254" spans="1:18" x14ac:dyDescent="0.35">
      <c r="A1254" t="s">
        <v>882</v>
      </c>
      <c r="B1254" t="s">
        <v>874</v>
      </c>
      <c r="C1254" t="s">
        <v>874</v>
      </c>
      <c r="E1254" t="s">
        <v>666</v>
      </c>
      <c r="F1254" t="s">
        <v>867</v>
      </c>
      <c r="G1254" t="s">
        <v>667</v>
      </c>
      <c r="H1254">
        <v>100.99</v>
      </c>
      <c r="I1254">
        <v>131.80000000000001</v>
      </c>
      <c r="J1254" t="s">
        <v>893</v>
      </c>
      <c r="K1254" t="s">
        <v>949</v>
      </c>
      <c r="L1254" t="s">
        <v>890</v>
      </c>
      <c r="M1254" t="s">
        <v>891</v>
      </c>
      <c r="N1254" t="s">
        <v>872</v>
      </c>
      <c r="O1254">
        <v>41400</v>
      </c>
      <c r="Q1254" t="s">
        <v>873</v>
      </c>
      <c r="R1254" t="s">
        <v>893</v>
      </c>
    </row>
    <row r="1255" spans="1:18" x14ac:dyDescent="0.35">
      <c r="A1255" t="s">
        <v>882</v>
      </c>
      <c r="B1255" t="s">
        <v>874</v>
      </c>
      <c r="C1255" t="s">
        <v>874</v>
      </c>
      <c r="E1255" t="s">
        <v>668</v>
      </c>
      <c r="F1255" t="s">
        <v>867</v>
      </c>
      <c r="G1255" t="s">
        <v>669</v>
      </c>
      <c r="H1255">
        <v>97.06</v>
      </c>
      <c r="I1255">
        <v>131.80000000000001</v>
      </c>
      <c r="J1255" t="s">
        <v>893</v>
      </c>
      <c r="K1255" t="s">
        <v>949</v>
      </c>
      <c r="L1255" t="s">
        <v>890</v>
      </c>
      <c r="M1255" t="s">
        <v>891</v>
      </c>
      <c r="N1255" t="s">
        <v>872</v>
      </c>
      <c r="O1255">
        <v>41400</v>
      </c>
      <c r="Q1255" t="s">
        <v>873</v>
      </c>
      <c r="R1255" t="s">
        <v>893</v>
      </c>
    </row>
    <row r="1256" spans="1:18" x14ac:dyDescent="0.35">
      <c r="A1256" t="s">
        <v>882</v>
      </c>
      <c r="B1256" t="s">
        <v>874</v>
      </c>
      <c r="C1256" t="s">
        <v>874</v>
      </c>
      <c r="E1256" t="s">
        <v>670</v>
      </c>
      <c r="F1256" t="s">
        <v>867</v>
      </c>
      <c r="G1256" t="s">
        <v>671</v>
      </c>
      <c r="H1256">
        <v>101.8</v>
      </c>
      <c r="I1256">
        <v>131.80000000000001</v>
      </c>
      <c r="J1256" t="s">
        <v>893</v>
      </c>
      <c r="K1256" t="s">
        <v>949</v>
      </c>
      <c r="L1256" t="s">
        <v>890</v>
      </c>
      <c r="M1256" t="s">
        <v>891</v>
      </c>
      <c r="N1256" t="s">
        <v>872</v>
      </c>
      <c r="O1256">
        <v>41400</v>
      </c>
      <c r="Q1256" t="s">
        <v>873</v>
      </c>
      <c r="R1256" t="s">
        <v>893</v>
      </c>
    </row>
    <row r="1257" spans="1:18" x14ac:dyDescent="0.35">
      <c r="A1257" t="s">
        <v>882</v>
      </c>
      <c r="B1257" t="s">
        <v>874</v>
      </c>
      <c r="C1257" t="s">
        <v>874</v>
      </c>
      <c r="E1257" t="s">
        <v>1881</v>
      </c>
      <c r="F1257" t="s">
        <v>867</v>
      </c>
      <c r="G1257" t="s">
        <v>1882</v>
      </c>
      <c r="H1257">
        <v>48.3</v>
      </c>
      <c r="I1257">
        <v>48.3</v>
      </c>
      <c r="J1257" t="s">
        <v>883</v>
      </c>
      <c r="K1257" t="s">
        <v>1883</v>
      </c>
      <c r="L1257" t="s">
        <v>966</v>
      </c>
      <c r="M1257" t="s">
        <v>891</v>
      </c>
      <c r="N1257" t="s">
        <v>885</v>
      </c>
      <c r="O1257">
        <v>42887</v>
      </c>
      <c r="Q1257" t="s">
        <v>873</v>
      </c>
      <c r="R1257" t="s">
        <v>883</v>
      </c>
    </row>
    <row r="1258" spans="1:18" x14ac:dyDescent="0.35">
      <c r="A1258" t="s">
        <v>882</v>
      </c>
      <c r="B1258" t="s">
        <v>865</v>
      </c>
      <c r="C1258" t="s">
        <v>865</v>
      </c>
      <c r="D1258" t="s">
        <v>1193</v>
      </c>
      <c r="E1258" t="s">
        <v>1193</v>
      </c>
      <c r="F1258" t="s">
        <v>867</v>
      </c>
      <c r="G1258" t="s">
        <v>1194</v>
      </c>
      <c r="H1258">
        <v>100</v>
      </c>
      <c r="J1258" t="s">
        <v>883</v>
      </c>
      <c r="K1258" t="s">
        <v>1195</v>
      </c>
      <c r="L1258" t="s">
        <v>966</v>
      </c>
      <c r="M1258" t="s">
        <v>891</v>
      </c>
      <c r="N1258" t="s">
        <v>885</v>
      </c>
      <c r="O1258">
        <v>34700</v>
      </c>
      <c r="Q1258" t="s">
        <v>873</v>
      </c>
      <c r="R1258" t="s">
        <v>883</v>
      </c>
    </row>
    <row r="1259" spans="1:18" x14ac:dyDescent="0.35">
      <c r="A1259" t="s">
        <v>864</v>
      </c>
      <c r="B1259" t="s">
        <v>874</v>
      </c>
      <c r="C1259" t="s">
        <v>865</v>
      </c>
      <c r="D1259" t="s">
        <v>1193</v>
      </c>
      <c r="E1259" t="s">
        <v>3271</v>
      </c>
      <c r="F1259" t="s">
        <v>867</v>
      </c>
      <c r="G1259" t="s">
        <v>3272</v>
      </c>
      <c r="H1259">
        <v>20</v>
      </c>
      <c r="I1259">
        <v>20</v>
      </c>
      <c r="K1259" t="s">
        <v>1195</v>
      </c>
      <c r="L1259" t="s">
        <v>870</v>
      </c>
      <c r="M1259" t="s">
        <v>871</v>
      </c>
      <c r="N1259" t="s">
        <v>885</v>
      </c>
      <c r="Q1259" t="s">
        <v>873</v>
      </c>
    </row>
    <row r="1260" spans="1:18" x14ac:dyDescent="0.35">
      <c r="A1260" t="s">
        <v>864</v>
      </c>
      <c r="B1260" t="s">
        <v>874</v>
      </c>
      <c r="C1260" t="s">
        <v>865</v>
      </c>
      <c r="D1260" t="s">
        <v>1193</v>
      </c>
      <c r="E1260" t="s">
        <v>1985</v>
      </c>
      <c r="F1260" t="s">
        <v>867</v>
      </c>
      <c r="G1260" t="s">
        <v>1986</v>
      </c>
      <c r="H1260">
        <v>40</v>
      </c>
      <c r="I1260">
        <v>40</v>
      </c>
      <c r="K1260" t="s">
        <v>1195</v>
      </c>
      <c r="L1260" t="s">
        <v>890</v>
      </c>
      <c r="M1260" t="s">
        <v>891</v>
      </c>
      <c r="N1260" t="s">
        <v>885</v>
      </c>
      <c r="Q1260" t="s">
        <v>873</v>
      </c>
    </row>
    <row r="1261" spans="1:18" x14ac:dyDescent="0.35">
      <c r="A1261" t="s">
        <v>864</v>
      </c>
      <c r="B1261" t="s">
        <v>874</v>
      </c>
      <c r="C1261" t="s">
        <v>865</v>
      </c>
      <c r="D1261" t="s">
        <v>1193</v>
      </c>
      <c r="E1261" t="s">
        <v>2367</v>
      </c>
      <c r="F1261" t="s">
        <v>867</v>
      </c>
      <c r="G1261" t="s">
        <v>2368</v>
      </c>
      <c r="H1261">
        <v>40</v>
      </c>
      <c r="I1261">
        <v>40</v>
      </c>
      <c r="K1261" t="s">
        <v>1195</v>
      </c>
      <c r="L1261" t="s">
        <v>890</v>
      </c>
      <c r="M1261" t="s">
        <v>891</v>
      </c>
      <c r="N1261" t="s">
        <v>885</v>
      </c>
      <c r="Q1261" t="s">
        <v>873</v>
      </c>
    </row>
    <row r="1262" spans="1:18" x14ac:dyDescent="0.35">
      <c r="A1262" t="s">
        <v>882</v>
      </c>
      <c r="B1262" t="s">
        <v>874</v>
      </c>
      <c r="C1262" t="s">
        <v>874</v>
      </c>
      <c r="E1262" t="s">
        <v>673</v>
      </c>
      <c r="F1262" t="s">
        <v>867</v>
      </c>
      <c r="G1262" t="s">
        <v>674</v>
      </c>
      <c r="H1262">
        <v>52.43</v>
      </c>
      <c r="I1262">
        <v>60.3</v>
      </c>
      <c r="J1262" t="s">
        <v>883</v>
      </c>
      <c r="K1262" t="s">
        <v>674</v>
      </c>
      <c r="L1262" t="s">
        <v>890</v>
      </c>
      <c r="M1262" t="s">
        <v>891</v>
      </c>
      <c r="N1262" t="s">
        <v>907</v>
      </c>
      <c r="O1262">
        <v>32563</v>
      </c>
      <c r="Q1262" t="s">
        <v>873</v>
      </c>
      <c r="R1262" t="s">
        <v>883</v>
      </c>
    </row>
    <row r="1263" spans="1:18" x14ac:dyDescent="0.35">
      <c r="A1263" t="s">
        <v>882</v>
      </c>
      <c r="B1263" t="s">
        <v>874</v>
      </c>
      <c r="C1263" t="s">
        <v>874</v>
      </c>
      <c r="E1263" t="s">
        <v>1176</v>
      </c>
      <c r="F1263" t="s">
        <v>867</v>
      </c>
      <c r="G1263" t="s">
        <v>1177</v>
      </c>
      <c r="H1263">
        <v>1.42</v>
      </c>
      <c r="I1263">
        <v>1.5</v>
      </c>
      <c r="J1263" t="s">
        <v>883</v>
      </c>
      <c r="K1263" t="s">
        <v>1178</v>
      </c>
      <c r="L1263" t="s">
        <v>936</v>
      </c>
      <c r="M1263" t="s">
        <v>937</v>
      </c>
      <c r="N1263" t="s">
        <v>885</v>
      </c>
      <c r="O1263">
        <v>40448</v>
      </c>
      <c r="Q1263" t="s">
        <v>873</v>
      </c>
      <c r="R1263" t="s">
        <v>883</v>
      </c>
    </row>
    <row r="1264" spans="1:18" x14ac:dyDescent="0.35">
      <c r="A1264" t="s">
        <v>882</v>
      </c>
      <c r="B1264" t="s">
        <v>874</v>
      </c>
      <c r="C1264" t="s">
        <v>874</v>
      </c>
      <c r="E1264" t="s">
        <v>1413</v>
      </c>
      <c r="F1264" t="s">
        <v>867</v>
      </c>
      <c r="G1264" t="s">
        <v>1414</v>
      </c>
      <c r="H1264">
        <v>20</v>
      </c>
      <c r="I1264">
        <v>20</v>
      </c>
      <c r="J1264" t="s">
        <v>883</v>
      </c>
      <c r="K1264" t="s">
        <v>1415</v>
      </c>
      <c r="L1264" t="s">
        <v>895</v>
      </c>
      <c r="M1264" t="s">
        <v>896</v>
      </c>
      <c r="N1264" t="s">
        <v>907</v>
      </c>
      <c r="O1264">
        <v>42101</v>
      </c>
      <c r="Q1264" t="s">
        <v>873</v>
      </c>
      <c r="R1264" t="s">
        <v>883</v>
      </c>
    </row>
    <row r="1265" spans="1:18" x14ac:dyDescent="0.35">
      <c r="A1265" t="s">
        <v>882</v>
      </c>
      <c r="B1265" t="s">
        <v>874</v>
      </c>
      <c r="C1265" t="s">
        <v>874</v>
      </c>
      <c r="E1265" t="s">
        <v>3551</v>
      </c>
      <c r="F1265" t="s">
        <v>867</v>
      </c>
      <c r="G1265" t="s">
        <v>3552</v>
      </c>
      <c r="H1265">
        <v>10</v>
      </c>
      <c r="I1265">
        <v>10</v>
      </c>
      <c r="J1265" t="s">
        <v>883</v>
      </c>
      <c r="K1265" t="s">
        <v>3553</v>
      </c>
      <c r="L1265" t="s">
        <v>895</v>
      </c>
      <c r="M1265" t="s">
        <v>896</v>
      </c>
      <c r="N1265" t="s">
        <v>907</v>
      </c>
      <c r="O1265">
        <v>42740</v>
      </c>
      <c r="Q1265" t="s">
        <v>873</v>
      </c>
      <c r="R1265" t="s">
        <v>883</v>
      </c>
    </row>
    <row r="1266" spans="1:18" x14ac:dyDescent="0.35">
      <c r="A1266" t="s">
        <v>882</v>
      </c>
      <c r="B1266" t="s">
        <v>874</v>
      </c>
      <c r="C1266" t="s">
        <v>874</v>
      </c>
      <c r="E1266" t="s">
        <v>3218</v>
      </c>
      <c r="F1266" t="s">
        <v>867</v>
      </c>
      <c r="G1266" t="s">
        <v>3219</v>
      </c>
      <c r="H1266">
        <v>250</v>
      </c>
      <c r="I1266">
        <v>250</v>
      </c>
      <c r="J1266" t="s">
        <v>991</v>
      </c>
      <c r="K1266" t="s">
        <v>3220</v>
      </c>
      <c r="L1266" t="s">
        <v>895</v>
      </c>
      <c r="M1266" t="s">
        <v>896</v>
      </c>
      <c r="N1266" t="s">
        <v>872</v>
      </c>
      <c r="O1266">
        <v>43805</v>
      </c>
      <c r="Q1266" t="s">
        <v>873</v>
      </c>
      <c r="R1266" t="s">
        <v>991</v>
      </c>
    </row>
    <row r="1267" spans="1:18" x14ac:dyDescent="0.35">
      <c r="A1267" t="s">
        <v>882</v>
      </c>
      <c r="B1267" t="s">
        <v>874</v>
      </c>
      <c r="C1267" t="s">
        <v>874</v>
      </c>
      <c r="E1267" t="s">
        <v>1250</v>
      </c>
      <c r="F1267" t="s">
        <v>867</v>
      </c>
      <c r="G1267" t="s">
        <v>1251</v>
      </c>
      <c r="H1267">
        <v>107.6</v>
      </c>
      <c r="I1267">
        <v>107.6</v>
      </c>
      <c r="J1267" t="s">
        <v>883</v>
      </c>
      <c r="K1267" t="s">
        <v>1252</v>
      </c>
      <c r="L1267" t="s">
        <v>895</v>
      </c>
      <c r="M1267" t="s">
        <v>896</v>
      </c>
      <c r="N1267" t="s">
        <v>885</v>
      </c>
      <c r="O1267">
        <v>42338</v>
      </c>
      <c r="Q1267" t="s">
        <v>873</v>
      </c>
      <c r="R1267" t="s">
        <v>883</v>
      </c>
    </row>
    <row r="1268" spans="1:18" x14ac:dyDescent="0.35">
      <c r="A1268" t="s">
        <v>882</v>
      </c>
      <c r="B1268" t="s">
        <v>874</v>
      </c>
      <c r="C1268" t="s">
        <v>865</v>
      </c>
      <c r="D1268" t="s">
        <v>675</v>
      </c>
      <c r="E1268" t="s">
        <v>675</v>
      </c>
      <c r="F1268" t="s">
        <v>867</v>
      </c>
      <c r="G1268" t="s">
        <v>676</v>
      </c>
      <c r="H1268">
        <v>310</v>
      </c>
      <c r="J1268" t="s">
        <v>893</v>
      </c>
      <c r="K1268" t="s">
        <v>2764</v>
      </c>
      <c r="L1268" t="s">
        <v>895</v>
      </c>
      <c r="M1268" t="s">
        <v>896</v>
      </c>
      <c r="N1268" t="s">
        <v>872</v>
      </c>
      <c r="O1268">
        <v>41934</v>
      </c>
      <c r="Q1268" t="s">
        <v>873</v>
      </c>
      <c r="R1268" t="s">
        <v>893</v>
      </c>
    </row>
    <row r="1269" spans="1:18" x14ac:dyDescent="0.35">
      <c r="A1269" t="s">
        <v>864</v>
      </c>
      <c r="B1269" t="s">
        <v>874</v>
      </c>
      <c r="C1269" t="s">
        <v>865</v>
      </c>
      <c r="D1269" t="s">
        <v>675</v>
      </c>
      <c r="E1269" t="s">
        <v>3133</v>
      </c>
      <c r="F1269" t="s">
        <v>867</v>
      </c>
      <c r="G1269" t="s">
        <v>676</v>
      </c>
      <c r="H1269">
        <v>151.5</v>
      </c>
      <c r="I1269">
        <v>151.5</v>
      </c>
      <c r="K1269" t="s">
        <v>877</v>
      </c>
      <c r="L1269" t="s">
        <v>895</v>
      </c>
      <c r="M1269" t="s">
        <v>896</v>
      </c>
      <c r="N1269" t="s">
        <v>872</v>
      </c>
      <c r="Q1269" t="s">
        <v>873</v>
      </c>
    </row>
    <row r="1270" spans="1:18" x14ac:dyDescent="0.35">
      <c r="A1270" t="s">
        <v>864</v>
      </c>
      <c r="B1270" t="s">
        <v>874</v>
      </c>
      <c r="C1270" t="s">
        <v>865</v>
      </c>
      <c r="D1270" t="s">
        <v>675</v>
      </c>
      <c r="E1270" t="s">
        <v>1584</v>
      </c>
      <c r="F1270" t="s">
        <v>867</v>
      </c>
      <c r="G1270" t="s">
        <v>676</v>
      </c>
      <c r="H1270">
        <v>166.5</v>
      </c>
      <c r="I1270">
        <v>166.5</v>
      </c>
      <c r="K1270" t="s">
        <v>877</v>
      </c>
      <c r="L1270" t="s">
        <v>895</v>
      </c>
      <c r="M1270" t="s">
        <v>896</v>
      </c>
      <c r="N1270" t="s">
        <v>872</v>
      </c>
      <c r="Q1270" t="s">
        <v>873</v>
      </c>
    </row>
    <row r="1271" spans="1:18" x14ac:dyDescent="0.35">
      <c r="A1271" t="s">
        <v>882</v>
      </c>
      <c r="B1271" t="s">
        <v>874</v>
      </c>
      <c r="C1271" t="s">
        <v>865</v>
      </c>
      <c r="D1271" t="s">
        <v>677</v>
      </c>
      <c r="E1271" t="s">
        <v>677</v>
      </c>
      <c r="F1271" t="s">
        <v>867</v>
      </c>
      <c r="G1271" t="s">
        <v>678</v>
      </c>
      <c r="H1271">
        <v>276</v>
      </c>
      <c r="J1271" t="s">
        <v>893</v>
      </c>
      <c r="K1271" t="s">
        <v>3528</v>
      </c>
      <c r="L1271" t="s">
        <v>895</v>
      </c>
      <c r="M1271" t="s">
        <v>896</v>
      </c>
      <c r="N1271" t="s">
        <v>872</v>
      </c>
      <c r="O1271">
        <v>41851</v>
      </c>
      <c r="Q1271" t="s">
        <v>873</v>
      </c>
      <c r="R1271" t="s">
        <v>893</v>
      </c>
    </row>
    <row r="1272" spans="1:18" x14ac:dyDescent="0.35">
      <c r="A1272" t="s">
        <v>864</v>
      </c>
      <c r="B1272" t="s">
        <v>874</v>
      </c>
      <c r="C1272" t="s">
        <v>865</v>
      </c>
      <c r="D1272" t="s">
        <v>677</v>
      </c>
      <c r="E1272" t="s">
        <v>1486</v>
      </c>
      <c r="F1272" t="s">
        <v>867</v>
      </c>
      <c r="G1272" t="s">
        <v>678</v>
      </c>
      <c r="H1272">
        <v>219</v>
      </c>
      <c r="I1272">
        <v>219</v>
      </c>
      <c r="K1272" t="s">
        <v>877</v>
      </c>
      <c r="L1272" t="s">
        <v>895</v>
      </c>
      <c r="M1272" t="s">
        <v>896</v>
      </c>
      <c r="N1272" t="s">
        <v>872</v>
      </c>
      <c r="Q1272" t="s">
        <v>873</v>
      </c>
    </row>
    <row r="1273" spans="1:18" x14ac:dyDescent="0.35">
      <c r="A1273" t="s">
        <v>864</v>
      </c>
      <c r="B1273" t="s">
        <v>874</v>
      </c>
      <c r="C1273" t="s">
        <v>865</v>
      </c>
      <c r="D1273" t="s">
        <v>677</v>
      </c>
      <c r="E1273" t="s">
        <v>1054</v>
      </c>
      <c r="F1273" t="s">
        <v>867</v>
      </c>
      <c r="G1273" t="s">
        <v>678</v>
      </c>
      <c r="H1273">
        <v>57</v>
      </c>
      <c r="I1273">
        <v>57</v>
      </c>
      <c r="K1273" t="s">
        <v>877</v>
      </c>
      <c r="L1273" t="s">
        <v>895</v>
      </c>
      <c r="M1273" t="s">
        <v>896</v>
      </c>
      <c r="N1273" t="s">
        <v>872</v>
      </c>
      <c r="Q1273" t="s">
        <v>873</v>
      </c>
    </row>
    <row r="1274" spans="1:18" x14ac:dyDescent="0.35">
      <c r="A1274" t="s">
        <v>864</v>
      </c>
      <c r="B1274" t="s">
        <v>874</v>
      </c>
      <c r="C1274" t="s">
        <v>865</v>
      </c>
      <c r="D1274" t="s">
        <v>679</v>
      </c>
      <c r="E1274" t="s">
        <v>2265</v>
      </c>
      <c r="F1274" t="s">
        <v>867</v>
      </c>
      <c r="G1274" t="s">
        <v>2266</v>
      </c>
      <c r="H1274">
        <v>53</v>
      </c>
      <c r="I1274">
        <v>53</v>
      </c>
      <c r="J1274" t="s">
        <v>883</v>
      </c>
      <c r="K1274" t="s">
        <v>1075</v>
      </c>
      <c r="L1274" t="s">
        <v>1509</v>
      </c>
      <c r="M1274" t="s">
        <v>879</v>
      </c>
      <c r="N1274" t="s">
        <v>885</v>
      </c>
      <c r="Q1274" t="s">
        <v>873</v>
      </c>
      <c r="R1274" t="s">
        <v>883</v>
      </c>
    </row>
    <row r="1275" spans="1:18" x14ac:dyDescent="0.35">
      <c r="A1275" t="s">
        <v>864</v>
      </c>
      <c r="B1275" t="s">
        <v>874</v>
      </c>
      <c r="C1275" t="s">
        <v>865</v>
      </c>
      <c r="D1275" t="s">
        <v>679</v>
      </c>
      <c r="E1275" t="s">
        <v>3500</v>
      </c>
      <c r="F1275" t="s">
        <v>867</v>
      </c>
      <c r="G1275" t="s">
        <v>3501</v>
      </c>
      <c r="H1275">
        <v>53</v>
      </c>
      <c r="I1275">
        <v>53</v>
      </c>
      <c r="J1275" t="s">
        <v>883</v>
      </c>
      <c r="K1275" t="s">
        <v>1075</v>
      </c>
      <c r="L1275" t="s">
        <v>1509</v>
      </c>
      <c r="M1275" t="s">
        <v>879</v>
      </c>
      <c r="N1275" t="s">
        <v>885</v>
      </c>
      <c r="Q1275" t="s">
        <v>873</v>
      </c>
      <c r="R1275" t="s">
        <v>883</v>
      </c>
    </row>
    <row r="1276" spans="1:18" x14ac:dyDescent="0.35">
      <c r="A1276" t="s">
        <v>864</v>
      </c>
      <c r="B1276" t="s">
        <v>874</v>
      </c>
      <c r="C1276" t="s">
        <v>865</v>
      </c>
      <c r="D1276" t="s">
        <v>679</v>
      </c>
      <c r="E1276" t="s">
        <v>2251</v>
      </c>
      <c r="F1276" t="s">
        <v>867</v>
      </c>
      <c r="G1276" t="s">
        <v>2252</v>
      </c>
      <c r="H1276">
        <v>53</v>
      </c>
      <c r="I1276">
        <v>53</v>
      </c>
      <c r="J1276" t="s">
        <v>883</v>
      </c>
      <c r="K1276" t="s">
        <v>1075</v>
      </c>
      <c r="L1276" t="s">
        <v>1509</v>
      </c>
      <c r="M1276" t="s">
        <v>879</v>
      </c>
      <c r="N1276" t="s">
        <v>885</v>
      </c>
      <c r="Q1276" t="s">
        <v>873</v>
      </c>
      <c r="R1276" t="s">
        <v>883</v>
      </c>
    </row>
    <row r="1277" spans="1:18" x14ac:dyDescent="0.35">
      <c r="A1277" t="s">
        <v>864</v>
      </c>
      <c r="B1277" t="s">
        <v>874</v>
      </c>
      <c r="C1277" t="s">
        <v>865</v>
      </c>
      <c r="D1277" t="s">
        <v>679</v>
      </c>
      <c r="E1277" t="s">
        <v>1628</v>
      </c>
      <c r="F1277" t="s">
        <v>867</v>
      </c>
      <c r="G1277" t="s">
        <v>1629</v>
      </c>
      <c r="H1277">
        <v>53</v>
      </c>
      <c r="I1277">
        <v>53</v>
      </c>
      <c r="J1277" t="s">
        <v>883</v>
      </c>
      <c r="K1277" t="s">
        <v>1075</v>
      </c>
      <c r="L1277" t="s">
        <v>1509</v>
      </c>
      <c r="M1277" t="s">
        <v>879</v>
      </c>
      <c r="N1277" t="s">
        <v>885</v>
      </c>
      <c r="Q1277" t="s">
        <v>873</v>
      </c>
      <c r="R1277" t="s">
        <v>883</v>
      </c>
    </row>
    <row r="1278" spans="1:18" x14ac:dyDescent="0.35">
      <c r="A1278" t="s">
        <v>864</v>
      </c>
      <c r="B1278" t="s">
        <v>874</v>
      </c>
      <c r="C1278" t="s">
        <v>865</v>
      </c>
      <c r="D1278" t="s">
        <v>679</v>
      </c>
      <c r="E1278" t="s">
        <v>1766</v>
      </c>
      <c r="F1278" t="s">
        <v>867</v>
      </c>
      <c r="G1278" t="s">
        <v>1767</v>
      </c>
      <c r="H1278">
        <v>53</v>
      </c>
      <c r="I1278">
        <v>53</v>
      </c>
      <c r="J1278" t="s">
        <v>883</v>
      </c>
      <c r="K1278" t="s">
        <v>1075</v>
      </c>
      <c r="L1278" t="s">
        <v>1509</v>
      </c>
      <c r="M1278" t="s">
        <v>879</v>
      </c>
      <c r="N1278" t="s">
        <v>885</v>
      </c>
      <c r="Q1278" t="s">
        <v>873</v>
      </c>
      <c r="R1278" t="s">
        <v>883</v>
      </c>
    </row>
    <row r="1279" spans="1:18" x14ac:dyDescent="0.35">
      <c r="A1279" t="s">
        <v>864</v>
      </c>
      <c r="B1279" t="s">
        <v>874</v>
      </c>
      <c r="C1279" t="s">
        <v>865</v>
      </c>
      <c r="D1279" t="s">
        <v>679</v>
      </c>
      <c r="E1279" t="s">
        <v>3333</v>
      </c>
      <c r="F1279" t="s">
        <v>867</v>
      </c>
      <c r="G1279" t="s">
        <v>3334</v>
      </c>
      <c r="H1279">
        <v>53</v>
      </c>
      <c r="I1279">
        <v>53</v>
      </c>
      <c r="J1279" t="s">
        <v>883</v>
      </c>
      <c r="K1279" t="s">
        <v>1075</v>
      </c>
      <c r="L1279" t="s">
        <v>1509</v>
      </c>
      <c r="M1279" t="s">
        <v>879</v>
      </c>
      <c r="N1279" t="s">
        <v>885</v>
      </c>
      <c r="Q1279" t="s">
        <v>873</v>
      </c>
      <c r="R1279" t="s">
        <v>883</v>
      </c>
    </row>
    <row r="1280" spans="1:18" x14ac:dyDescent="0.35">
      <c r="A1280" t="s">
        <v>864</v>
      </c>
      <c r="B1280" t="s">
        <v>874</v>
      </c>
      <c r="C1280" t="s">
        <v>865</v>
      </c>
      <c r="D1280" t="s">
        <v>679</v>
      </c>
      <c r="E1280" t="s">
        <v>3547</v>
      </c>
      <c r="F1280" t="s">
        <v>867</v>
      </c>
      <c r="G1280" t="s">
        <v>3548</v>
      </c>
      <c r="H1280">
        <v>53</v>
      </c>
      <c r="I1280">
        <v>53</v>
      </c>
      <c r="J1280" t="s">
        <v>883</v>
      </c>
      <c r="K1280" t="s">
        <v>1075</v>
      </c>
      <c r="L1280" t="s">
        <v>1509</v>
      </c>
      <c r="M1280" t="s">
        <v>879</v>
      </c>
      <c r="N1280" t="s">
        <v>885</v>
      </c>
      <c r="Q1280" t="s">
        <v>873</v>
      </c>
      <c r="R1280" t="s">
        <v>883</v>
      </c>
    </row>
    <row r="1281" spans="1:18" x14ac:dyDescent="0.35">
      <c r="A1281" t="s">
        <v>864</v>
      </c>
      <c r="B1281" t="s">
        <v>874</v>
      </c>
      <c r="C1281" t="s">
        <v>865</v>
      </c>
      <c r="D1281" t="s">
        <v>679</v>
      </c>
      <c r="E1281" t="s">
        <v>3164</v>
      </c>
      <c r="F1281" t="s">
        <v>867</v>
      </c>
      <c r="G1281" t="s">
        <v>3165</v>
      </c>
      <c r="H1281">
        <v>53</v>
      </c>
      <c r="I1281">
        <v>53</v>
      </c>
      <c r="J1281" t="s">
        <v>883</v>
      </c>
      <c r="K1281" t="s">
        <v>1075</v>
      </c>
      <c r="L1281" t="s">
        <v>1509</v>
      </c>
      <c r="M1281" t="s">
        <v>879</v>
      </c>
      <c r="N1281" t="s">
        <v>885</v>
      </c>
      <c r="Q1281" t="s">
        <v>873</v>
      </c>
      <c r="R1281" t="s">
        <v>883</v>
      </c>
    </row>
    <row r="1282" spans="1:18" x14ac:dyDescent="0.35">
      <c r="A1282" t="s">
        <v>882</v>
      </c>
      <c r="B1282" t="s">
        <v>874</v>
      </c>
      <c r="C1282" t="s">
        <v>865</v>
      </c>
      <c r="D1282" t="s">
        <v>679</v>
      </c>
      <c r="E1282" t="s">
        <v>679</v>
      </c>
      <c r="F1282" t="s">
        <v>867</v>
      </c>
      <c r="G1282" t="s">
        <v>680</v>
      </c>
      <c r="H1282">
        <v>374.43</v>
      </c>
      <c r="J1282" t="s">
        <v>883</v>
      </c>
      <c r="K1282" t="s">
        <v>1075</v>
      </c>
      <c r="L1282" t="s">
        <v>1509</v>
      </c>
      <c r="M1282" t="s">
        <v>879</v>
      </c>
      <c r="N1282" t="s">
        <v>885</v>
      </c>
      <c r="O1282">
        <v>24473</v>
      </c>
      <c r="Q1282" t="s">
        <v>873</v>
      </c>
      <c r="R1282" t="s">
        <v>2234</v>
      </c>
    </row>
    <row r="1283" spans="1:18" x14ac:dyDescent="0.35">
      <c r="A1283" t="s">
        <v>882</v>
      </c>
      <c r="B1283" t="s">
        <v>874</v>
      </c>
      <c r="C1283" t="s">
        <v>874</v>
      </c>
      <c r="E1283" t="s">
        <v>838</v>
      </c>
      <c r="F1283" t="s">
        <v>867</v>
      </c>
      <c r="G1283" t="s">
        <v>839</v>
      </c>
      <c r="H1283">
        <v>13</v>
      </c>
      <c r="I1283">
        <v>13</v>
      </c>
      <c r="J1283" t="s">
        <v>883</v>
      </c>
      <c r="K1283" t="s">
        <v>1084</v>
      </c>
      <c r="L1283" t="s">
        <v>878</v>
      </c>
      <c r="M1283" t="s">
        <v>879</v>
      </c>
      <c r="N1283" t="s">
        <v>885</v>
      </c>
      <c r="O1283">
        <v>30317</v>
      </c>
      <c r="Q1283" t="s">
        <v>873</v>
      </c>
      <c r="R1283" t="s">
        <v>883</v>
      </c>
    </row>
    <row r="1284" spans="1:18" x14ac:dyDescent="0.35">
      <c r="A1284" t="s">
        <v>882</v>
      </c>
      <c r="B1284" t="s">
        <v>874</v>
      </c>
      <c r="C1284" t="s">
        <v>874</v>
      </c>
      <c r="E1284" t="s">
        <v>2687</v>
      </c>
      <c r="F1284" t="s">
        <v>867</v>
      </c>
      <c r="G1284" t="s">
        <v>2688</v>
      </c>
      <c r="H1284">
        <v>46.05</v>
      </c>
      <c r="I1284">
        <v>56.9</v>
      </c>
      <c r="J1284" t="s">
        <v>883</v>
      </c>
      <c r="K1284" t="s">
        <v>2689</v>
      </c>
      <c r="L1284" t="s">
        <v>890</v>
      </c>
      <c r="M1284" t="s">
        <v>891</v>
      </c>
      <c r="N1284" t="s">
        <v>885</v>
      </c>
      <c r="O1284">
        <v>32252</v>
      </c>
      <c r="Q1284" t="s">
        <v>873</v>
      </c>
      <c r="R1284" t="s">
        <v>883</v>
      </c>
    </row>
    <row r="1285" spans="1:18" x14ac:dyDescent="0.35">
      <c r="A1285" t="s">
        <v>882</v>
      </c>
      <c r="B1285" t="s">
        <v>874</v>
      </c>
      <c r="C1285" t="s">
        <v>874</v>
      </c>
      <c r="E1285" t="s">
        <v>1338</v>
      </c>
      <c r="F1285" t="s">
        <v>867</v>
      </c>
      <c r="G1285" t="s">
        <v>1339</v>
      </c>
      <c r="H1285">
        <v>1.5</v>
      </c>
      <c r="I1285">
        <v>2</v>
      </c>
      <c r="J1285" t="s">
        <v>991</v>
      </c>
      <c r="K1285" t="s">
        <v>1340</v>
      </c>
      <c r="L1285" t="s">
        <v>936</v>
      </c>
      <c r="M1285" t="s">
        <v>937</v>
      </c>
      <c r="N1285" t="s">
        <v>872</v>
      </c>
      <c r="O1285">
        <v>40683</v>
      </c>
      <c r="Q1285" t="s">
        <v>873</v>
      </c>
      <c r="R1285" t="s">
        <v>991</v>
      </c>
    </row>
    <row r="1286" spans="1:18" x14ac:dyDescent="0.35">
      <c r="A1286" t="s">
        <v>882</v>
      </c>
      <c r="B1286" t="s">
        <v>874</v>
      </c>
      <c r="C1286" t="s">
        <v>874</v>
      </c>
      <c r="E1286" t="s">
        <v>681</v>
      </c>
      <c r="F1286" t="s">
        <v>867</v>
      </c>
      <c r="G1286" t="s">
        <v>682</v>
      </c>
      <c r="H1286">
        <v>53</v>
      </c>
      <c r="I1286">
        <v>78</v>
      </c>
      <c r="J1286" t="s">
        <v>883</v>
      </c>
      <c r="K1286" t="s">
        <v>1092</v>
      </c>
      <c r="L1286" t="s">
        <v>870</v>
      </c>
      <c r="M1286" t="s">
        <v>1063</v>
      </c>
      <c r="N1286" t="s">
        <v>885</v>
      </c>
      <c r="O1286">
        <v>30317</v>
      </c>
      <c r="Q1286" t="s">
        <v>873</v>
      </c>
      <c r="R1286" t="s">
        <v>883</v>
      </c>
    </row>
    <row r="1287" spans="1:18" x14ac:dyDescent="0.35">
      <c r="A1287" t="s">
        <v>882</v>
      </c>
      <c r="B1287" t="s">
        <v>874</v>
      </c>
      <c r="C1287" t="s">
        <v>874</v>
      </c>
      <c r="E1287" t="s">
        <v>1734</v>
      </c>
      <c r="F1287" t="s">
        <v>867</v>
      </c>
      <c r="G1287" t="s">
        <v>1735</v>
      </c>
      <c r="H1287">
        <v>1</v>
      </c>
      <c r="I1287">
        <v>1</v>
      </c>
      <c r="J1287" t="s">
        <v>883</v>
      </c>
      <c r="K1287" t="s">
        <v>1736</v>
      </c>
      <c r="L1287" t="s">
        <v>895</v>
      </c>
      <c r="M1287" t="s">
        <v>896</v>
      </c>
      <c r="N1287" t="s">
        <v>907</v>
      </c>
      <c r="O1287">
        <v>43097</v>
      </c>
      <c r="Q1287" t="s">
        <v>873</v>
      </c>
      <c r="R1287" t="s">
        <v>883</v>
      </c>
    </row>
    <row r="1288" spans="1:18" x14ac:dyDescent="0.35">
      <c r="A1288" t="s">
        <v>882</v>
      </c>
      <c r="B1288" t="s">
        <v>865</v>
      </c>
      <c r="C1288" t="s">
        <v>874</v>
      </c>
      <c r="E1288" t="s">
        <v>3202</v>
      </c>
      <c r="F1288" t="s">
        <v>867</v>
      </c>
      <c r="G1288" t="s">
        <v>3203</v>
      </c>
      <c r="H1288">
        <v>13</v>
      </c>
      <c r="I1288">
        <v>13.2</v>
      </c>
      <c r="J1288" t="s">
        <v>893</v>
      </c>
      <c r="K1288" t="s">
        <v>3203</v>
      </c>
      <c r="L1288" t="s">
        <v>936</v>
      </c>
      <c r="M1288" t="s">
        <v>891</v>
      </c>
      <c r="N1288" t="s">
        <v>872</v>
      </c>
      <c r="O1288">
        <v>41439</v>
      </c>
      <c r="Q1288" t="s">
        <v>873</v>
      </c>
      <c r="R1288" t="s">
        <v>893</v>
      </c>
    </row>
    <row r="1289" spans="1:18" x14ac:dyDescent="0.35">
      <c r="A1289" t="s">
        <v>882</v>
      </c>
      <c r="B1289" t="s">
        <v>874</v>
      </c>
      <c r="C1289" t="s">
        <v>874</v>
      </c>
      <c r="E1289" t="s">
        <v>2938</v>
      </c>
      <c r="F1289" t="s">
        <v>867</v>
      </c>
      <c r="G1289" t="s">
        <v>2939</v>
      </c>
      <c r="H1289">
        <v>1</v>
      </c>
      <c r="I1289">
        <v>1</v>
      </c>
      <c r="J1289" t="s">
        <v>893</v>
      </c>
      <c r="K1289" t="s">
        <v>2940</v>
      </c>
      <c r="L1289" t="s">
        <v>878</v>
      </c>
      <c r="M1289" t="s">
        <v>879</v>
      </c>
      <c r="N1289" t="s">
        <v>872</v>
      </c>
      <c r="O1289">
        <v>42479</v>
      </c>
      <c r="Q1289" t="s">
        <v>873</v>
      </c>
      <c r="R1289" t="s">
        <v>893</v>
      </c>
    </row>
    <row r="1290" spans="1:18" x14ac:dyDescent="0.35">
      <c r="A1290" t="s">
        <v>882</v>
      </c>
      <c r="B1290" t="s">
        <v>874</v>
      </c>
      <c r="C1290" t="s">
        <v>874</v>
      </c>
      <c r="E1290" t="s">
        <v>1481</v>
      </c>
      <c r="F1290" t="s">
        <v>867</v>
      </c>
      <c r="G1290" t="s">
        <v>1482</v>
      </c>
      <c r="H1290">
        <v>27.5</v>
      </c>
      <c r="I1290">
        <v>28</v>
      </c>
      <c r="J1290" t="s">
        <v>893</v>
      </c>
      <c r="K1290" t="s">
        <v>1483</v>
      </c>
      <c r="L1290" t="s">
        <v>966</v>
      </c>
      <c r="M1290" t="s">
        <v>891</v>
      </c>
      <c r="N1290" t="s">
        <v>872</v>
      </c>
      <c r="O1290">
        <v>43216</v>
      </c>
      <c r="Q1290" t="s">
        <v>873</v>
      </c>
      <c r="R1290" t="s">
        <v>893</v>
      </c>
    </row>
    <row r="1291" spans="1:18" x14ac:dyDescent="0.35">
      <c r="A1291" t="s">
        <v>882</v>
      </c>
      <c r="B1291" t="s">
        <v>874</v>
      </c>
      <c r="C1291" t="s">
        <v>874</v>
      </c>
      <c r="E1291" t="s">
        <v>683</v>
      </c>
      <c r="F1291" t="s">
        <v>867</v>
      </c>
      <c r="G1291" t="s">
        <v>684</v>
      </c>
      <c r="H1291">
        <v>27.8</v>
      </c>
      <c r="I1291">
        <v>29</v>
      </c>
      <c r="J1291" t="s">
        <v>893</v>
      </c>
      <c r="K1291" t="s">
        <v>1081</v>
      </c>
      <c r="L1291" t="s">
        <v>890</v>
      </c>
      <c r="M1291" t="s">
        <v>891</v>
      </c>
      <c r="N1291" t="s">
        <v>872</v>
      </c>
      <c r="O1291">
        <v>42475</v>
      </c>
      <c r="Q1291" t="s">
        <v>873</v>
      </c>
      <c r="R1291" t="s">
        <v>893</v>
      </c>
    </row>
    <row r="1292" spans="1:18" x14ac:dyDescent="0.35">
      <c r="A1292" t="s">
        <v>882</v>
      </c>
      <c r="B1292" t="s">
        <v>874</v>
      </c>
      <c r="C1292" t="s">
        <v>874</v>
      </c>
      <c r="E1292" t="s">
        <v>2874</v>
      </c>
      <c r="F1292" t="s">
        <v>867</v>
      </c>
      <c r="G1292" t="s">
        <v>2875</v>
      </c>
      <c r="H1292">
        <v>47.7</v>
      </c>
      <c r="I1292">
        <v>48.5</v>
      </c>
      <c r="J1292" t="s">
        <v>893</v>
      </c>
      <c r="K1292" t="s">
        <v>2876</v>
      </c>
      <c r="L1292" t="s">
        <v>890</v>
      </c>
      <c r="M1292" t="s">
        <v>891</v>
      </c>
      <c r="N1292" t="s">
        <v>872</v>
      </c>
      <c r="Q1292" t="s">
        <v>873</v>
      </c>
      <c r="R1292" t="s">
        <v>893</v>
      </c>
    </row>
    <row r="1293" spans="1:18" x14ac:dyDescent="0.35">
      <c r="A1293" t="s">
        <v>882</v>
      </c>
      <c r="B1293" t="s">
        <v>865</v>
      </c>
      <c r="C1293" t="s">
        <v>874</v>
      </c>
      <c r="E1293" t="s">
        <v>2188</v>
      </c>
      <c r="F1293" t="s">
        <v>867</v>
      </c>
      <c r="G1293" t="s">
        <v>2189</v>
      </c>
      <c r="H1293">
        <v>47.9</v>
      </c>
      <c r="I1293">
        <v>49.5</v>
      </c>
      <c r="J1293" t="s">
        <v>893</v>
      </c>
      <c r="K1293" t="s">
        <v>2190</v>
      </c>
      <c r="L1293" t="s">
        <v>890</v>
      </c>
      <c r="M1293" t="s">
        <v>891</v>
      </c>
      <c r="N1293" t="s">
        <v>872</v>
      </c>
      <c r="O1293">
        <v>36116</v>
      </c>
      <c r="Q1293" t="s">
        <v>873</v>
      </c>
      <c r="R1293" t="s">
        <v>893</v>
      </c>
    </row>
    <row r="1294" spans="1:18" x14ac:dyDescent="0.35">
      <c r="A1294" t="s">
        <v>882</v>
      </c>
      <c r="B1294" t="s">
        <v>865</v>
      </c>
      <c r="C1294" t="s">
        <v>874</v>
      </c>
      <c r="E1294" t="s">
        <v>2096</v>
      </c>
      <c r="F1294" t="s">
        <v>867</v>
      </c>
      <c r="G1294" t="s">
        <v>2097</v>
      </c>
      <c r="H1294">
        <v>1.65</v>
      </c>
      <c r="I1294">
        <v>15</v>
      </c>
      <c r="J1294" t="s">
        <v>893</v>
      </c>
      <c r="K1294" t="s">
        <v>877</v>
      </c>
      <c r="L1294" t="s">
        <v>903</v>
      </c>
      <c r="M1294" t="s">
        <v>903</v>
      </c>
      <c r="N1294" t="s">
        <v>872</v>
      </c>
      <c r="O1294">
        <v>31778</v>
      </c>
      <c r="Q1294" t="s">
        <v>873</v>
      </c>
      <c r="R1294" t="s">
        <v>893</v>
      </c>
    </row>
    <row r="1295" spans="1:18" x14ac:dyDescent="0.35">
      <c r="A1295" t="s">
        <v>882</v>
      </c>
      <c r="B1295" t="s">
        <v>874</v>
      </c>
      <c r="C1295" t="s">
        <v>874</v>
      </c>
      <c r="E1295" t="s">
        <v>840</v>
      </c>
      <c r="F1295" t="s">
        <v>867</v>
      </c>
      <c r="G1295" t="s">
        <v>841</v>
      </c>
      <c r="H1295">
        <v>16.2</v>
      </c>
      <c r="I1295">
        <v>18.600000000000001</v>
      </c>
      <c r="J1295" t="s">
        <v>883</v>
      </c>
      <c r="K1295" t="s">
        <v>2957</v>
      </c>
      <c r="L1295" t="s">
        <v>878</v>
      </c>
      <c r="M1295" t="s">
        <v>879</v>
      </c>
      <c r="N1295" t="s">
        <v>885</v>
      </c>
      <c r="O1295">
        <v>42736</v>
      </c>
      <c r="Q1295" t="s">
        <v>873</v>
      </c>
      <c r="R1295" t="s">
        <v>883</v>
      </c>
    </row>
    <row r="1296" spans="1:18" x14ac:dyDescent="0.35">
      <c r="A1296" t="s">
        <v>882</v>
      </c>
      <c r="B1296" t="s">
        <v>865</v>
      </c>
      <c r="C1296" t="s">
        <v>874</v>
      </c>
      <c r="E1296" t="s">
        <v>1812</v>
      </c>
      <c r="F1296" t="s">
        <v>867</v>
      </c>
      <c r="G1296" t="s">
        <v>1813</v>
      </c>
      <c r="H1296">
        <v>5</v>
      </c>
      <c r="I1296">
        <v>8</v>
      </c>
      <c r="J1296" t="s">
        <v>883</v>
      </c>
      <c r="K1296" t="s">
        <v>1814</v>
      </c>
      <c r="L1296" t="s">
        <v>936</v>
      </c>
      <c r="M1296" t="s">
        <v>937</v>
      </c>
      <c r="N1296" t="s">
        <v>885</v>
      </c>
      <c r="O1296">
        <v>34089</v>
      </c>
      <c r="Q1296" t="s">
        <v>873</v>
      </c>
      <c r="R1296" t="s">
        <v>883</v>
      </c>
    </row>
    <row r="1297" spans="1:18" x14ac:dyDescent="0.35">
      <c r="A1297" t="s">
        <v>882</v>
      </c>
      <c r="B1297" t="s">
        <v>874</v>
      </c>
      <c r="C1297" t="s">
        <v>874</v>
      </c>
      <c r="E1297" t="s">
        <v>2161</v>
      </c>
      <c r="F1297" t="s">
        <v>963</v>
      </c>
      <c r="G1297" t="s">
        <v>2162</v>
      </c>
      <c r="H1297">
        <v>50</v>
      </c>
      <c r="J1297" t="s">
        <v>991</v>
      </c>
      <c r="K1297" t="s">
        <v>1012</v>
      </c>
      <c r="L1297" t="s">
        <v>895</v>
      </c>
      <c r="M1297" t="s">
        <v>896</v>
      </c>
      <c r="N1297" t="s">
        <v>872</v>
      </c>
      <c r="O1297">
        <v>42245</v>
      </c>
      <c r="Q1297" t="s">
        <v>1013</v>
      </c>
      <c r="R1297" t="s">
        <v>991</v>
      </c>
    </row>
    <row r="1298" spans="1:18" x14ac:dyDescent="0.35">
      <c r="A1298" t="s">
        <v>882</v>
      </c>
      <c r="B1298" t="s">
        <v>874</v>
      </c>
      <c r="C1298" t="s">
        <v>874</v>
      </c>
      <c r="E1298" t="s">
        <v>685</v>
      </c>
      <c r="F1298" t="s">
        <v>867</v>
      </c>
      <c r="G1298" t="s">
        <v>686</v>
      </c>
      <c r="H1298">
        <v>7.1</v>
      </c>
      <c r="I1298">
        <v>7.1</v>
      </c>
      <c r="J1298" t="s">
        <v>883</v>
      </c>
      <c r="K1298" t="s">
        <v>886</v>
      </c>
      <c r="L1298" t="s">
        <v>878</v>
      </c>
      <c r="M1298" t="s">
        <v>879</v>
      </c>
      <c r="N1298" t="s">
        <v>885</v>
      </c>
      <c r="O1298">
        <v>28856</v>
      </c>
      <c r="Q1298" t="s">
        <v>873</v>
      </c>
      <c r="R1298" t="s">
        <v>883</v>
      </c>
    </row>
    <row r="1299" spans="1:18" x14ac:dyDescent="0.35">
      <c r="A1299" t="s">
        <v>882</v>
      </c>
      <c r="B1299" t="s">
        <v>874</v>
      </c>
      <c r="C1299" t="s">
        <v>874</v>
      </c>
      <c r="E1299" t="s">
        <v>2705</v>
      </c>
      <c r="F1299" t="s">
        <v>867</v>
      </c>
      <c r="G1299" t="s">
        <v>2706</v>
      </c>
      <c r="H1299">
        <v>0.99</v>
      </c>
      <c r="I1299">
        <v>0.99</v>
      </c>
      <c r="J1299" t="s">
        <v>883</v>
      </c>
      <c r="K1299" t="s">
        <v>2707</v>
      </c>
      <c r="L1299" t="s">
        <v>878</v>
      </c>
      <c r="M1299" t="s">
        <v>879</v>
      </c>
      <c r="N1299" t="s">
        <v>885</v>
      </c>
      <c r="O1299">
        <v>43983</v>
      </c>
      <c r="Q1299" t="s">
        <v>873</v>
      </c>
      <c r="R1299" t="s">
        <v>883</v>
      </c>
    </row>
    <row r="1300" spans="1:18" x14ac:dyDescent="0.35">
      <c r="A1300" t="s">
        <v>864</v>
      </c>
      <c r="B1300" t="s">
        <v>874</v>
      </c>
      <c r="C1300" t="s">
        <v>865</v>
      </c>
      <c r="D1300" t="s">
        <v>1789</v>
      </c>
      <c r="E1300" t="s">
        <v>1790</v>
      </c>
      <c r="F1300" t="s">
        <v>867</v>
      </c>
      <c r="G1300" t="s">
        <v>1791</v>
      </c>
      <c r="H1300">
        <v>7</v>
      </c>
      <c r="I1300">
        <v>7</v>
      </c>
      <c r="K1300" t="s">
        <v>886</v>
      </c>
      <c r="L1300" t="s">
        <v>878</v>
      </c>
      <c r="M1300" t="s">
        <v>879</v>
      </c>
      <c r="N1300" t="s">
        <v>885</v>
      </c>
      <c r="Q1300" t="s">
        <v>873</v>
      </c>
    </row>
    <row r="1301" spans="1:18" x14ac:dyDescent="0.35">
      <c r="A1301" t="s">
        <v>864</v>
      </c>
      <c r="B1301" t="s">
        <v>874</v>
      </c>
      <c r="C1301" t="s">
        <v>865</v>
      </c>
      <c r="D1301" t="s">
        <v>1789</v>
      </c>
      <c r="E1301" t="s">
        <v>2205</v>
      </c>
      <c r="F1301" t="s">
        <v>867</v>
      </c>
      <c r="G1301" t="s">
        <v>2206</v>
      </c>
      <c r="H1301">
        <v>4.4000000000000004</v>
      </c>
      <c r="I1301">
        <v>4.4000000000000004</v>
      </c>
      <c r="K1301" t="s">
        <v>886</v>
      </c>
      <c r="L1301" t="s">
        <v>878</v>
      </c>
      <c r="M1301" t="s">
        <v>879</v>
      </c>
      <c r="N1301" t="s">
        <v>885</v>
      </c>
      <c r="Q1301" t="s">
        <v>873</v>
      </c>
    </row>
    <row r="1302" spans="1:18" x14ac:dyDescent="0.35">
      <c r="A1302" t="s">
        <v>882</v>
      </c>
      <c r="B1302" t="s">
        <v>874</v>
      </c>
      <c r="C1302" t="s">
        <v>874</v>
      </c>
      <c r="E1302" t="s">
        <v>1321</v>
      </c>
      <c r="F1302" t="s">
        <v>867</v>
      </c>
      <c r="G1302" t="s">
        <v>1322</v>
      </c>
      <c r="H1302">
        <v>6.5</v>
      </c>
      <c r="I1302">
        <v>6.5</v>
      </c>
      <c r="J1302" t="s">
        <v>883</v>
      </c>
      <c r="K1302" t="s">
        <v>886</v>
      </c>
      <c r="L1302" t="s">
        <v>878</v>
      </c>
      <c r="M1302" t="s">
        <v>879</v>
      </c>
      <c r="N1302" t="s">
        <v>885</v>
      </c>
      <c r="O1302">
        <v>10228</v>
      </c>
      <c r="Q1302" t="s">
        <v>873</v>
      </c>
      <c r="R1302" t="s">
        <v>883</v>
      </c>
    </row>
    <row r="1303" spans="1:18" x14ac:dyDescent="0.35">
      <c r="A1303" t="s">
        <v>882</v>
      </c>
      <c r="B1303" t="s">
        <v>874</v>
      </c>
      <c r="C1303" t="s">
        <v>865</v>
      </c>
      <c r="D1303" t="s">
        <v>1789</v>
      </c>
      <c r="E1303" t="s">
        <v>1789</v>
      </c>
      <c r="F1303" t="s">
        <v>867</v>
      </c>
      <c r="G1303" t="s">
        <v>2223</v>
      </c>
      <c r="H1303">
        <v>11.4</v>
      </c>
      <c r="J1303" t="s">
        <v>883</v>
      </c>
      <c r="K1303" t="s">
        <v>886</v>
      </c>
      <c r="L1303" t="s">
        <v>878</v>
      </c>
      <c r="M1303" t="s">
        <v>879</v>
      </c>
      <c r="N1303" t="s">
        <v>885</v>
      </c>
      <c r="O1303">
        <v>10594</v>
      </c>
      <c r="Q1303" t="s">
        <v>873</v>
      </c>
      <c r="R1303" t="s">
        <v>883</v>
      </c>
    </row>
    <row r="1304" spans="1:18" x14ac:dyDescent="0.35">
      <c r="A1304" t="s">
        <v>882</v>
      </c>
      <c r="B1304" t="s">
        <v>865</v>
      </c>
      <c r="C1304" t="s">
        <v>874</v>
      </c>
      <c r="E1304" t="s">
        <v>3572</v>
      </c>
      <c r="F1304" t="s">
        <v>867</v>
      </c>
      <c r="G1304" t="s">
        <v>3573</v>
      </c>
      <c r="H1304">
        <v>22</v>
      </c>
      <c r="I1304">
        <v>22</v>
      </c>
      <c r="J1304" t="s">
        <v>883</v>
      </c>
      <c r="K1304" t="s">
        <v>2704</v>
      </c>
      <c r="L1304" t="s">
        <v>870</v>
      </c>
      <c r="M1304" t="s">
        <v>1386</v>
      </c>
      <c r="N1304" t="s">
        <v>885</v>
      </c>
      <c r="O1304">
        <v>31413</v>
      </c>
      <c r="Q1304" t="s">
        <v>873</v>
      </c>
      <c r="R1304" t="s">
        <v>883</v>
      </c>
    </row>
    <row r="1305" spans="1:18" x14ac:dyDescent="0.35">
      <c r="A1305" t="s">
        <v>882</v>
      </c>
      <c r="B1305" t="s">
        <v>865</v>
      </c>
      <c r="C1305" t="s">
        <v>874</v>
      </c>
      <c r="E1305" t="s">
        <v>2674</v>
      </c>
      <c r="F1305" t="s">
        <v>867</v>
      </c>
      <c r="G1305" t="s">
        <v>2675</v>
      </c>
      <c r="H1305">
        <v>3</v>
      </c>
      <c r="I1305">
        <v>3</v>
      </c>
      <c r="J1305" t="s">
        <v>883</v>
      </c>
      <c r="K1305" t="s">
        <v>2676</v>
      </c>
      <c r="L1305" t="s">
        <v>878</v>
      </c>
      <c r="M1305" t="s">
        <v>879</v>
      </c>
      <c r="N1305" t="s">
        <v>885</v>
      </c>
      <c r="O1305">
        <v>32960</v>
      </c>
      <c r="Q1305" t="s">
        <v>873</v>
      </c>
      <c r="R1305" t="s">
        <v>883</v>
      </c>
    </row>
    <row r="1306" spans="1:18" x14ac:dyDescent="0.35">
      <c r="A1306" t="s">
        <v>882</v>
      </c>
      <c r="B1306" t="s">
        <v>865</v>
      </c>
      <c r="C1306" t="s">
        <v>874</v>
      </c>
      <c r="E1306" t="s">
        <v>3519</v>
      </c>
      <c r="F1306" t="s">
        <v>867</v>
      </c>
      <c r="G1306" t="s">
        <v>3520</v>
      </c>
      <c r="H1306">
        <v>17.2</v>
      </c>
      <c r="I1306">
        <v>19.2</v>
      </c>
      <c r="J1306" t="s">
        <v>883</v>
      </c>
      <c r="K1306" t="s">
        <v>2704</v>
      </c>
      <c r="L1306" t="s">
        <v>870</v>
      </c>
      <c r="M1306" t="s">
        <v>1386</v>
      </c>
      <c r="N1306" t="s">
        <v>885</v>
      </c>
      <c r="O1306">
        <v>31566</v>
      </c>
      <c r="Q1306" t="s">
        <v>873</v>
      </c>
      <c r="R1306" t="s">
        <v>883</v>
      </c>
    </row>
    <row r="1307" spans="1:18" x14ac:dyDescent="0.35">
      <c r="A1307" t="s">
        <v>882</v>
      </c>
      <c r="B1307" t="s">
        <v>865</v>
      </c>
      <c r="C1307" t="s">
        <v>874</v>
      </c>
      <c r="E1307" t="s">
        <v>3544</v>
      </c>
      <c r="F1307" t="s">
        <v>867</v>
      </c>
      <c r="G1307" t="s">
        <v>3545</v>
      </c>
      <c r="H1307">
        <v>27.15</v>
      </c>
      <c r="I1307">
        <v>30.1</v>
      </c>
      <c r="J1307" t="s">
        <v>883</v>
      </c>
      <c r="K1307" t="s">
        <v>2704</v>
      </c>
      <c r="L1307" t="s">
        <v>870</v>
      </c>
      <c r="M1307" t="s">
        <v>1386</v>
      </c>
      <c r="N1307" t="s">
        <v>885</v>
      </c>
      <c r="O1307">
        <v>42256</v>
      </c>
      <c r="Q1307" t="s">
        <v>873</v>
      </c>
      <c r="R1307" t="s">
        <v>883</v>
      </c>
    </row>
    <row r="1308" spans="1:18" x14ac:dyDescent="0.35">
      <c r="A1308" t="s">
        <v>864</v>
      </c>
      <c r="B1308" t="s">
        <v>874</v>
      </c>
      <c r="C1308" t="s">
        <v>865</v>
      </c>
      <c r="D1308" t="s">
        <v>1599</v>
      </c>
      <c r="E1308" t="s">
        <v>1600</v>
      </c>
      <c r="F1308" t="s">
        <v>867</v>
      </c>
      <c r="G1308" t="s">
        <v>1601</v>
      </c>
      <c r="H1308">
        <v>2.8</v>
      </c>
      <c r="I1308">
        <v>2.8</v>
      </c>
      <c r="K1308" t="s">
        <v>1062</v>
      </c>
      <c r="L1308" t="s">
        <v>878</v>
      </c>
      <c r="M1308" t="s">
        <v>879</v>
      </c>
      <c r="N1308" t="s">
        <v>885</v>
      </c>
      <c r="Q1308" t="s">
        <v>873</v>
      </c>
    </row>
    <row r="1309" spans="1:18" x14ac:dyDescent="0.35">
      <c r="A1309" t="s">
        <v>864</v>
      </c>
      <c r="B1309" t="s">
        <v>874</v>
      </c>
      <c r="C1309" t="s">
        <v>865</v>
      </c>
      <c r="D1309" t="s">
        <v>1599</v>
      </c>
      <c r="E1309" t="s">
        <v>2718</v>
      </c>
      <c r="F1309" t="s">
        <v>867</v>
      </c>
      <c r="G1309" t="s">
        <v>2719</v>
      </c>
      <c r="H1309">
        <v>2.8</v>
      </c>
      <c r="I1309">
        <v>2.8</v>
      </c>
      <c r="K1309" t="s">
        <v>1062</v>
      </c>
      <c r="L1309" t="s">
        <v>878</v>
      </c>
      <c r="M1309" t="s">
        <v>879</v>
      </c>
      <c r="N1309" t="s">
        <v>885</v>
      </c>
      <c r="Q1309" t="s">
        <v>873</v>
      </c>
    </row>
    <row r="1310" spans="1:18" x14ac:dyDescent="0.35">
      <c r="A1310" t="s">
        <v>864</v>
      </c>
      <c r="B1310" t="s">
        <v>874</v>
      </c>
      <c r="C1310" t="s">
        <v>865</v>
      </c>
      <c r="D1310" t="s">
        <v>1599</v>
      </c>
      <c r="E1310" t="s">
        <v>2483</v>
      </c>
      <c r="F1310" t="s">
        <v>867</v>
      </c>
      <c r="G1310" t="s">
        <v>2484</v>
      </c>
      <c r="H1310">
        <v>0.5</v>
      </c>
      <c r="I1310">
        <v>0.5</v>
      </c>
      <c r="K1310" t="s">
        <v>1062</v>
      </c>
      <c r="L1310" t="s">
        <v>878</v>
      </c>
      <c r="M1310" t="s">
        <v>879</v>
      </c>
      <c r="N1310" t="s">
        <v>885</v>
      </c>
      <c r="Q1310" t="s">
        <v>873</v>
      </c>
    </row>
    <row r="1311" spans="1:18" x14ac:dyDescent="0.35">
      <c r="A1311" t="s">
        <v>882</v>
      </c>
      <c r="B1311" t="s">
        <v>874</v>
      </c>
      <c r="C1311" t="s">
        <v>865</v>
      </c>
      <c r="D1311" t="s">
        <v>1599</v>
      </c>
      <c r="E1311" t="s">
        <v>1599</v>
      </c>
      <c r="F1311" t="s">
        <v>867</v>
      </c>
      <c r="G1311" t="s">
        <v>3521</v>
      </c>
      <c r="H1311">
        <v>6</v>
      </c>
      <c r="J1311" t="s">
        <v>883</v>
      </c>
      <c r="K1311" t="s">
        <v>1062</v>
      </c>
      <c r="L1311" t="s">
        <v>878</v>
      </c>
      <c r="M1311" t="s">
        <v>879</v>
      </c>
      <c r="N1311" t="s">
        <v>885</v>
      </c>
      <c r="O1311">
        <v>32874</v>
      </c>
      <c r="Q1311" t="s">
        <v>873</v>
      </c>
      <c r="R1311" t="s">
        <v>1064</v>
      </c>
    </row>
    <row r="1312" spans="1:18" x14ac:dyDescent="0.35">
      <c r="A1312" t="s">
        <v>882</v>
      </c>
      <c r="B1312" t="s">
        <v>865</v>
      </c>
      <c r="C1312" t="s">
        <v>874</v>
      </c>
      <c r="E1312" t="s">
        <v>3591</v>
      </c>
      <c r="F1312" t="s">
        <v>867</v>
      </c>
      <c r="G1312" t="s">
        <v>3592</v>
      </c>
      <c r="H1312">
        <v>7.5</v>
      </c>
      <c r="I1312">
        <v>7.5</v>
      </c>
      <c r="J1312" t="s">
        <v>883</v>
      </c>
      <c r="K1312" t="s">
        <v>2704</v>
      </c>
      <c r="L1312" t="s">
        <v>870</v>
      </c>
      <c r="M1312" t="s">
        <v>1386</v>
      </c>
      <c r="N1312" t="s">
        <v>885</v>
      </c>
      <c r="O1312">
        <v>43202</v>
      </c>
      <c r="Q1312" t="s">
        <v>873</v>
      </c>
      <c r="R1312" t="s">
        <v>883</v>
      </c>
    </row>
    <row r="1313" spans="1:18" x14ac:dyDescent="0.35">
      <c r="A1313" t="s">
        <v>882</v>
      </c>
      <c r="B1313" t="s">
        <v>874</v>
      </c>
      <c r="C1313" t="s">
        <v>874</v>
      </c>
      <c r="E1313" t="s">
        <v>3204</v>
      </c>
      <c r="F1313" t="s">
        <v>963</v>
      </c>
      <c r="G1313" t="s">
        <v>3204</v>
      </c>
      <c r="H1313">
        <v>325</v>
      </c>
      <c r="J1313" t="s">
        <v>893</v>
      </c>
      <c r="K1313" t="s">
        <v>1036</v>
      </c>
      <c r="L1313" t="s">
        <v>966</v>
      </c>
      <c r="M1313" t="s">
        <v>891</v>
      </c>
      <c r="N1313" t="s">
        <v>872</v>
      </c>
      <c r="O1313">
        <v>43679</v>
      </c>
      <c r="Q1313" t="s">
        <v>1037</v>
      </c>
      <c r="R1313" t="s">
        <v>893</v>
      </c>
    </row>
    <row r="1314" spans="1:18" x14ac:dyDescent="0.35">
      <c r="A1314" t="s">
        <v>882</v>
      </c>
      <c r="B1314" t="s">
        <v>874</v>
      </c>
      <c r="C1314" t="s">
        <v>874</v>
      </c>
      <c r="E1314" t="s">
        <v>687</v>
      </c>
      <c r="F1314" t="s">
        <v>963</v>
      </c>
      <c r="G1314" t="s">
        <v>688</v>
      </c>
      <c r="H1314">
        <v>200</v>
      </c>
      <c r="J1314" t="s">
        <v>893</v>
      </c>
      <c r="K1314" t="s">
        <v>2536</v>
      </c>
      <c r="L1314" t="s">
        <v>966</v>
      </c>
      <c r="M1314" t="s">
        <v>891</v>
      </c>
      <c r="N1314" t="s">
        <v>872</v>
      </c>
      <c r="O1314">
        <v>43679</v>
      </c>
      <c r="Q1314" t="s">
        <v>1037</v>
      </c>
      <c r="R1314" t="s">
        <v>893</v>
      </c>
    </row>
    <row r="1315" spans="1:18" x14ac:dyDescent="0.35">
      <c r="A1315" t="s">
        <v>882</v>
      </c>
      <c r="B1315" t="s">
        <v>865</v>
      </c>
      <c r="C1315" t="s">
        <v>874</v>
      </c>
      <c r="E1315" t="s">
        <v>2702</v>
      </c>
      <c r="F1315" t="s">
        <v>867</v>
      </c>
      <c r="G1315" t="s">
        <v>2703</v>
      </c>
      <c r="H1315">
        <v>24</v>
      </c>
      <c r="I1315">
        <v>24</v>
      </c>
      <c r="J1315" t="s">
        <v>883</v>
      </c>
      <c r="K1315" t="s">
        <v>2704</v>
      </c>
      <c r="L1315" t="s">
        <v>870</v>
      </c>
      <c r="M1315" t="s">
        <v>1386</v>
      </c>
      <c r="N1315" t="s">
        <v>885</v>
      </c>
      <c r="O1315">
        <v>43237</v>
      </c>
      <c r="Q1315" t="s">
        <v>873</v>
      </c>
      <c r="R1315" t="s">
        <v>883</v>
      </c>
    </row>
    <row r="1316" spans="1:18" x14ac:dyDescent="0.35">
      <c r="A1316" t="s">
        <v>882</v>
      </c>
      <c r="B1316" t="s">
        <v>874</v>
      </c>
      <c r="C1316" t="s">
        <v>874</v>
      </c>
      <c r="E1316" t="s">
        <v>689</v>
      </c>
      <c r="F1316" t="s">
        <v>867</v>
      </c>
      <c r="G1316" t="s">
        <v>690</v>
      </c>
      <c r="H1316">
        <v>7</v>
      </c>
      <c r="I1316">
        <v>7</v>
      </c>
      <c r="J1316" t="s">
        <v>883</v>
      </c>
      <c r="K1316" t="s">
        <v>886</v>
      </c>
      <c r="L1316" t="s">
        <v>878</v>
      </c>
      <c r="M1316" t="s">
        <v>879</v>
      </c>
      <c r="N1316" t="s">
        <v>885</v>
      </c>
      <c r="O1316">
        <v>7672</v>
      </c>
      <c r="Q1316" t="s">
        <v>873</v>
      </c>
      <c r="R1316" t="s">
        <v>883</v>
      </c>
    </row>
    <row r="1317" spans="1:18" x14ac:dyDescent="0.35">
      <c r="A1317" t="s">
        <v>882</v>
      </c>
      <c r="B1317" t="s">
        <v>865</v>
      </c>
      <c r="C1317" t="s">
        <v>874</v>
      </c>
      <c r="E1317" t="s">
        <v>3039</v>
      </c>
      <c r="F1317" t="s">
        <v>867</v>
      </c>
      <c r="G1317" t="s">
        <v>3040</v>
      </c>
      <c r="H1317">
        <v>0.18</v>
      </c>
      <c r="I1317">
        <v>0.9</v>
      </c>
      <c r="J1317" t="s">
        <v>893</v>
      </c>
      <c r="K1317" t="s">
        <v>877</v>
      </c>
      <c r="L1317" t="s">
        <v>903</v>
      </c>
      <c r="M1317" t="s">
        <v>903</v>
      </c>
      <c r="N1317" t="s">
        <v>872</v>
      </c>
      <c r="O1317">
        <v>3289</v>
      </c>
      <c r="Q1317" t="s">
        <v>873</v>
      </c>
      <c r="R1317" t="s">
        <v>893</v>
      </c>
    </row>
    <row r="1318" spans="1:18" x14ac:dyDescent="0.35">
      <c r="A1318" t="s">
        <v>882</v>
      </c>
      <c r="B1318" t="s">
        <v>874</v>
      </c>
      <c r="C1318" t="s">
        <v>874</v>
      </c>
      <c r="E1318" t="s">
        <v>691</v>
      </c>
      <c r="F1318" t="s">
        <v>867</v>
      </c>
      <c r="G1318" t="s">
        <v>692</v>
      </c>
      <c r="H1318">
        <v>6.4</v>
      </c>
      <c r="I1318">
        <v>6.4</v>
      </c>
      <c r="J1318" t="s">
        <v>893</v>
      </c>
      <c r="K1318" t="s">
        <v>886</v>
      </c>
      <c r="L1318" t="s">
        <v>878</v>
      </c>
      <c r="M1318" t="s">
        <v>879</v>
      </c>
      <c r="N1318" t="s">
        <v>872</v>
      </c>
      <c r="O1318">
        <v>5115</v>
      </c>
      <c r="Q1318" t="s">
        <v>873</v>
      </c>
      <c r="R1318" t="s">
        <v>893</v>
      </c>
    </row>
    <row r="1319" spans="1:18" x14ac:dyDescent="0.35">
      <c r="A1319" t="s">
        <v>882</v>
      </c>
      <c r="B1319" t="s">
        <v>874</v>
      </c>
      <c r="C1319" t="s">
        <v>874</v>
      </c>
      <c r="E1319" t="s">
        <v>693</v>
      </c>
      <c r="F1319" t="s">
        <v>867</v>
      </c>
      <c r="G1319" t="s">
        <v>694</v>
      </c>
      <c r="H1319">
        <v>2.5</v>
      </c>
      <c r="I1319">
        <v>2.5</v>
      </c>
      <c r="J1319" t="s">
        <v>893</v>
      </c>
      <c r="K1319" t="s">
        <v>877</v>
      </c>
      <c r="L1319" t="s">
        <v>878</v>
      </c>
      <c r="M1319" t="s">
        <v>879</v>
      </c>
      <c r="N1319" t="s">
        <v>872</v>
      </c>
      <c r="O1319">
        <v>3289</v>
      </c>
      <c r="Q1319" t="s">
        <v>873</v>
      </c>
      <c r="R1319" t="s">
        <v>893</v>
      </c>
    </row>
    <row r="1320" spans="1:18" x14ac:dyDescent="0.35">
      <c r="A1320" t="s">
        <v>882</v>
      </c>
      <c r="B1320" t="s">
        <v>865</v>
      </c>
      <c r="C1320" t="s">
        <v>874</v>
      </c>
      <c r="E1320" t="s">
        <v>2416</v>
      </c>
      <c r="F1320" t="s">
        <v>867</v>
      </c>
      <c r="G1320" t="s">
        <v>2417</v>
      </c>
      <c r="H1320">
        <v>6.9</v>
      </c>
      <c r="I1320">
        <v>6.9</v>
      </c>
      <c r="J1320" t="s">
        <v>883</v>
      </c>
      <c r="K1320" t="s">
        <v>886</v>
      </c>
      <c r="L1320" t="s">
        <v>890</v>
      </c>
      <c r="M1320" t="s">
        <v>891</v>
      </c>
      <c r="N1320" t="s">
        <v>885</v>
      </c>
      <c r="O1320">
        <v>31846</v>
      </c>
      <c r="Q1320" t="s">
        <v>873</v>
      </c>
      <c r="R1320" t="s">
        <v>883</v>
      </c>
    </row>
    <row r="1321" spans="1:18" x14ac:dyDescent="0.35">
      <c r="A1321" t="s">
        <v>882</v>
      </c>
      <c r="B1321" t="s">
        <v>874</v>
      </c>
      <c r="C1321" t="s">
        <v>874</v>
      </c>
      <c r="E1321" t="s">
        <v>2760</v>
      </c>
      <c r="F1321" t="s">
        <v>867</v>
      </c>
      <c r="G1321" t="s">
        <v>2761</v>
      </c>
      <c r="H1321">
        <v>91</v>
      </c>
      <c r="I1321">
        <v>95</v>
      </c>
      <c r="J1321" t="s">
        <v>883</v>
      </c>
      <c r="K1321" t="s">
        <v>886</v>
      </c>
      <c r="L1321" t="s">
        <v>878</v>
      </c>
      <c r="M1321" t="s">
        <v>879</v>
      </c>
      <c r="N1321" t="s">
        <v>885</v>
      </c>
      <c r="O1321">
        <v>23012</v>
      </c>
      <c r="Q1321" t="s">
        <v>873</v>
      </c>
      <c r="R1321" t="s">
        <v>883</v>
      </c>
    </row>
    <row r="1322" spans="1:18" x14ac:dyDescent="0.35">
      <c r="A1322" t="s">
        <v>882</v>
      </c>
      <c r="B1322" t="s">
        <v>874</v>
      </c>
      <c r="C1322" t="s">
        <v>874</v>
      </c>
      <c r="E1322" t="s">
        <v>2623</v>
      </c>
      <c r="F1322" t="s">
        <v>867</v>
      </c>
      <c r="G1322" t="s">
        <v>2624</v>
      </c>
      <c r="H1322">
        <v>49.65</v>
      </c>
      <c r="I1322">
        <v>50</v>
      </c>
      <c r="J1322" t="s">
        <v>893</v>
      </c>
      <c r="K1322" t="s">
        <v>1235</v>
      </c>
      <c r="L1322" t="s">
        <v>890</v>
      </c>
      <c r="M1322" t="s">
        <v>891</v>
      </c>
      <c r="N1322" t="s">
        <v>872</v>
      </c>
      <c r="O1322">
        <v>43971</v>
      </c>
      <c r="Q1322" t="s">
        <v>873</v>
      </c>
      <c r="R1322" t="s">
        <v>893</v>
      </c>
    </row>
    <row r="1323" spans="1:18" x14ac:dyDescent="0.35">
      <c r="A1323" t="s">
        <v>882</v>
      </c>
      <c r="B1323" t="s">
        <v>874</v>
      </c>
      <c r="C1323" t="s">
        <v>874</v>
      </c>
      <c r="E1323" t="s">
        <v>1233</v>
      </c>
      <c r="F1323" t="s">
        <v>867</v>
      </c>
      <c r="G1323" t="s">
        <v>1234</v>
      </c>
      <c r="H1323">
        <v>49.65</v>
      </c>
      <c r="I1323">
        <v>50</v>
      </c>
      <c r="J1323" t="s">
        <v>893</v>
      </c>
      <c r="K1323" t="s">
        <v>1235</v>
      </c>
      <c r="L1323" t="s">
        <v>890</v>
      </c>
      <c r="M1323" t="s">
        <v>891</v>
      </c>
      <c r="N1323" t="s">
        <v>872</v>
      </c>
      <c r="O1323">
        <v>43971</v>
      </c>
      <c r="Q1323" t="s">
        <v>873</v>
      </c>
      <c r="R1323" t="s">
        <v>893</v>
      </c>
    </row>
    <row r="1324" spans="1:18" x14ac:dyDescent="0.35">
      <c r="A1324" t="s">
        <v>882</v>
      </c>
      <c r="B1324" t="s">
        <v>865</v>
      </c>
      <c r="C1324" t="s">
        <v>874</v>
      </c>
      <c r="E1324" t="s">
        <v>1171</v>
      </c>
      <c r="F1324" t="s">
        <v>867</v>
      </c>
      <c r="G1324" t="s">
        <v>1172</v>
      </c>
      <c r="H1324">
        <v>4.5999999999999996</v>
      </c>
      <c r="I1324">
        <v>4.5999999999999996</v>
      </c>
      <c r="J1324" t="s">
        <v>883</v>
      </c>
      <c r="K1324" t="s">
        <v>886</v>
      </c>
      <c r="L1324" t="s">
        <v>890</v>
      </c>
      <c r="M1324" t="s">
        <v>891</v>
      </c>
      <c r="N1324" t="s">
        <v>885</v>
      </c>
      <c r="O1324">
        <v>28277</v>
      </c>
      <c r="Q1324" t="s">
        <v>873</v>
      </c>
      <c r="R1324" t="s">
        <v>883</v>
      </c>
    </row>
    <row r="1325" spans="1:18" x14ac:dyDescent="0.35">
      <c r="A1325" t="s">
        <v>882</v>
      </c>
      <c r="B1325" t="s">
        <v>874</v>
      </c>
      <c r="C1325" t="s">
        <v>874</v>
      </c>
      <c r="E1325" t="s">
        <v>1350</v>
      </c>
      <c r="F1325" t="s">
        <v>867</v>
      </c>
      <c r="G1325" t="s">
        <v>1351</v>
      </c>
      <c r="H1325">
        <v>49.9</v>
      </c>
      <c r="I1325">
        <v>51.2</v>
      </c>
      <c r="J1325" t="s">
        <v>883</v>
      </c>
      <c r="K1325" t="s">
        <v>1062</v>
      </c>
      <c r="L1325" t="s">
        <v>890</v>
      </c>
      <c r="M1325" t="s">
        <v>891</v>
      </c>
      <c r="N1325" t="s">
        <v>885</v>
      </c>
      <c r="O1325">
        <v>35065</v>
      </c>
      <c r="Q1325" t="s">
        <v>873</v>
      </c>
      <c r="R1325" t="s">
        <v>1064</v>
      </c>
    </row>
    <row r="1326" spans="1:18" x14ac:dyDescent="0.35">
      <c r="A1326" t="s">
        <v>882</v>
      </c>
      <c r="B1326" t="s">
        <v>874</v>
      </c>
      <c r="C1326" t="s">
        <v>874</v>
      </c>
      <c r="E1326" t="s">
        <v>2894</v>
      </c>
      <c r="F1326" t="s">
        <v>867</v>
      </c>
      <c r="G1326" t="s">
        <v>2895</v>
      </c>
      <c r="H1326">
        <v>19.899999999999999</v>
      </c>
      <c r="I1326">
        <v>22.3</v>
      </c>
      <c r="J1326" t="s">
        <v>883</v>
      </c>
      <c r="K1326" t="s">
        <v>2896</v>
      </c>
      <c r="L1326" t="s">
        <v>870</v>
      </c>
      <c r="M1326" t="s">
        <v>1382</v>
      </c>
      <c r="N1326" t="s">
        <v>885</v>
      </c>
      <c r="O1326">
        <v>32392</v>
      </c>
      <c r="Q1326" t="s">
        <v>873</v>
      </c>
      <c r="R1326" t="s">
        <v>883</v>
      </c>
    </row>
    <row r="1327" spans="1:18" x14ac:dyDescent="0.35">
      <c r="A1327" t="s">
        <v>864</v>
      </c>
      <c r="C1327" t="s">
        <v>865</v>
      </c>
      <c r="D1327" t="s">
        <v>1267</v>
      </c>
      <c r="E1327" t="s">
        <v>1268</v>
      </c>
      <c r="F1327" t="s">
        <v>867</v>
      </c>
      <c r="G1327" t="s">
        <v>1268</v>
      </c>
      <c r="H1327">
        <v>62.5</v>
      </c>
      <c r="I1327">
        <v>62.5</v>
      </c>
      <c r="N1327" t="s">
        <v>885</v>
      </c>
      <c r="Q1327" t="s">
        <v>873</v>
      </c>
    </row>
    <row r="1328" spans="1:18" x14ac:dyDescent="0.35">
      <c r="A1328" t="s">
        <v>864</v>
      </c>
      <c r="C1328" t="s">
        <v>865</v>
      </c>
      <c r="D1328" t="s">
        <v>1267</v>
      </c>
      <c r="E1328" t="s">
        <v>2871</v>
      </c>
      <c r="F1328" t="s">
        <v>867</v>
      </c>
      <c r="G1328" t="s">
        <v>2871</v>
      </c>
      <c r="H1328">
        <v>62.5</v>
      </c>
      <c r="I1328">
        <v>62.5</v>
      </c>
      <c r="N1328" t="s">
        <v>885</v>
      </c>
      <c r="Q1328" t="s">
        <v>873</v>
      </c>
    </row>
    <row r="1329" spans="1:18" x14ac:dyDescent="0.35">
      <c r="A1329" t="s">
        <v>882</v>
      </c>
      <c r="B1329" t="s">
        <v>865</v>
      </c>
      <c r="C1329" t="s">
        <v>865</v>
      </c>
      <c r="D1329" t="s">
        <v>1267</v>
      </c>
      <c r="E1329" t="s">
        <v>1267</v>
      </c>
      <c r="F1329" t="s">
        <v>867</v>
      </c>
      <c r="G1329" t="s">
        <v>2782</v>
      </c>
      <c r="H1329">
        <v>56.2</v>
      </c>
      <c r="J1329" t="s">
        <v>883</v>
      </c>
      <c r="K1329" t="s">
        <v>2783</v>
      </c>
      <c r="L1329" t="s">
        <v>890</v>
      </c>
      <c r="M1329" t="s">
        <v>891</v>
      </c>
      <c r="N1329" t="s">
        <v>885</v>
      </c>
      <c r="O1329">
        <v>33847</v>
      </c>
      <c r="Q1329" t="s">
        <v>873</v>
      </c>
      <c r="R1329" t="s">
        <v>883</v>
      </c>
    </row>
    <row r="1330" spans="1:18" x14ac:dyDescent="0.35">
      <c r="A1330" t="s">
        <v>882</v>
      </c>
      <c r="B1330" t="s">
        <v>874</v>
      </c>
      <c r="C1330" t="s">
        <v>874</v>
      </c>
      <c r="E1330" t="s">
        <v>3238</v>
      </c>
      <c r="F1330" t="s">
        <v>867</v>
      </c>
      <c r="G1330" t="s">
        <v>3239</v>
      </c>
      <c r="H1330">
        <v>0.56000000000000005</v>
      </c>
      <c r="I1330">
        <v>0.6</v>
      </c>
      <c r="J1330" t="s">
        <v>883</v>
      </c>
      <c r="K1330" t="s">
        <v>1889</v>
      </c>
      <c r="L1330" t="s">
        <v>878</v>
      </c>
      <c r="M1330" t="s">
        <v>879</v>
      </c>
      <c r="N1330" t="s">
        <v>885</v>
      </c>
      <c r="O1330">
        <v>42583</v>
      </c>
      <c r="Q1330" t="s">
        <v>873</v>
      </c>
      <c r="R1330" t="s">
        <v>883</v>
      </c>
    </row>
    <row r="1331" spans="1:18" x14ac:dyDescent="0.35">
      <c r="A1331" t="s">
        <v>882</v>
      </c>
      <c r="B1331" t="s">
        <v>874</v>
      </c>
      <c r="C1331" t="s">
        <v>874</v>
      </c>
      <c r="E1331" t="s">
        <v>1887</v>
      </c>
      <c r="F1331" t="s">
        <v>867</v>
      </c>
      <c r="G1331" t="s">
        <v>1888</v>
      </c>
      <c r="H1331">
        <v>0.42</v>
      </c>
      <c r="I1331">
        <v>0.5</v>
      </c>
      <c r="J1331" t="s">
        <v>883</v>
      </c>
      <c r="K1331" t="s">
        <v>1889</v>
      </c>
      <c r="L1331" t="s">
        <v>878</v>
      </c>
      <c r="M1331" t="s">
        <v>879</v>
      </c>
      <c r="N1331" t="s">
        <v>885</v>
      </c>
      <c r="O1331">
        <v>42583</v>
      </c>
      <c r="Q1331" t="s">
        <v>873</v>
      </c>
      <c r="R1331" t="s">
        <v>883</v>
      </c>
    </row>
    <row r="1332" spans="1:18" x14ac:dyDescent="0.35">
      <c r="A1332" t="s">
        <v>882</v>
      </c>
      <c r="B1332" t="s">
        <v>874</v>
      </c>
      <c r="C1332" t="s">
        <v>874</v>
      </c>
      <c r="E1332" t="s">
        <v>3263</v>
      </c>
      <c r="F1332" t="s">
        <v>867</v>
      </c>
      <c r="G1332" t="s">
        <v>3264</v>
      </c>
      <c r="H1332">
        <v>0.92</v>
      </c>
      <c r="I1332">
        <v>1</v>
      </c>
      <c r="J1332" t="s">
        <v>883</v>
      </c>
      <c r="K1332" t="s">
        <v>1889</v>
      </c>
      <c r="L1332" t="s">
        <v>878</v>
      </c>
      <c r="M1332" t="s">
        <v>879</v>
      </c>
      <c r="N1332" t="s">
        <v>885</v>
      </c>
      <c r="O1332">
        <v>42570</v>
      </c>
      <c r="Q1332" t="s">
        <v>873</v>
      </c>
      <c r="R1332" t="s">
        <v>883</v>
      </c>
    </row>
    <row r="1333" spans="1:18" x14ac:dyDescent="0.35">
      <c r="A1333" t="s">
        <v>882</v>
      </c>
      <c r="B1333" t="s">
        <v>874</v>
      </c>
      <c r="C1333" t="s">
        <v>874</v>
      </c>
      <c r="E1333" t="s">
        <v>2670</v>
      </c>
      <c r="F1333" t="s">
        <v>867</v>
      </c>
      <c r="G1333" t="s">
        <v>2671</v>
      </c>
      <c r="H1333">
        <v>1.84</v>
      </c>
      <c r="I1333">
        <v>3.8</v>
      </c>
      <c r="J1333" t="s">
        <v>883</v>
      </c>
      <c r="K1333" t="s">
        <v>2672</v>
      </c>
      <c r="L1333" t="s">
        <v>878</v>
      </c>
      <c r="M1333" t="s">
        <v>879</v>
      </c>
      <c r="N1333" t="s">
        <v>885</v>
      </c>
      <c r="O1333">
        <v>31080</v>
      </c>
      <c r="Q1333" t="s">
        <v>873</v>
      </c>
      <c r="R1333" t="s">
        <v>883</v>
      </c>
    </row>
    <row r="1334" spans="1:18" x14ac:dyDescent="0.35">
      <c r="A1334" t="s">
        <v>882</v>
      </c>
      <c r="B1334" t="s">
        <v>874</v>
      </c>
      <c r="C1334" t="s">
        <v>874</v>
      </c>
      <c r="E1334" t="s">
        <v>695</v>
      </c>
      <c r="F1334" t="s">
        <v>867</v>
      </c>
      <c r="G1334" t="s">
        <v>696</v>
      </c>
      <c r="H1334">
        <v>20</v>
      </c>
      <c r="I1334">
        <v>20</v>
      </c>
      <c r="J1334" t="s">
        <v>883</v>
      </c>
      <c r="K1334" t="s">
        <v>886</v>
      </c>
      <c r="L1334" t="s">
        <v>895</v>
      </c>
      <c r="M1334" t="s">
        <v>896</v>
      </c>
      <c r="N1334" t="s">
        <v>885</v>
      </c>
      <c r="O1334">
        <v>40820</v>
      </c>
      <c r="Q1334" t="s">
        <v>873</v>
      </c>
      <c r="R1334" t="s">
        <v>883</v>
      </c>
    </row>
    <row r="1335" spans="1:18" x14ac:dyDescent="0.35">
      <c r="A1335" t="s">
        <v>882</v>
      </c>
      <c r="B1335" t="s">
        <v>874</v>
      </c>
      <c r="C1335" t="s">
        <v>874</v>
      </c>
      <c r="E1335" t="s">
        <v>697</v>
      </c>
      <c r="F1335" t="s">
        <v>867</v>
      </c>
      <c r="G1335" t="s">
        <v>698</v>
      </c>
      <c r="H1335">
        <v>1.5</v>
      </c>
      <c r="I1335">
        <v>1.5</v>
      </c>
      <c r="J1335" t="s">
        <v>883</v>
      </c>
      <c r="K1335" t="s">
        <v>2006</v>
      </c>
      <c r="L1335" t="s">
        <v>895</v>
      </c>
      <c r="M1335" t="s">
        <v>896</v>
      </c>
      <c r="N1335" t="s">
        <v>885</v>
      </c>
      <c r="O1335">
        <v>43596</v>
      </c>
      <c r="Q1335" t="s">
        <v>873</v>
      </c>
      <c r="R1335" t="s">
        <v>883</v>
      </c>
    </row>
    <row r="1336" spans="1:18" x14ac:dyDescent="0.35">
      <c r="A1336" t="s">
        <v>882</v>
      </c>
      <c r="B1336" t="s">
        <v>874</v>
      </c>
      <c r="C1336" t="s">
        <v>874</v>
      </c>
      <c r="E1336" t="s">
        <v>700</v>
      </c>
      <c r="F1336" t="s">
        <v>867</v>
      </c>
      <c r="G1336" t="s">
        <v>701</v>
      </c>
      <c r="H1336">
        <v>18.5</v>
      </c>
      <c r="I1336">
        <v>18.5</v>
      </c>
      <c r="J1336" t="s">
        <v>883</v>
      </c>
      <c r="K1336" t="s">
        <v>2773</v>
      </c>
      <c r="L1336" t="s">
        <v>895</v>
      </c>
      <c r="M1336" t="s">
        <v>896</v>
      </c>
      <c r="N1336" t="s">
        <v>885</v>
      </c>
      <c r="O1336">
        <v>43384</v>
      </c>
      <c r="Q1336" t="s">
        <v>873</v>
      </c>
      <c r="R1336" t="s">
        <v>883</v>
      </c>
    </row>
    <row r="1337" spans="1:18" x14ac:dyDescent="0.35">
      <c r="A1337" t="s">
        <v>882</v>
      </c>
      <c r="B1337" t="s">
        <v>874</v>
      </c>
      <c r="C1337" t="s">
        <v>865</v>
      </c>
      <c r="D1337" t="s">
        <v>702</v>
      </c>
      <c r="E1337" t="s">
        <v>702</v>
      </c>
      <c r="F1337" t="s">
        <v>867</v>
      </c>
      <c r="G1337" t="s">
        <v>703</v>
      </c>
      <c r="H1337">
        <v>586.02</v>
      </c>
      <c r="J1337" t="s">
        <v>883</v>
      </c>
      <c r="K1337" t="s">
        <v>1102</v>
      </c>
      <c r="L1337" t="s">
        <v>966</v>
      </c>
      <c r="M1337" t="s">
        <v>891</v>
      </c>
      <c r="N1337" t="s">
        <v>907</v>
      </c>
      <c r="O1337">
        <v>37049</v>
      </c>
      <c r="Q1337" t="s">
        <v>873</v>
      </c>
      <c r="R1337" t="s">
        <v>883</v>
      </c>
    </row>
    <row r="1338" spans="1:18" x14ac:dyDescent="0.35">
      <c r="A1338" t="s">
        <v>864</v>
      </c>
      <c r="B1338" t="s">
        <v>874</v>
      </c>
      <c r="C1338" t="s">
        <v>865</v>
      </c>
      <c r="D1338" t="s">
        <v>702</v>
      </c>
      <c r="E1338" t="s">
        <v>2747</v>
      </c>
      <c r="F1338" t="s">
        <v>867</v>
      </c>
      <c r="G1338" t="s">
        <v>2748</v>
      </c>
      <c r="H1338">
        <v>164</v>
      </c>
      <c r="I1338">
        <v>164</v>
      </c>
      <c r="K1338" t="s">
        <v>1102</v>
      </c>
      <c r="L1338" t="s">
        <v>890</v>
      </c>
      <c r="M1338" t="s">
        <v>891</v>
      </c>
      <c r="N1338" t="s">
        <v>907</v>
      </c>
      <c r="Q1338" t="s">
        <v>873</v>
      </c>
    </row>
    <row r="1339" spans="1:18" x14ac:dyDescent="0.35">
      <c r="A1339" t="s">
        <v>864</v>
      </c>
      <c r="B1339" t="s">
        <v>874</v>
      </c>
      <c r="C1339" t="s">
        <v>865</v>
      </c>
      <c r="D1339" t="s">
        <v>702</v>
      </c>
      <c r="E1339" t="s">
        <v>2445</v>
      </c>
      <c r="F1339" t="s">
        <v>867</v>
      </c>
      <c r="G1339" t="s">
        <v>2446</v>
      </c>
      <c r="H1339">
        <v>164</v>
      </c>
      <c r="I1339">
        <v>164</v>
      </c>
      <c r="K1339" t="s">
        <v>1102</v>
      </c>
      <c r="L1339" t="s">
        <v>890</v>
      </c>
      <c r="M1339" t="s">
        <v>891</v>
      </c>
      <c r="N1339" t="s">
        <v>907</v>
      </c>
      <c r="Q1339" t="s">
        <v>873</v>
      </c>
    </row>
    <row r="1340" spans="1:18" x14ac:dyDescent="0.35">
      <c r="A1340" t="s">
        <v>864</v>
      </c>
      <c r="B1340" t="s">
        <v>874</v>
      </c>
      <c r="C1340" t="s">
        <v>865</v>
      </c>
      <c r="D1340" t="s">
        <v>702</v>
      </c>
      <c r="E1340" t="s">
        <v>3071</v>
      </c>
      <c r="F1340" t="s">
        <v>867</v>
      </c>
      <c r="G1340" t="s">
        <v>3072</v>
      </c>
      <c r="H1340">
        <v>272</v>
      </c>
      <c r="I1340">
        <v>272</v>
      </c>
      <c r="K1340" t="s">
        <v>1102</v>
      </c>
      <c r="L1340" t="s">
        <v>870</v>
      </c>
      <c r="M1340" t="s">
        <v>871</v>
      </c>
      <c r="N1340" t="s">
        <v>907</v>
      </c>
      <c r="Q1340" t="s">
        <v>873</v>
      </c>
    </row>
    <row r="1341" spans="1:18" x14ac:dyDescent="0.35">
      <c r="A1341" t="s">
        <v>882</v>
      </c>
      <c r="B1341" t="s">
        <v>865</v>
      </c>
      <c r="C1341" t="s">
        <v>874</v>
      </c>
      <c r="E1341" t="s">
        <v>704</v>
      </c>
      <c r="F1341" t="s">
        <v>867</v>
      </c>
      <c r="G1341" t="s">
        <v>705</v>
      </c>
      <c r="H1341">
        <v>248</v>
      </c>
      <c r="I1341">
        <v>291</v>
      </c>
      <c r="J1341" t="s">
        <v>883</v>
      </c>
      <c r="K1341" t="s">
        <v>1183</v>
      </c>
      <c r="L1341" t="s">
        <v>890</v>
      </c>
      <c r="M1341" t="s">
        <v>891</v>
      </c>
      <c r="N1341" t="s">
        <v>907</v>
      </c>
      <c r="O1341">
        <v>32860</v>
      </c>
      <c r="Q1341" t="s">
        <v>873</v>
      </c>
      <c r="R1341" t="s">
        <v>883</v>
      </c>
    </row>
    <row r="1342" spans="1:18" x14ac:dyDescent="0.35">
      <c r="A1342" t="s">
        <v>882</v>
      </c>
      <c r="B1342" t="s">
        <v>874</v>
      </c>
      <c r="C1342" t="s">
        <v>865</v>
      </c>
      <c r="D1342" t="s">
        <v>943</v>
      </c>
      <c r="E1342" t="s">
        <v>943</v>
      </c>
      <c r="F1342" t="s">
        <v>867</v>
      </c>
      <c r="G1342" t="s">
        <v>1756</v>
      </c>
      <c r="H1342">
        <v>20</v>
      </c>
      <c r="J1342" t="s">
        <v>883</v>
      </c>
      <c r="K1342" t="s">
        <v>1757</v>
      </c>
      <c r="L1342" t="s">
        <v>890</v>
      </c>
      <c r="M1342" t="s">
        <v>937</v>
      </c>
      <c r="N1342" t="s">
        <v>885</v>
      </c>
      <c r="O1342">
        <v>41883</v>
      </c>
      <c r="Q1342" t="s">
        <v>873</v>
      </c>
      <c r="R1342" t="s">
        <v>883</v>
      </c>
    </row>
    <row r="1343" spans="1:18" x14ac:dyDescent="0.35">
      <c r="A1343" t="s">
        <v>864</v>
      </c>
      <c r="B1343" t="s">
        <v>874</v>
      </c>
      <c r="C1343" t="s">
        <v>865</v>
      </c>
      <c r="D1343" t="s">
        <v>943</v>
      </c>
      <c r="E1343" t="s">
        <v>2785</v>
      </c>
      <c r="F1343" t="s">
        <v>867</v>
      </c>
      <c r="G1343" t="s">
        <v>2785</v>
      </c>
      <c r="H1343">
        <v>4.5999999999999996</v>
      </c>
      <c r="I1343">
        <v>4.5999999999999996</v>
      </c>
      <c r="K1343" t="s">
        <v>2786</v>
      </c>
      <c r="L1343" t="s">
        <v>890</v>
      </c>
      <c r="M1343" t="s">
        <v>937</v>
      </c>
      <c r="N1343" t="s">
        <v>872</v>
      </c>
      <c r="Q1343" t="s">
        <v>873</v>
      </c>
    </row>
    <row r="1344" spans="1:18" x14ac:dyDescent="0.35">
      <c r="A1344" t="s">
        <v>864</v>
      </c>
      <c r="B1344" t="s">
        <v>874</v>
      </c>
      <c r="C1344" t="s">
        <v>865</v>
      </c>
      <c r="D1344" t="s">
        <v>943</v>
      </c>
      <c r="E1344" t="s">
        <v>944</v>
      </c>
      <c r="F1344" t="s">
        <v>867</v>
      </c>
      <c r="G1344" t="s">
        <v>944</v>
      </c>
      <c r="H1344">
        <v>4.5999999999999996</v>
      </c>
      <c r="I1344">
        <v>4.5999999999999996</v>
      </c>
      <c r="K1344" t="s">
        <v>945</v>
      </c>
      <c r="L1344" t="s">
        <v>890</v>
      </c>
      <c r="M1344" t="s">
        <v>937</v>
      </c>
      <c r="N1344" t="s">
        <v>872</v>
      </c>
      <c r="Q1344" t="s">
        <v>873</v>
      </c>
    </row>
    <row r="1345" spans="1:18" x14ac:dyDescent="0.35">
      <c r="A1345" t="s">
        <v>864</v>
      </c>
      <c r="B1345" t="s">
        <v>874</v>
      </c>
      <c r="C1345" t="s">
        <v>865</v>
      </c>
      <c r="D1345" t="s">
        <v>943</v>
      </c>
      <c r="E1345" t="s">
        <v>2227</v>
      </c>
      <c r="F1345" t="s">
        <v>867</v>
      </c>
      <c r="G1345" t="s">
        <v>2227</v>
      </c>
      <c r="H1345">
        <v>4.5999999999999996</v>
      </c>
      <c r="I1345">
        <v>4.5999999999999996</v>
      </c>
      <c r="K1345" t="s">
        <v>2228</v>
      </c>
      <c r="L1345" t="s">
        <v>890</v>
      </c>
      <c r="M1345" t="s">
        <v>937</v>
      </c>
      <c r="N1345" t="s">
        <v>872</v>
      </c>
      <c r="Q1345" t="s">
        <v>873</v>
      </c>
    </row>
    <row r="1346" spans="1:18" x14ac:dyDescent="0.35">
      <c r="A1346" t="s">
        <v>864</v>
      </c>
      <c r="B1346" t="s">
        <v>874</v>
      </c>
      <c r="C1346" t="s">
        <v>865</v>
      </c>
      <c r="D1346" t="s">
        <v>943</v>
      </c>
      <c r="E1346" t="s">
        <v>973</v>
      </c>
      <c r="F1346" t="s">
        <v>867</v>
      </c>
      <c r="G1346" t="s">
        <v>973</v>
      </c>
      <c r="H1346">
        <v>4.5999999999999996</v>
      </c>
      <c r="I1346">
        <v>4.5999999999999996</v>
      </c>
      <c r="K1346" t="s">
        <v>974</v>
      </c>
      <c r="L1346" t="s">
        <v>890</v>
      </c>
      <c r="M1346" t="s">
        <v>937</v>
      </c>
      <c r="N1346" t="s">
        <v>872</v>
      </c>
      <c r="Q1346" t="s">
        <v>873</v>
      </c>
    </row>
    <row r="1347" spans="1:18" x14ac:dyDescent="0.35">
      <c r="A1347" t="s">
        <v>864</v>
      </c>
      <c r="B1347" t="s">
        <v>874</v>
      </c>
      <c r="C1347" t="s">
        <v>865</v>
      </c>
      <c r="D1347" t="s">
        <v>943</v>
      </c>
      <c r="E1347" t="s">
        <v>3162</v>
      </c>
      <c r="F1347" t="s">
        <v>867</v>
      </c>
      <c r="G1347" t="s">
        <v>3162</v>
      </c>
      <c r="H1347">
        <v>4.5999999999999996</v>
      </c>
      <c r="I1347">
        <v>4.5999999999999996</v>
      </c>
      <c r="K1347" t="s">
        <v>3163</v>
      </c>
      <c r="L1347" t="s">
        <v>890</v>
      </c>
      <c r="M1347" t="s">
        <v>937</v>
      </c>
      <c r="N1347" t="s">
        <v>872</v>
      </c>
      <c r="Q1347" t="s">
        <v>873</v>
      </c>
    </row>
    <row r="1348" spans="1:18" x14ac:dyDescent="0.35">
      <c r="A1348" t="s">
        <v>882</v>
      </c>
      <c r="B1348" t="s">
        <v>874</v>
      </c>
      <c r="C1348" t="s">
        <v>874</v>
      </c>
      <c r="E1348" t="s">
        <v>3206</v>
      </c>
      <c r="F1348" t="s">
        <v>867</v>
      </c>
      <c r="G1348" t="s">
        <v>3207</v>
      </c>
      <c r="H1348">
        <v>100</v>
      </c>
      <c r="I1348">
        <v>100</v>
      </c>
      <c r="J1348" t="s">
        <v>893</v>
      </c>
      <c r="K1348" t="s">
        <v>3208</v>
      </c>
      <c r="L1348" t="s">
        <v>895</v>
      </c>
      <c r="M1348" t="s">
        <v>896</v>
      </c>
      <c r="N1348" t="s">
        <v>872</v>
      </c>
      <c r="O1348">
        <v>43817</v>
      </c>
      <c r="Q1348" t="s">
        <v>873</v>
      </c>
      <c r="R1348" t="s">
        <v>1808</v>
      </c>
    </row>
    <row r="1349" spans="1:18" x14ac:dyDescent="0.35">
      <c r="A1349" t="s">
        <v>882</v>
      </c>
      <c r="B1349" t="s">
        <v>874</v>
      </c>
      <c r="C1349" t="s">
        <v>874</v>
      </c>
      <c r="E1349" t="s">
        <v>2627</v>
      </c>
      <c r="F1349" t="s">
        <v>867</v>
      </c>
      <c r="G1349" t="s">
        <v>2628</v>
      </c>
      <c r="H1349">
        <v>20</v>
      </c>
      <c r="I1349">
        <v>20</v>
      </c>
      <c r="J1349" t="s">
        <v>893</v>
      </c>
      <c r="K1349" t="s">
        <v>2629</v>
      </c>
      <c r="L1349" t="s">
        <v>895</v>
      </c>
      <c r="M1349" t="s">
        <v>896</v>
      </c>
      <c r="N1349" t="s">
        <v>872</v>
      </c>
      <c r="O1349">
        <v>43817</v>
      </c>
      <c r="Q1349" t="s">
        <v>873</v>
      </c>
      <c r="R1349" t="s">
        <v>893</v>
      </c>
    </row>
    <row r="1350" spans="1:18" x14ac:dyDescent="0.35">
      <c r="A1350" t="s">
        <v>882</v>
      </c>
      <c r="B1350" t="s">
        <v>874</v>
      </c>
      <c r="C1350" t="s">
        <v>874</v>
      </c>
      <c r="E1350" t="s">
        <v>1003</v>
      </c>
      <c r="F1350" t="s">
        <v>963</v>
      </c>
      <c r="G1350" t="s">
        <v>1004</v>
      </c>
      <c r="H1350">
        <v>150</v>
      </c>
      <c r="J1350" t="s">
        <v>893</v>
      </c>
      <c r="K1350" t="s">
        <v>1005</v>
      </c>
      <c r="L1350" t="s">
        <v>895</v>
      </c>
      <c r="M1350" t="s">
        <v>896</v>
      </c>
      <c r="N1350" t="s">
        <v>872</v>
      </c>
      <c r="O1350">
        <v>43788</v>
      </c>
      <c r="Q1350" t="s">
        <v>1006</v>
      </c>
      <c r="R1350" t="s">
        <v>893</v>
      </c>
    </row>
    <row r="1351" spans="1:18" x14ac:dyDescent="0.35">
      <c r="A1351" t="s">
        <v>882</v>
      </c>
      <c r="B1351" t="s">
        <v>874</v>
      </c>
      <c r="C1351" t="s">
        <v>874</v>
      </c>
      <c r="E1351" t="s">
        <v>962</v>
      </c>
      <c r="F1351" t="s">
        <v>963</v>
      </c>
      <c r="G1351" t="s">
        <v>964</v>
      </c>
      <c r="H1351">
        <v>275</v>
      </c>
      <c r="I1351">
        <v>280</v>
      </c>
      <c r="J1351" t="s">
        <v>883</v>
      </c>
      <c r="K1351" t="s">
        <v>965</v>
      </c>
      <c r="L1351" t="s">
        <v>966</v>
      </c>
      <c r="M1351" t="s">
        <v>891</v>
      </c>
      <c r="N1351" t="s">
        <v>885</v>
      </c>
      <c r="O1351">
        <v>44022</v>
      </c>
      <c r="Q1351" t="s">
        <v>967</v>
      </c>
      <c r="R1351" t="s">
        <v>883</v>
      </c>
    </row>
    <row r="1352" spans="1:18" x14ac:dyDescent="0.35">
      <c r="A1352" t="s">
        <v>882</v>
      </c>
      <c r="B1352" t="s">
        <v>874</v>
      </c>
      <c r="C1352" t="s">
        <v>874</v>
      </c>
      <c r="E1352" t="s">
        <v>706</v>
      </c>
      <c r="F1352" t="s">
        <v>867</v>
      </c>
      <c r="G1352" t="s">
        <v>707</v>
      </c>
      <c r="H1352">
        <v>4.8</v>
      </c>
      <c r="I1352">
        <v>4.8</v>
      </c>
      <c r="J1352" t="s">
        <v>883</v>
      </c>
      <c r="K1352" t="s">
        <v>3146</v>
      </c>
      <c r="L1352" t="s">
        <v>903</v>
      </c>
      <c r="M1352" t="s">
        <v>1218</v>
      </c>
      <c r="N1352" t="s">
        <v>885</v>
      </c>
      <c r="O1352">
        <v>42390</v>
      </c>
      <c r="Q1352" t="s">
        <v>873</v>
      </c>
      <c r="R1352" t="s">
        <v>883</v>
      </c>
    </row>
    <row r="1353" spans="1:18" x14ac:dyDescent="0.35">
      <c r="A1353" t="s">
        <v>882</v>
      </c>
      <c r="B1353" t="s">
        <v>874</v>
      </c>
      <c r="C1353" t="s">
        <v>874</v>
      </c>
      <c r="E1353" t="s">
        <v>708</v>
      </c>
      <c r="F1353" t="s">
        <v>867</v>
      </c>
      <c r="G1353" t="s">
        <v>709</v>
      </c>
      <c r="H1353">
        <v>86</v>
      </c>
      <c r="I1353">
        <v>90</v>
      </c>
      <c r="J1353" t="s">
        <v>893</v>
      </c>
      <c r="K1353" t="s">
        <v>931</v>
      </c>
      <c r="L1353" t="s">
        <v>890</v>
      </c>
      <c r="M1353" t="s">
        <v>891</v>
      </c>
      <c r="N1353" t="s">
        <v>872</v>
      </c>
      <c r="O1353">
        <v>31778</v>
      </c>
      <c r="Q1353" t="s">
        <v>873</v>
      </c>
      <c r="R1353" t="s">
        <v>893</v>
      </c>
    </row>
    <row r="1354" spans="1:18" x14ac:dyDescent="0.35">
      <c r="A1354" t="s">
        <v>882</v>
      </c>
      <c r="B1354" t="s">
        <v>874</v>
      </c>
      <c r="C1354" t="s">
        <v>874</v>
      </c>
      <c r="E1354" t="s">
        <v>710</v>
      </c>
      <c r="F1354" t="s">
        <v>867</v>
      </c>
      <c r="G1354" t="s">
        <v>711</v>
      </c>
      <c r="H1354">
        <v>78</v>
      </c>
      <c r="I1354">
        <v>90</v>
      </c>
      <c r="J1354" t="s">
        <v>893</v>
      </c>
      <c r="K1354" t="s">
        <v>931</v>
      </c>
      <c r="L1354" t="s">
        <v>890</v>
      </c>
      <c r="M1354" t="s">
        <v>891</v>
      </c>
      <c r="N1354" t="s">
        <v>872</v>
      </c>
      <c r="O1354">
        <v>31778</v>
      </c>
      <c r="Q1354" t="s">
        <v>873</v>
      </c>
      <c r="R1354" t="s">
        <v>893</v>
      </c>
    </row>
    <row r="1355" spans="1:18" x14ac:dyDescent="0.35">
      <c r="A1355" t="s">
        <v>882</v>
      </c>
      <c r="B1355" t="s">
        <v>874</v>
      </c>
      <c r="C1355" t="s">
        <v>874</v>
      </c>
      <c r="E1355" t="s">
        <v>712</v>
      </c>
      <c r="F1355" t="s">
        <v>867</v>
      </c>
      <c r="G1355" t="s">
        <v>713</v>
      </c>
      <c r="H1355">
        <v>78</v>
      </c>
      <c r="I1355">
        <v>90</v>
      </c>
      <c r="J1355" t="s">
        <v>893</v>
      </c>
      <c r="K1355" t="s">
        <v>931</v>
      </c>
      <c r="L1355" t="s">
        <v>890</v>
      </c>
      <c r="M1355" t="s">
        <v>891</v>
      </c>
      <c r="N1355" t="s">
        <v>872</v>
      </c>
      <c r="O1355">
        <v>31778</v>
      </c>
      <c r="Q1355" t="s">
        <v>873</v>
      </c>
      <c r="R1355" t="s">
        <v>893</v>
      </c>
    </row>
    <row r="1356" spans="1:18" x14ac:dyDescent="0.35">
      <c r="A1356" t="s">
        <v>882</v>
      </c>
      <c r="B1356" t="s">
        <v>874</v>
      </c>
      <c r="C1356" t="s">
        <v>874</v>
      </c>
      <c r="E1356" t="s">
        <v>714</v>
      </c>
      <c r="F1356" t="s">
        <v>867</v>
      </c>
      <c r="G1356" t="s">
        <v>715</v>
      </c>
      <c r="H1356">
        <v>78</v>
      </c>
      <c r="I1356">
        <v>90</v>
      </c>
      <c r="J1356" t="s">
        <v>893</v>
      </c>
      <c r="K1356" t="s">
        <v>931</v>
      </c>
      <c r="L1356" t="s">
        <v>890</v>
      </c>
      <c r="M1356" t="s">
        <v>891</v>
      </c>
      <c r="N1356" t="s">
        <v>872</v>
      </c>
      <c r="O1356">
        <v>31778</v>
      </c>
      <c r="Q1356" t="s">
        <v>873</v>
      </c>
      <c r="R1356" t="s">
        <v>893</v>
      </c>
    </row>
    <row r="1357" spans="1:18" x14ac:dyDescent="0.35">
      <c r="A1357" t="s">
        <v>882</v>
      </c>
      <c r="B1357" t="s">
        <v>865</v>
      </c>
      <c r="C1357" t="s">
        <v>874</v>
      </c>
      <c r="E1357" t="s">
        <v>716</v>
      </c>
      <c r="F1357" t="s">
        <v>867</v>
      </c>
      <c r="G1357" t="s">
        <v>717</v>
      </c>
      <c r="H1357">
        <v>17</v>
      </c>
      <c r="I1357">
        <v>17</v>
      </c>
      <c r="J1357" t="s">
        <v>883</v>
      </c>
      <c r="K1357" t="s">
        <v>1361</v>
      </c>
      <c r="L1357" t="s">
        <v>890</v>
      </c>
      <c r="M1357" t="s">
        <v>891</v>
      </c>
      <c r="N1357" t="s">
        <v>907</v>
      </c>
      <c r="O1357">
        <v>31413</v>
      </c>
      <c r="Q1357" t="s">
        <v>873</v>
      </c>
      <c r="R1357" t="s">
        <v>883</v>
      </c>
    </row>
    <row r="1358" spans="1:18" x14ac:dyDescent="0.35">
      <c r="A1358" t="s">
        <v>882</v>
      </c>
      <c r="B1358" t="s">
        <v>865</v>
      </c>
      <c r="C1358" t="s">
        <v>874</v>
      </c>
      <c r="E1358" t="s">
        <v>2231</v>
      </c>
      <c r="F1358" t="s">
        <v>867</v>
      </c>
      <c r="G1358" t="s">
        <v>2232</v>
      </c>
      <c r="H1358">
        <v>1.7</v>
      </c>
      <c r="I1358">
        <v>5.8</v>
      </c>
      <c r="J1358" t="s">
        <v>883</v>
      </c>
      <c r="K1358" t="s">
        <v>886</v>
      </c>
      <c r="L1358" t="s">
        <v>878</v>
      </c>
      <c r="M1358" t="s">
        <v>879</v>
      </c>
      <c r="N1358" t="s">
        <v>885</v>
      </c>
      <c r="O1358">
        <v>30317</v>
      </c>
      <c r="Q1358" t="s">
        <v>873</v>
      </c>
      <c r="R1358" t="s">
        <v>883</v>
      </c>
    </row>
    <row r="1359" spans="1:18" x14ac:dyDescent="0.35">
      <c r="A1359" t="s">
        <v>882</v>
      </c>
      <c r="B1359" t="s">
        <v>874</v>
      </c>
      <c r="C1359" t="s">
        <v>874</v>
      </c>
      <c r="E1359" t="s">
        <v>2216</v>
      </c>
      <c r="F1359" t="s">
        <v>867</v>
      </c>
      <c r="G1359" t="s">
        <v>2217</v>
      </c>
      <c r="H1359">
        <v>19.850000000000001</v>
      </c>
      <c r="I1359">
        <v>19.850000000000001</v>
      </c>
      <c r="J1359" t="s">
        <v>893</v>
      </c>
      <c r="K1359" t="s">
        <v>2117</v>
      </c>
      <c r="L1359" t="s">
        <v>953</v>
      </c>
      <c r="M1359" t="s">
        <v>953</v>
      </c>
      <c r="N1359" t="s">
        <v>872</v>
      </c>
      <c r="O1359">
        <v>42535</v>
      </c>
      <c r="Q1359" t="s">
        <v>873</v>
      </c>
      <c r="R1359" t="s">
        <v>893</v>
      </c>
    </row>
    <row r="1360" spans="1:18" x14ac:dyDescent="0.35">
      <c r="A1360" t="s">
        <v>882</v>
      </c>
      <c r="B1360" t="s">
        <v>874</v>
      </c>
      <c r="C1360" t="s">
        <v>874</v>
      </c>
      <c r="E1360" t="s">
        <v>2115</v>
      </c>
      <c r="F1360" t="s">
        <v>867</v>
      </c>
      <c r="G1360" t="s">
        <v>2116</v>
      </c>
      <c r="H1360">
        <v>23.66</v>
      </c>
      <c r="I1360">
        <v>22.5</v>
      </c>
      <c r="J1360" t="s">
        <v>893</v>
      </c>
      <c r="K1360" t="s">
        <v>2117</v>
      </c>
      <c r="L1360" t="s">
        <v>953</v>
      </c>
      <c r="M1360" t="s">
        <v>953</v>
      </c>
      <c r="N1360" t="s">
        <v>872</v>
      </c>
      <c r="O1360">
        <v>42535</v>
      </c>
      <c r="Q1360" t="s">
        <v>873</v>
      </c>
      <c r="R1360" t="s">
        <v>893</v>
      </c>
    </row>
    <row r="1361" spans="1:18" x14ac:dyDescent="0.35">
      <c r="A1361" t="s">
        <v>882</v>
      </c>
      <c r="B1361" t="s">
        <v>865</v>
      </c>
      <c r="C1361" t="s">
        <v>865</v>
      </c>
      <c r="D1361" t="s">
        <v>1719</v>
      </c>
      <c r="E1361" t="s">
        <v>1719</v>
      </c>
      <c r="F1361" t="s">
        <v>867</v>
      </c>
      <c r="G1361" t="s">
        <v>1720</v>
      </c>
      <c r="H1361">
        <v>40.200000000000003</v>
      </c>
      <c r="J1361" t="s">
        <v>893</v>
      </c>
      <c r="K1361" t="s">
        <v>1361</v>
      </c>
      <c r="L1361" t="s">
        <v>890</v>
      </c>
      <c r="M1361" t="s">
        <v>891</v>
      </c>
      <c r="N1361" t="s">
        <v>872</v>
      </c>
      <c r="O1361">
        <v>32938</v>
      </c>
      <c r="Q1361" t="s">
        <v>873</v>
      </c>
      <c r="R1361" t="s">
        <v>893</v>
      </c>
    </row>
    <row r="1362" spans="1:18" x14ac:dyDescent="0.35">
      <c r="A1362" t="s">
        <v>864</v>
      </c>
      <c r="B1362" t="s">
        <v>874</v>
      </c>
      <c r="C1362" t="s">
        <v>865</v>
      </c>
      <c r="D1362" t="s">
        <v>1719</v>
      </c>
      <c r="E1362" t="s">
        <v>2886</v>
      </c>
      <c r="F1362" t="s">
        <v>867</v>
      </c>
      <c r="G1362" t="s">
        <v>2887</v>
      </c>
      <c r="H1362">
        <v>22.7</v>
      </c>
      <c r="I1362">
        <v>22.7</v>
      </c>
      <c r="L1362" t="s">
        <v>890</v>
      </c>
      <c r="M1362" t="s">
        <v>903</v>
      </c>
      <c r="N1362" t="s">
        <v>872</v>
      </c>
      <c r="Q1362" t="s">
        <v>873</v>
      </c>
    </row>
    <row r="1363" spans="1:18" x14ac:dyDescent="0.35">
      <c r="A1363" t="s">
        <v>864</v>
      </c>
      <c r="B1363" t="s">
        <v>874</v>
      </c>
      <c r="C1363" t="s">
        <v>865</v>
      </c>
      <c r="D1363" t="s">
        <v>1719</v>
      </c>
      <c r="E1363" t="s">
        <v>3525</v>
      </c>
      <c r="F1363" t="s">
        <v>867</v>
      </c>
      <c r="G1363" t="s">
        <v>3526</v>
      </c>
      <c r="H1363">
        <v>22.7</v>
      </c>
      <c r="I1363">
        <v>22.7</v>
      </c>
      <c r="K1363" t="s">
        <v>877</v>
      </c>
      <c r="L1363" t="s">
        <v>890</v>
      </c>
      <c r="M1363" t="s">
        <v>891</v>
      </c>
      <c r="N1363" t="s">
        <v>872</v>
      </c>
      <c r="Q1363" t="s">
        <v>873</v>
      </c>
    </row>
    <row r="1364" spans="1:18" x14ac:dyDescent="0.35">
      <c r="A1364" t="s">
        <v>864</v>
      </c>
      <c r="C1364" t="s">
        <v>865</v>
      </c>
      <c r="D1364" t="s">
        <v>718</v>
      </c>
      <c r="E1364" t="s">
        <v>1452</v>
      </c>
      <c r="F1364" t="s">
        <v>867</v>
      </c>
      <c r="G1364" t="s">
        <v>1452</v>
      </c>
      <c r="H1364">
        <v>180</v>
      </c>
      <c r="I1364">
        <v>180</v>
      </c>
      <c r="N1364" t="s">
        <v>872</v>
      </c>
      <c r="Q1364" t="s">
        <v>873</v>
      </c>
    </row>
    <row r="1365" spans="1:18" x14ac:dyDescent="0.35">
      <c r="A1365" t="s">
        <v>864</v>
      </c>
      <c r="C1365" t="s">
        <v>865</v>
      </c>
      <c r="D1365" t="s">
        <v>718</v>
      </c>
      <c r="E1365" t="s">
        <v>999</v>
      </c>
      <c r="F1365" t="s">
        <v>867</v>
      </c>
      <c r="G1365" t="s">
        <v>999</v>
      </c>
      <c r="H1365">
        <v>180</v>
      </c>
      <c r="I1365">
        <v>180</v>
      </c>
      <c r="N1365" t="s">
        <v>872</v>
      </c>
      <c r="Q1365" t="s">
        <v>873</v>
      </c>
    </row>
    <row r="1366" spans="1:18" x14ac:dyDescent="0.35">
      <c r="A1366" t="s">
        <v>882</v>
      </c>
      <c r="B1366" t="s">
        <v>874</v>
      </c>
      <c r="C1366" t="s">
        <v>865</v>
      </c>
      <c r="D1366" t="s">
        <v>718</v>
      </c>
      <c r="E1366" t="s">
        <v>718</v>
      </c>
      <c r="F1366" t="s">
        <v>867</v>
      </c>
      <c r="G1366" t="s">
        <v>719</v>
      </c>
      <c r="H1366">
        <v>625</v>
      </c>
      <c r="J1366" t="s">
        <v>991</v>
      </c>
      <c r="K1366" t="s">
        <v>2379</v>
      </c>
      <c r="L1366" t="s">
        <v>966</v>
      </c>
      <c r="M1366" t="s">
        <v>891</v>
      </c>
      <c r="N1366" t="s">
        <v>872</v>
      </c>
      <c r="O1366">
        <v>37832</v>
      </c>
      <c r="Q1366" t="s">
        <v>873</v>
      </c>
      <c r="R1366" t="s">
        <v>991</v>
      </c>
    </row>
    <row r="1367" spans="1:18" x14ac:dyDescent="0.35">
      <c r="A1367" t="s">
        <v>864</v>
      </c>
      <c r="B1367" t="s">
        <v>874</v>
      </c>
      <c r="C1367" t="s">
        <v>865</v>
      </c>
      <c r="D1367" t="s">
        <v>718</v>
      </c>
      <c r="E1367" t="s">
        <v>1031</v>
      </c>
      <c r="F1367" t="s">
        <v>867</v>
      </c>
      <c r="G1367" t="s">
        <v>1032</v>
      </c>
      <c r="H1367">
        <v>308</v>
      </c>
      <c r="I1367">
        <v>308</v>
      </c>
      <c r="K1367" t="s">
        <v>1033</v>
      </c>
      <c r="L1367" t="s">
        <v>870</v>
      </c>
      <c r="M1367" t="s">
        <v>871</v>
      </c>
      <c r="N1367" t="s">
        <v>872</v>
      </c>
      <c r="Q1367" t="s">
        <v>873</v>
      </c>
    </row>
    <row r="1368" spans="1:18" x14ac:dyDescent="0.35">
      <c r="A1368" t="s">
        <v>882</v>
      </c>
      <c r="B1368" t="s">
        <v>865</v>
      </c>
      <c r="C1368" t="s">
        <v>874</v>
      </c>
      <c r="E1368" t="s">
        <v>2186</v>
      </c>
      <c r="F1368" t="s">
        <v>867</v>
      </c>
      <c r="G1368" t="s">
        <v>2187</v>
      </c>
      <c r="H1368">
        <v>2</v>
      </c>
      <c r="I1368">
        <v>5</v>
      </c>
      <c r="J1368" t="s">
        <v>883</v>
      </c>
      <c r="K1368" t="s">
        <v>886</v>
      </c>
      <c r="L1368" t="s">
        <v>903</v>
      </c>
      <c r="M1368" t="s">
        <v>903</v>
      </c>
      <c r="N1368" t="s">
        <v>885</v>
      </c>
      <c r="O1368">
        <v>29952</v>
      </c>
      <c r="Q1368" t="s">
        <v>873</v>
      </c>
      <c r="R1368" t="s">
        <v>883</v>
      </c>
    </row>
    <row r="1369" spans="1:18" x14ac:dyDescent="0.35">
      <c r="A1369" t="s">
        <v>864</v>
      </c>
      <c r="B1369" t="s">
        <v>874</v>
      </c>
      <c r="C1369" t="s">
        <v>865</v>
      </c>
      <c r="D1369" t="s">
        <v>388</v>
      </c>
      <c r="E1369" t="s">
        <v>3053</v>
      </c>
      <c r="F1369" t="s">
        <v>867</v>
      </c>
      <c r="G1369" t="s">
        <v>3054</v>
      </c>
      <c r="H1369">
        <v>36</v>
      </c>
      <c r="I1369">
        <v>36</v>
      </c>
      <c r="K1369" t="s">
        <v>1075</v>
      </c>
      <c r="L1369" t="s">
        <v>878</v>
      </c>
      <c r="M1369" t="s">
        <v>879</v>
      </c>
      <c r="N1369" t="s">
        <v>885</v>
      </c>
      <c r="Q1369" t="s">
        <v>873</v>
      </c>
    </row>
    <row r="1370" spans="1:18" x14ac:dyDescent="0.35">
      <c r="A1370" t="s">
        <v>864</v>
      </c>
      <c r="B1370" t="s">
        <v>874</v>
      </c>
      <c r="C1370" t="s">
        <v>865</v>
      </c>
      <c r="D1370" t="s">
        <v>388</v>
      </c>
      <c r="E1370" t="s">
        <v>3018</v>
      </c>
      <c r="F1370" t="s">
        <v>867</v>
      </c>
      <c r="G1370" t="s">
        <v>3019</v>
      </c>
      <c r="H1370">
        <v>28</v>
      </c>
      <c r="I1370">
        <v>28</v>
      </c>
      <c r="K1370" t="s">
        <v>1075</v>
      </c>
      <c r="L1370" t="s">
        <v>878</v>
      </c>
      <c r="M1370" t="s">
        <v>879</v>
      </c>
      <c r="N1370" t="s">
        <v>885</v>
      </c>
      <c r="Q1370" t="s">
        <v>873</v>
      </c>
    </row>
    <row r="1371" spans="1:18" x14ac:dyDescent="0.35">
      <c r="A1371" t="s">
        <v>864</v>
      </c>
      <c r="B1371" t="s">
        <v>874</v>
      </c>
      <c r="C1371" t="s">
        <v>865</v>
      </c>
      <c r="D1371" t="s">
        <v>388</v>
      </c>
      <c r="E1371" t="s">
        <v>1672</v>
      </c>
      <c r="F1371" t="s">
        <v>867</v>
      </c>
      <c r="G1371" t="s">
        <v>1673</v>
      </c>
      <c r="H1371">
        <v>28</v>
      </c>
      <c r="I1371">
        <v>28</v>
      </c>
      <c r="K1371" t="s">
        <v>1075</v>
      </c>
      <c r="L1371" t="s">
        <v>878</v>
      </c>
      <c r="M1371" t="s">
        <v>879</v>
      </c>
      <c r="N1371" t="s">
        <v>885</v>
      </c>
      <c r="Q1371" t="s">
        <v>873</v>
      </c>
    </row>
    <row r="1372" spans="1:18" x14ac:dyDescent="0.35">
      <c r="A1372" t="s">
        <v>864</v>
      </c>
      <c r="B1372" t="s">
        <v>874</v>
      </c>
      <c r="C1372" t="s">
        <v>865</v>
      </c>
      <c r="D1372" t="s">
        <v>388</v>
      </c>
      <c r="E1372" t="s">
        <v>2639</v>
      </c>
      <c r="F1372" t="s">
        <v>867</v>
      </c>
      <c r="G1372" t="s">
        <v>2640</v>
      </c>
      <c r="H1372">
        <v>28</v>
      </c>
      <c r="I1372">
        <v>28</v>
      </c>
      <c r="K1372" t="s">
        <v>1075</v>
      </c>
      <c r="L1372" t="s">
        <v>878</v>
      </c>
      <c r="M1372" t="s">
        <v>879</v>
      </c>
      <c r="N1372" t="s">
        <v>885</v>
      </c>
      <c r="Q1372" t="s">
        <v>873</v>
      </c>
    </row>
    <row r="1373" spans="1:18" x14ac:dyDescent="0.35">
      <c r="A1373" t="s">
        <v>882</v>
      </c>
      <c r="B1373" t="s">
        <v>865</v>
      </c>
      <c r="C1373" t="s">
        <v>874</v>
      </c>
      <c r="E1373" t="s">
        <v>2463</v>
      </c>
      <c r="F1373" t="s">
        <v>867</v>
      </c>
      <c r="G1373" t="s">
        <v>2464</v>
      </c>
      <c r="H1373">
        <v>114.8</v>
      </c>
      <c r="I1373">
        <v>114.8</v>
      </c>
      <c r="J1373" t="s">
        <v>883</v>
      </c>
      <c r="K1373" t="s">
        <v>2465</v>
      </c>
      <c r="L1373" t="s">
        <v>890</v>
      </c>
      <c r="M1373" t="s">
        <v>891</v>
      </c>
      <c r="N1373" t="s">
        <v>885</v>
      </c>
      <c r="O1373">
        <v>31831</v>
      </c>
      <c r="Q1373" t="s">
        <v>873</v>
      </c>
      <c r="R1373" t="s">
        <v>883</v>
      </c>
    </row>
    <row r="1374" spans="1:18" x14ac:dyDescent="0.35">
      <c r="A1374" t="s">
        <v>882</v>
      </c>
      <c r="B1374" t="s">
        <v>874</v>
      </c>
      <c r="C1374" t="s">
        <v>874</v>
      </c>
      <c r="E1374" t="s">
        <v>720</v>
      </c>
      <c r="F1374" t="s">
        <v>867</v>
      </c>
      <c r="G1374" t="s">
        <v>720</v>
      </c>
      <c r="H1374">
        <v>45</v>
      </c>
      <c r="I1374">
        <v>45</v>
      </c>
      <c r="J1374" t="s">
        <v>893</v>
      </c>
      <c r="K1374" t="s">
        <v>1733</v>
      </c>
      <c r="L1374" t="s">
        <v>953</v>
      </c>
      <c r="M1374" t="s">
        <v>953</v>
      </c>
      <c r="N1374" t="s">
        <v>872</v>
      </c>
      <c r="O1374">
        <v>39556</v>
      </c>
      <c r="Q1374" t="s">
        <v>873</v>
      </c>
      <c r="R1374" t="s">
        <v>893</v>
      </c>
    </row>
    <row r="1375" spans="1:18" x14ac:dyDescent="0.35">
      <c r="A1375" t="s">
        <v>864</v>
      </c>
      <c r="B1375" t="s">
        <v>874</v>
      </c>
      <c r="C1375" t="s">
        <v>865</v>
      </c>
      <c r="D1375" t="s">
        <v>2309</v>
      </c>
      <c r="E1375" t="s">
        <v>2310</v>
      </c>
      <c r="F1375" t="s">
        <v>867</v>
      </c>
      <c r="G1375" t="s">
        <v>2311</v>
      </c>
      <c r="H1375">
        <v>31</v>
      </c>
      <c r="I1375">
        <v>31</v>
      </c>
      <c r="K1375" t="s">
        <v>886</v>
      </c>
      <c r="L1375" t="s">
        <v>878</v>
      </c>
      <c r="M1375" t="s">
        <v>879</v>
      </c>
      <c r="N1375" t="s">
        <v>885</v>
      </c>
      <c r="Q1375" t="s">
        <v>873</v>
      </c>
    </row>
    <row r="1376" spans="1:18" x14ac:dyDescent="0.35">
      <c r="A1376" t="s">
        <v>864</v>
      </c>
      <c r="B1376" t="s">
        <v>874</v>
      </c>
      <c r="C1376" t="s">
        <v>865</v>
      </c>
      <c r="D1376" t="s">
        <v>2309</v>
      </c>
      <c r="E1376" t="s">
        <v>3091</v>
      </c>
      <c r="F1376" t="s">
        <v>867</v>
      </c>
      <c r="G1376" t="s">
        <v>3092</v>
      </c>
      <c r="H1376">
        <v>31</v>
      </c>
      <c r="I1376">
        <v>31</v>
      </c>
      <c r="K1376" t="s">
        <v>886</v>
      </c>
      <c r="L1376" t="s">
        <v>878</v>
      </c>
      <c r="M1376" t="s">
        <v>879</v>
      </c>
      <c r="N1376" t="s">
        <v>885</v>
      </c>
      <c r="Q1376" t="s">
        <v>873</v>
      </c>
    </row>
    <row r="1377" spans="1:18" x14ac:dyDescent="0.35">
      <c r="A1377" t="s">
        <v>882</v>
      </c>
      <c r="B1377" t="s">
        <v>874</v>
      </c>
      <c r="C1377" t="s">
        <v>865</v>
      </c>
      <c r="D1377" t="s">
        <v>2309</v>
      </c>
      <c r="E1377" t="s">
        <v>2309</v>
      </c>
      <c r="F1377" t="s">
        <v>867</v>
      </c>
      <c r="G1377" t="s">
        <v>3455</v>
      </c>
      <c r="H1377">
        <v>62</v>
      </c>
      <c r="J1377" t="s">
        <v>883</v>
      </c>
      <c r="K1377" t="s">
        <v>886</v>
      </c>
      <c r="L1377" t="s">
        <v>878</v>
      </c>
      <c r="M1377" t="s">
        <v>879</v>
      </c>
      <c r="N1377" t="s">
        <v>885</v>
      </c>
      <c r="O1377">
        <v>11324</v>
      </c>
      <c r="Q1377" t="s">
        <v>873</v>
      </c>
      <c r="R1377" t="s">
        <v>883</v>
      </c>
    </row>
    <row r="1378" spans="1:18" x14ac:dyDescent="0.35">
      <c r="A1378" t="s">
        <v>882</v>
      </c>
      <c r="B1378" t="s">
        <v>874</v>
      </c>
      <c r="C1378" t="s">
        <v>874</v>
      </c>
      <c r="E1378" t="s">
        <v>721</v>
      </c>
      <c r="F1378" t="s">
        <v>867</v>
      </c>
      <c r="G1378" t="s">
        <v>722</v>
      </c>
      <c r="H1378">
        <v>2.83</v>
      </c>
      <c r="I1378">
        <v>3.2</v>
      </c>
      <c r="J1378" t="s">
        <v>883</v>
      </c>
      <c r="K1378" t="s">
        <v>3237</v>
      </c>
      <c r="L1378" t="s">
        <v>878</v>
      </c>
      <c r="M1378" t="s">
        <v>879</v>
      </c>
      <c r="N1378" t="s">
        <v>885</v>
      </c>
      <c r="O1378">
        <v>42487</v>
      </c>
      <c r="Q1378" t="s">
        <v>873</v>
      </c>
      <c r="R1378" t="s">
        <v>883</v>
      </c>
    </row>
    <row r="1379" spans="1:18" x14ac:dyDescent="0.35">
      <c r="A1379" t="s">
        <v>882</v>
      </c>
      <c r="B1379" t="s">
        <v>874</v>
      </c>
      <c r="C1379" t="s">
        <v>874</v>
      </c>
      <c r="E1379" t="s">
        <v>920</v>
      </c>
      <c r="F1379" t="s">
        <v>867</v>
      </c>
      <c r="G1379" t="s">
        <v>921</v>
      </c>
      <c r="H1379">
        <v>1.5</v>
      </c>
      <c r="I1379">
        <v>1.5</v>
      </c>
      <c r="J1379" t="s">
        <v>883</v>
      </c>
      <c r="K1379" t="s">
        <v>922</v>
      </c>
      <c r="L1379" t="s">
        <v>895</v>
      </c>
      <c r="M1379" t="s">
        <v>896</v>
      </c>
      <c r="N1379" t="s">
        <v>907</v>
      </c>
      <c r="O1379">
        <v>41703</v>
      </c>
      <c r="Q1379" t="s">
        <v>873</v>
      </c>
      <c r="R1379" t="s">
        <v>883</v>
      </c>
    </row>
    <row r="1380" spans="1:18" x14ac:dyDescent="0.35">
      <c r="A1380" t="s">
        <v>882</v>
      </c>
      <c r="B1380" t="s">
        <v>874</v>
      </c>
      <c r="C1380" t="s">
        <v>874</v>
      </c>
      <c r="E1380" t="s">
        <v>2778</v>
      </c>
      <c r="F1380" t="s">
        <v>867</v>
      </c>
      <c r="G1380" t="s">
        <v>2779</v>
      </c>
      <c r="H1380">
        <v>1.5</v>
      </c>
      <c r="I1380">
        <v>1.5</v>
      </c>
      <c r="J1380" t="s">
        <v>883</v>
      </c>
      <c r="K1380" t="s">
        <v>886</v>
      </c>
      <c r="L1380" t="s">
        <v>878</v>
      </c>
      <c r="M1380" t="s">
        <v>879</v>
      </c>
      <c r="N1380" t="s">
        <v>885</v>
      </c>
      <c r="O1380">
        <v>31413</v>
      </c>
      <c r="Q1380" t="s">
        <v>873</v>
      </c>
      <c r="R1380" t="s">
        <v>883</v>
      </c>
    </row>
    <row r="1381" spans="1:18" x14ac:dyDescent="0.35">
      <c r="A1381" t="s">
        <v>882</v>
      </c>
      <c r="B1381" t="s">
        <v>874</v>
      </c>
      <c r="C1381" t="s">
        <v>874</v>
      </c>
      <c r="E1381" t="s">
        <v>1895</v>
      </c>
      <c r="F1381" t="s">
        <v>867</v>
      </c>
      <c r="G1381" t="s">
        <v>1896</v>
      </c>
      <c r="H1381">
        <v>550</v>
      </c>
      <c r="I1381">
        <v>550</v>
      </c>
      <c r="J1381" t="s">
        <v>883</v>
      </c>
      <c r="K1381" t="s">
        <v>1897</v>
      </c>
      <c r="L1381" t="s">
        <v>895</v>
      </c>
      <c r="M1381" t="s">
        <v>896</v>
      </c>
      <c r="N1381" t="s">
        <v>907</v>
      </c>
      <c r="O1381">
        <v>41939</v>
      </c>
      <c r="Q1381" t="s">
        <v>873</v>
      </c>
      <c r="R1381" t="s">
        <v>883</v>
      </c>
    </row>
    <row r="1382" spans="1:18" x14ac:dyDescent="0.35">
      <c r="A1382" t="s">
        <v>882</v>
      </c>
      <c r="B1382" t="s">
        <v>874</v>
      </c>
      <c r="C1382" t="s">
        <v>874</v>
      </c>
      <c r="E1382" t="s">
        <v>2065</v>
      </c>
      <c r="F1382" t="s">
        <v>867</v>
      </c>
      <c r="G1382" t="s">
        <v>2066</v>
      </c>
      <c r="H1382">
        <v>20</v>
      </c>
      <c r="I1382">
        <v>20</v>
      </c>
      <c r="J1382" t="s">
        <v>893</v>
      </c>
      <c r="K1382" t="s">
        <v>2067</v>
      </c>
      <c r="L1382" t="s">
        <v>895</v>
      </c>
      <c r="M1382" t="s">
        <v>896</v>
      </c>
      <c r="N1382" t="s">
        <v>872</v>
      </c>
      <c r="O1382">
        <v>42720</v>
      </c>
      <c r="Q1382" t="s">
        <v>873</v>
      </c>
      <c r="R1382" t="s">
        <v>893</v>
      </c>
    </row>
    <row r="1383" spans="1:18" x14ac:dyDescent="0.35">
      <c r="A1383" t="s">
        <v>882</v>
      </c>
      <c r="B1383" t="s">
        <v>874</v>
      </c>
      <c r="C1383" t="s">
        <v>874</v>
      </c>
      <c r="E1383" t="s">
        <v>3493</v>
      </c>
      <c r="F1383" t="s">
        <v>867</v>
      </c>
      <c r="G1383" t="s">
        <v>3494</v>
      </c>
      <c r="H1383">
        <v>20</v>
      </c>
      <c r="I1383">
        <v>20</v>
      </c>
      <c r="J1383" t="s">
        <v>883</v>
      </c>
      <c r="K1383" t="s">
        <v>3495</v>
      </c>
      <c r="L1383" t="s">
        <v>895</v>
      </c>
      <c r="M1383" t="s">
        <v>896</v>
      </c>
      <c r="N1383" t="s">
        <v>885</v>
      </c>
      <c r="O1383">
        <v>43095</v>
      </c>
      <c r="Q1383" t="s">
        <v>873</v>
      </c>
      <c r="R1383" t="s">
        <v>883</v>
      </c>
    </row>
    <row r="1384" spans="1:18" x14ac:dyDescent="0.35">
      <c r="A1384" t="s">
        <v>882</v>
      </c>
      <c r="B1384" t="s">
        <v>874</v>
      </c>
      <c r="C1384" t="s">
        <v>874</v>
      </c>
      <c r="E1384" t="s">
        <v>2902</v>
      </c>
      <c r="F1384" t="s">
        <v>867</v>
      </c>
      <c r="G1384" t="s">
        <v>2903</v>
      </c>
      <c r="H1384">
        <v>20</v>
      </c>
      <c r="I1384">
        <v>20</v>
      </c>
      <c r="J1384" t="s">
        <v>883</v>
      </c>
      <c r="K1384" t="s">
        <v>2904</v>
      </c>
      <c r="L1384" t="s">
        <v>895</v>
      </c>
      <c r="M1384" t="s">
        <v>896</v>
      </c>
      <c r="N1384" t="s">
        <v>885</v>
      </c>
      <c r="O1384">
        <v>43095</v>
      </c>
      <c r="Q1384" t="s">
        <v>873</v>
      </c>
      <c r="R1384" t="s">
        <v>883</v>
      </c>
    </row>
    <row r="1385" spans="1:18" x14ac:dyDescent="0.35">
      <c r="A1385" t="s">
        <v>882</v>
      </c>
      <c r="B1385" t="s">
        <v>874</v>
      </c>
      <c r="C1385" t="s">
        <v>874</v>
      </c>
      <c r="E1385" t="s">
        <v>3027</v>
      </c>
      <c r="F1385" t="s">
        <v>867</v>
      </c>
      <c r="G1385" t="s">
        <v>3028</v>
      </c>
      <c r="H1385">
        <v>100</v>
      </c>
      <c r="I1385">
        <v>100</v>
      </c>
      <c r="J1385" t="s">
        <v>883</v>
      </c>
      <c r="K1385" t="s">
        <v>3029</v>
      </c>
      <c r="L1385" t="s">
        <v>895</v>
      </c>
      <c r="M1385" t="s">
        <v>896</v>
      </c>
      <c r="N1385" t="s">
        <v>885</v>
      </c>
      <c r="O1385">
        <v>43204</v>
      </c>
      <c r="Q1385" t="s">
        <v>873</v>
      </c>
      <c r="R1385" t="s">
        <v>883</v>
      </c>
    </row>
    <row r="1386" spans="1:18" x14ac:dyDescent="0.35">
      <c r="A1386" t="s">
        <v>882</v>
      </c>
      <c r="B1386" t="s">
        <v>874</v>
      </c>
      <c r="C1386" t="s">
        <v>874</v>
      </c>
      <c r="E1386" t="s">
        <v>3297</v>
      </c>
      <c r="F1386" t="s">
        <v>867</v>
      </c>
      <c r="G1386" t="s">
        <v>3298</v>
      </c>
      <c r="H1386">
        <v>60</v>
      </c>
      <c r="I1386">
        <v>60</v>
      </c>
      <c r="J1386" t="s">
        <v>883</v>
      </c>
      <c r="K1386" t="s">
        <v>3299</v>
      </c>
      <c r="L1386" t="s">
        <v>895</v>
      </c>
      <c r="M1386" t="s">
        <v>896</v>
      </c>
      <c r="N1386" t="s">
        <v>885</v>
      </c>
      <c r="O1386">
        <v>43207</v>
      </c>
      <c r="Q1386" t="s">
        <v>873</v>
      </c>
      <c r="R1386" t="s">
        <v>883</v>
      </c>
    </row>
    <row r="1387" spans="1:18" x14ac:dyDescent="0.35">
      <c r="A1387" t="s">
        <v>882</v>
      </c>
      <c r="B1387" t="s">
        <v>874</v>
      </c>
      <c r="C1387" t="s">
        <v>874</v>
      </c>
      <c r="E1387" t="s">
        <v>1945</v>
      </c>
      <c r="F1387" t="s">
        <v>867</v>
      </c>
      <c r="G1387" t="s">
        <v>1946</v>
      </c>
      <c r="H1387">
        <v>200</v>
      </c>
      <c r="I1387">
        <v>200</v>
      </c>
      <c r="J1387" t="s">
        <v>883</v>
      </c>
      <c r="K1387" t="s">
        <v>1947</v>
      </c>
      <c r="L1387" t="s">
        <v>895</v>
      </c>
      <c r="M1387" t="s">
        <v>896</v>
      </c>
      <c r="N1387" t="s">
        <v>885</v>
      </c>
      <c r="O1387">
        <v>42579</v>
      </c>
      <c r="Q1387" t="s">
        <v>873</v>
      </c>
      <c r="R1387" t="s">
        <v>883</v>
      </c>
    </row>
    <row r="1388" spans="1:18" x14ac:dyDescent="0.35">
      <c r="A1388" t="s">
        <v>882</v>
      </c>
      <c r="B1388" t="s">
        <v>874</v>
      </c>
      <c r="C1388" t="s">
        <v>874</v>
      </c>
      <c r="E1388" t="s">
        <v>1923</v>
      </c>
      <c r="F1388" t="s">
        <v>867</v>
      </c>
      <c r="G1388" t="s">
        <v>1924</v>
      </c>
      <c r="H1388">
        <v>38.97</v>
      </c>
      <c r="I1388">
        <v>40</v>
      </c>
      <c r="J1388" t="s">
        <v>893</v>
      </c>
      <c r="K1388" t="s">
        <v>1925</v>
      </c>
      <c r="L1388" t="s">
        <v>953</v>
      </c>
      <c r="M1388" t="s">
        <v>953</v>
      </c>
      <c r="N1388" t="s">
        <v>872</v>
      </c>
      <c r="O1388">
        <v>41995</v>
      </c>
      <c r="Q1388" t="s">
        <v>873</v>
      </c>
      <c r="R1388" t="s">
        <v>893</v>
      </c>
    </row>
    <row r="1389" spans="1:18" x14ac:dyDescent="0.35">
      <c r="A1389" t="s">
        <v>882</v>
      </c>
      <c r="B1389" t="s">
        <v>874</v>
      </c>
      <c r="C1389" t="s">
        <v>874</v>
      </c>
      <c r="E1389" t="s">
        <v>2567</v>
      </c>
      <c r="F1389" t="s">
        <v>867</v>
      </c>
      <c r="G1389" t="s">
        <v>2568</v>
      </c>
      <c r="H1389">
        <v>2.8</v>
      </c>
      <c r="I1389">
        <v>2.8</v>
      </c>
      <c r="J1389" t="s">
        <v>893</v>
      </c>
      <c r="K1389" t="s">
        <v>2569</v>
      </c>
      <c r="L1389" t="s">
        <v>903</v>
      </c>
      <c r="M1389" t="s">
        <v>937</v>
      </c>
      <c r="N1389" t="s">
        <v>872</v>
      </c>
      <c r="O1389">
        <v>43819</v>
      </c>
      <c r="Q1389" t="s">
        <v>873</v>
      </c>
      <c r="R1389" t="s">
        <v>893</v>
      </c>
    </row>
    <row r="1390" spans="1:18" x14ac:dyDescent="0.35">
      <c r="A1390" t="s">
        <v>882</v>
      </c>
      <c r="B1390" t="s">
        <v>874</v>
      </c>
      <c r="C1390" t="s">
        <v>874</v>
      </c>
      <c r="E1390" t="s">
        <v>2364</v>
      </c>
      <c r="F1390" t="s">
        <v>867</v>
      </c>
      <c r="G1390" t="s">
        <v>2365</v>
      </c>
      <c r="H1390">
        <v>130.5</v>
      </c>
      <c r="I1390">
        <v>131.1</v>
      </c>
      <c r="J1390" t="s">
        <v>991</v>
      </c>
      <c r="K1390" t="s">
        <v>2366</v>
      </c>
      <c r="L1390" t="s">
        <v>953</v>
      </c>
      <c r="M1390" t="s">
        <v>953</v>
      </c>
      <c r="N1390" t="s">
        <v>872</v>
      </c>
      <c r="O1390">
        <v>43105</v>
      </c>
      <c r="Q1390" t="s">
        <v>873</v>
      </c>
      <c r="R1390" t="s">
        <v>991</v>
      </c>
    </row>
    <row r="1391" spans="1:18" x14ac:dyDescent="0.35">
      <c r="A1391" t="s">
        <v>864</v>
      </c>
      <c r="B1391" t="s">
        <v>874</v>
      </c>
      <c r="C1391" t="s">
        <v>865</v>
      </c>
      <c r="D1391" t="s">
        <v>723</v>
      </c>
      <c r="E1391" t="s">
        <v>1968</v>
      </c>
      <c r="F1391" t="s">
        <v>867</v>
      </c>
      <c r="G1391" t="s">
        <v>1969</v>
      </c>
      <c r="H1391">
        <v>9.9</v>
      </c>
      <c r="I1391">
        <v>9.9</v>
      </c>
      <c r="N1391" t="s">
        <v>885</v>
      </c>
      <c r="Q1391" t="s">
        <v>873</v>
      </c>
    </row>
    <row r="1392" spans="1:18" x14ac:dyDescent="0.35">
      <c r="A1392" t="s">
        <v>864</v>
      </c>
      <c r="B1392" t="s">
        <v>874</v>
      </c>
      <c r="C1392" t="s">
        <v>865</v>
      </c>
      <c r="D1392" t="s">
        <v>723</v>
      </c>
      <c r="E1392" t="s">
        <v>3574</v>
      </c>
      <c r="F1392" t="s">
        <v>867</v>
      </c>
      <c r="G1392" t="s">
        <v>3575</v>
      </c>
      <c r="H1392">
        <v>9.9</v>
      </c>
      <c r="I1392">
        <v>9.9</v>
      </c>
      <c r="N1392" t="s">
        <v>885</v>
      </c>
      <c r="Q1392" t="s">
        <v>873</v>
      </c>
    </row>
    <row r="1393" spans="1:18" x14ac:dyDescent="0.35">
      <c r="A1393" t="s">
        <v>864</v>
      </c>
      <c r="B1393" t="s">
        <v>874</v>
      </c>
      <c r="C1393" t="s">
        <v>865</v>
      </c>
      <c r="D1393" t="s">
        <v>723</v>
      </c>
      <c r="E1393" t="s">
        <v>2501</v>
      </c>
      <c r="F1393" t="s">
        <v>867</v>
      </c>
      <c r="G1393" t="s">
        <v>2502</v>
      </c>
      <c r="H1393">
        <v>7.2</v>
      </c>
      <c r="I1393">
        <v>7.2</v>
      </c>
      <c r="K1393" t="s">
        <v>2503</v>
      </c>
      <c r="M1393" t="s">
        <v>879</v>
      </c>
      <c r="N1393" t="s">
        <v>885</v>
      </c>
      <c r="Q1393" t="s">
        <v>873</v>
      </c>
    </row>
    <row r="1394" spans="1:18" x14ac:dyDescent="0.35">
      <c r="A1394" t="s">
        <v>882</v>
      </c>
      <c r="B1394" t="s">
        <v>874</v>
      </c>
      <c r="C1394" t="s">
        <v>865</v>
      </c>
      <c r="D1394" t="s">
        <v>723</v>
      </c>
      <c r="E1394" t="s">
        <v>723</v>
      </c>
      <c r="F1394" t="s">
        <v>867</v>
      </c>
      <c r="G1394" t="s">
        <v>724</v>
      </c>
      <c r="H1394">
        <v>25.9</v>
      </c>
      <c r="J1394" t="s">
        <v>883</v>
      </c>
      <c r="K1394" t="s">
        <v>2373</v>
      </c>
      <c r="M1394" t="s">
        <v>879</v>
      </c>
      <c r="N1394" t="s">
        <v>885</v>
      </c>
      <c r="O1394">
        <v>21186</v>
      </c>
      <c r="Q1394" t="s">
        <v>873</v>
      </c>
      <c r="R1394" t="s">
        <v>1064</v>
      </c>
    </row>
    <row r="1395" spans="1:18" x14ac:dyDescent="0.35">
      <c r="A1395" t="s">
        <v>882</v>
      </c>
      <c r="B1395" t="s">
        <v>874</v>
      </c>
      <c r="C1395" t="s">
        <v>874</v>
      </c>
      <c r="E1395" t="s">
        <v>1974</v>
      </c>
      <c r="F1395" t="s">
        <v>867</v>
      </c>
      <c r="G1395" t="s">
        <v>1975</v>
      </c>
      <c r="H1395">
        <v>0.6</v>
      </c>
      <c r="I1395">
        <v>0.6</v>
      </c>
      <c r="J1395" t="s">
        <v>883</v>
      </c>
      <c r="K1395" t="s">
        <v>1976</v>
      </c>
      <c r="L1395" t="s">
        <v>936</v>
      </c>
      <c r="M1395" t="s">
        <v>937</v>
      </c>
      <c r="N1395" t="s">
        <v>907</v>
      </c>
      <c r="O1395">
        <v>41353</v>
      </c>
      <c r="Q1395" t="s">
        <v>873</v>
      </c>
      <c r="R1395" t="s">
        <v>883</v>
      </c>
    </row>
    <row r="1396" spans="1:18" x14ac:dyDescent="0.35">
      <c r="A1396" t="s">
        <v>882</v>
      </c>
      <c r="B1396" t="s">
        <v>874</v>
      </c>
      <c r="C1396" t="s">
        <v>874</v>
      </c>
      <c r="E1396" t="s">
        <v>1282</v>
      </c>
      <c r="F1396" t="s">
        <v>867</v>
      </c>
      <c r="G1396" t="s">
        <v>1283</v>
      </c>
      <c r="H1396">
        <v>1.5</v>
      </c>
      <c r="I1396">
        <v>1.5</v>
      </c>
      <c r="J1396" t="s">
        <v>883</v>
      </c>
      <c r="K1396" t="s">
        <v>1284</v>
      </c>
      <c r="L1396" t="s">
        <v>895</v>
      </c>
      <c r="M1396" t="s">
        <v>896</v>
      </c>
      <c r="N1396" t="s">
        <v>907</v>
      </c>
      <c r="O1396">
        <v>41240</v>
      </c>
      <c r="Q1396" t="s">
        <v>873</v>
      </c>
      <c r="R1396" t="s">
        <v>883</v>
      </c>
    </row>
    <row r="1397" spans="1:18" x14ac:dyDescent="0.35">
      <c r="A1397" t="s">
        <v>882</v>
      </c>
      <c r="B1397" t="s">
        <v>874</v>
      </c>
      <c r="C1397" t="s">
        <v>874</v>
      </c>
      <c r="E1397" t="s">
        <v>904</v>
      </c>
      <c r="F1397" t="s">
        <v>867</v>
      </c>
      <c r="G1397" t="s">
        <v>905</v>
      </c>
      <c r="H1397">
        <v>20</v>
      </c>
      <c r="I1397">
        <v>20</v>
      </c>
      <c r="J1397" t="s">
        <v>883</v>
      </c>
      <c r="K1397" t="s">
        <v>906</v>
      </c>
      <c r="L1397" t="s">
        <v>895</v>
      </c>
      <c r="M1397" t="s">
        <v>896</v>
      </c>
      <c r="N1397" t="s">
        <v>907</v>
      </c>
      <c r="O1397">
        <v>42139</v>
      </c>
      <c r="Q1397" t="s">
        <v>873</v>
      </c>
      <c r="R1397" t="s">
        <v>883</v>
      </c>
    </row>
    <row r="1398" spans="1:18" x14ac:dyDescent="0.35">
      <c r="A1398" t="s">
        <v>882</v>
      </c>
      <c r="B1398" t="s">
        <v>874</v>
      </c>
      <c r="C1398" t="s">
        <v>874</v>
      </c>
      <c r="E1398" t="s">
        <v>1363</v>
      </c>
      <c r="F1398" t="s">
        <v>867</v>
      </c>
      <c r="G1398" t="s">
        <v>1364</v>
      </c>
      <c r="H1398">
        <v>3</v>
      </c>
      <c r="I1398">
        <v>3</v>
      </c>
      <c r="J1398" t="s">
        <v>883</v>
      </c>
      <c r="K1398" t="s">
        <v>1365</v>
      </c>
      <c r="L1398" t="s">
        <v>895</v>
      </c>
      <c r="M1398" t="s">
        <v>896</v>
      </c>
      <c r="N1398" t="s">
        <v>907</v>
      </c>
      <c r="O1398">
        <v>43820</v>
      </c>
      <c r="Q1398" t="s">
        <v>873</v>
      </c>
      <c r="R1398" t="s">
        <v>883</v>
      </c>
    </row>
    <row r="1399" spans="1:18" x14ac:dyDescent="0.35">
      <c r="A1399" t="s">
        <v>882</v>
      </c>
      <c r="B1399" t="s">
        <v>874</v>
      </c>
      <c r="C1399" t="s">
        <v>874</v>
      </c>
      <c r="E1399" t="s">
        <v>3065</v>
      </c>
      <c r="F1399" t="s">
        <v>867</v>
      </c>
      <c r="G1399" t="s">
        <v>3066</v>
      </c>
      <c r="H1399">
        <v>1.5</v>
      </c>
      <c r="I1399">
        <v>1.5</v>
      </c>
      <c r="J1399" t="s">
        <v>883</v>
      </c>
      <c r="K1399" t="s">
        <v>3067</v>
      </c>
      <c r="L1399" t="s">
        <v>895</v>
      </c>
      <c r="M1399" t="s">
        <v>896</v>
      </c>
      <c r="N1399" t="s">
        <v>907</v>
      </c>
      <c r="O1399">
        <v>42462</v>
      </c>
      <c r="Q1399" t="s">
        <v>873</v>
      </c>
      <c r="R1399" t="s">
        <v>883</v>
      </c>
    </row>
    <row r="1400" spans="1:18" x14ac:dyDescent="0.35">
      <c r="A1400" t="s">
        <v>882</v>
      </c>
      <c r="B1400" t="s">
        <v>865</v>
      </c>
      <c r="C1400" t="s">
        <v>874</v>
      </c>
      <c r="E1400" t="s">
        <v>3294</v>
      </c>
      <c r="F1400" t="s">
        <v>867</v>
      </c>
      <c r="G1400" t="s">
        <v>3295</v>
      </c>
      <c r="H1400">
        <v>11.2</v>
      </c>
      <c r="I1400">
        <v>11.2</v>
      </c>
      <c r="J1400" t="s">
        <v>883</v>
      </c>
      <c r="K1400" t="s">
        <v>3296</v>
      </c>
      <c r="L1400" t="s">
        <v>890</v>
      </c>
      <c r="M1400" t="s">
        <v>891</v>
      </c>
      <c r="N1400" t="s">
        <v>907</v>
      </c>
      <c r="O1400">
        <v>34608</v>
      </c>
      <c r="Q1400" t="s">
        <v>873</v>
      </c>
      <c r="R1400" t="s">
        <v>883</v>
      </c>
    </row>
    <row r="1401" spans="1:18" x14ac:dyDescent="0.35">
      <c r="A1401" t="s">
        <v>882</v>
      </c>
      <c r="B1401" t="s">
        <v>874</v>
      </c>
      <c r="C1401" t="s">
        <v>874</v>
      </c>
      <c r="E1401" t="s">
        <v>725</v>
      </c>
      <c r="F1401" t="s">
        <v>867</v>
      </c>
      <c r="G1401" t="s">
        <v>726</v>
      </c>
      <c r="H1401">
        <v>3.5</v>
      </c>
      <c r="I1401">
        <v>3.5</v>
      </c>
      <c r="J1401" t="s">
        <v>883</v>
      </c>
      <c r="K1401" t="s">
        <v>1062</v>
      </c>
      <c r="L1401" t="s">
        <v>878</v>
      </c>
      <c r="M1401" t="s">
        <v>879</v>
      </c>
      <c r="N1401" t="s">
        <v>885</v>
      </c>
      <c r="O1401">
        <v>39265</v>
      </c>
      <c r="Q1401" t="s">
        <v>873</v>
      </c>
      <c r="R1401" t="s">
        <v>1064</v>
      </c>
    </row>
    <row r="1402" spans="1:18" x14ac:dyDescent="0.35">
      <c r="A1402" t="s">
        <v>882</v>
      </c>
      <c r="B1402" t="s">
        <v>874</v>
      </c>
      <c r="C1402" t="s">
        <v>874</v>
      </c>
      <c r="E1402" t="s">
        <v>2833</v>
      </c>
      <c r="F1402" t="s">
        <v>867</v>
      </c>
      <c r="G1402" t="s">
        <v>2834</v>
      </c>
      <c r="H1402">
        <v>18</v>
      </c>
      <c r="I1402">
        <v>25.3</v>
      </c>
      <c r="J1402" t="s">
        <v>883</v>
      </c>
      <c r="K1402" t="s">
        <v>2834</v>
      </c>
      <c r="L1402" t="s">
        <v>870</v>
      </c>
      <c r="M1402" t="s">
        <v>1386</v>
      </c>
      <c r="N1402" t="s">
        <v>885</v>
      </c>
      <c r="O1402">
        <v>42795</v>
      </c>
      <c r="Q1402" t="s">
        <v>873</v>
      </c>
      <c r="R1402" t="s">
        <v>883</v>
      </c>
    </row>
    <row r="1403" spans="1:18" x14ac:dyDescent="0.35">
      <c r="A1403" t="s">
        <v>882</v>
      </c>
      <c r="B1403" t="s">
        <v>874</v>
      </c>
      <c r="C1403" t="s">
        <v>874</v>
      </c>
      <c r="E1403" t="s">
        <v>2700</v>
      </c>
      <c r="F1403" t="s">
        <v>867</v>
      </c>
      <c r="G1403" t="s">
        <v>2701</v>
      </c>
      <c r="H1403">
        <v>24.3</v>
      </c>
      <c r="I1403">
        <v>30.5</v>
      </c>
      <c r="J1403" t="s">
        <v>883</v>
      </c>
      <c r="K1403" t="s">
        <v>2701</v>
      </c>
      <c r="L1403" t="s">
        <v>870</v>
      </c>
      <c r="M1403" t="s">
        <v>1386</v>
      </c>
      <c r="N1403" t="s">
        <v>885</v>
      </c>
      <c r="O1403">
        <v>42985</v>
      </c>
      <c r="Q1403" t="s">
        <v>873</v>
      </c>
      <c r="R1403" t="s">
        <v>883</v>
      </c>
    </row>
    <row r="1404" spans="1:18" x14ac:dyDescent="0.35">
      <c r="A1404" t="s">
        <v>882</v>
      </c>
      <c r="B1404" t="s">
        <v>874</v>
      </c>
      <c r="C1404" t="s">
        <v>874</v>
      </c>
      <c r="E1404" t="s">
        <v>727</v>
      </c>
      <c r="F1404" t="s">
        <v>867</v>
      </c>
      <c r="G1404" t="s">
        <v>728</v>
      </c>
      <c r="H1404">
        <v>24.4</v>
      </c>
      <c r="I1404">
        <v>28.8</v>
      </c>
      <c r="J1404" t="s">
        <v>883</v>
      </c>
      <c r="K1404" t="s">
        <v>728</v>
      </c>
      <c r="L1404" t="s">
        <v>870</v>
      </c>
      <c r="M1404" t="s">
        <v>1386</v>
      </c>
      <c r="N1404" t="s">
        <v>885</v>
      </c>
      <c r="O1404">
        <v>42985</v>
      </c>
      <c r="Q1404" t="s">
        <v>873</v>
      </c>
      <c r="R1404" t="s">
        <v>883</v>
      </c>
    </row>
    <row r="1405" spans="1:18" x14ac:dyDescent="0.35">
      <c r="A1405" t="s">
        <v>882</v>
      </c>
      <c r="B1405" t="s">
        <v>865</v>
      </c>
      <c r="C1405" t="s">
        <v>874</v>
      </c>
      <c r="E1405" t="s">
        <v>2612</v>
      </c>
      <c r="F1405" t="s">
        <v>867</v>
      </c>
      <c r="G1405" t="s">
        <v>2613</v>
      </c>
      <c r="H1405">
        <v>19</v>
      </c>
      <c r="I1405">
        <v>20</v>
      </c>
      <c r="J1405" t="s">
        <v>883</v>
      </c>
      <c r="K1405" t="s">
        <v>2614</v>
      </c>
      <c r="L1405" t="s">
        <v>870</v>
      </c>
      <c r="M1405" t="s">
        <v>2024</v>
      </c>
      <c r="N1405" t="s">
        <v>885</v>
      </c>
      <c r="O1405">
        <v>30317</v>
      </c>
      <c r="Q1405" t="s">
        <v>873</v>
      </c>
      <c r="R1405" t="s">
        <v>883</v>
      </c>
    </row>
    <row r="1406" spans="1:18" x14ac:dyDescent="0.35">
      <c r="A1406" t="s">
        <v>882</v>
      </c>
      <c r="B1406" t="s">
        <v>865</v>
      </c>
      <c r="C1406" t="s">
        <v>874</v>
      </c>
      <c r="E1406" t="s">
        <v>729</v>
      </c>
      <c r="F1406" t="s">
        <v>867</v>
      </c>
      <c r="G1406" t="s">
        <v>730</v>
      </c>
      <c r="H1406">
        <v>49.85</v>
      </c>
      <c r="I1406">
        <v>57.3</v>
      </c>
      <c r="J1406" t="s">
        <v>883</v>
      </c>
      <c r="K1406" t="s">
        <v>886</v>
      </c>
      <c r="L1406" t="s">
        <v>890</v>
      </c>
      <c r="M1406" t="s">
        <v>891</v>
      </c>
      <c r="N1406" t="s">
        <v>885</v>
      </c>
      <c r="O1406">
        <v>31918</v>
      </c>
      <c r="Q1406" t="s">
        <v>873</v>
      </c>
      <c r="R1406" t="s">
        <v>883</v>
      </c>
    </row>
    <row r="1407" spans="1:18" x14ac:dyDescent="0.35">
      <c r="A1407" t="s">
        <v>882</v>
      </c>
      <c r="B1407" t="s">
        <v>874</v>
      </c>
      <c r="C1407" t="s">
        <v>874</v>
      </c>
      <c r="E1407" t="s">
        <v>2157</v>
      </c>
      <c r="F1407" t="s">
        <v>867</v>
      </c>
      <c r="G1407" t="s">
        <v>2158</v>
      </c>
      <c r="H1407">
        <v>38</v>
      </c>
      <c r="I1407">
        <v>38</v>
      </c>
      <c r="J1407" t="s">
        <v>883</v>
      </c>
      <c r="K1407" t="s">
        <v>1361</v>
      </c>
      <c r="L1407" t="s">
        <v>890</v>
      </c>
      <c r="M1407" t="s">
        <v>891</v>
      </c>
      <c r="N1407" t="s">
        <v>907</v>
      </c>
      <c r="O1407">
        <v>31413</v>
      </c>
      <c r="Q1407" t="s">
        <v>873</v>
      </c>
      <c r="R1407" t="s">
        <v>883</v>
      </c>
    </row>
    <row r="1408" spans="1:18" x14ac:dyDescent="0.35">
      <c r="A1408" t="s">
        <v>882</v>
      </c>
      <c r="B1408" t="s">
        <v>874</v>
      </c>
      <c r="C1408" t="s">
        <v>874</v>
      </c>
      <c r="E1408" t="s">
        <v>731</v>
      </c>
      <c r="F1408" t="s">
        <v>867</v>
      </c>
      <c r="G1408" t="s">
        <v>732</v>
      </c>
      <c r="H1408">
        <v>42.96</v>
      </c>
      <c r="I1408">
        <v>43</v>
      </c>
      <c r="J1408" t="s">
        <v>883</v>
      </c>
      <c r="K1408" t="s">
        <v>1324</v>
      </c>
      <c r="L1408" t="s">
        <v>953</v>
      </c>
      <c r="M1408" t="s">
        <v>953</v>
      </c>
      <c r="N1408" t="s">
        <v>885</v>
      </c>
      <c r="O1408">
        <v>42356</v>
      </c>
      <c r="Q1408" t="s">
        <v>873</v>
      </c>
      <c r="R1408" t="s">
        <v>883</v>
      </c>
    </row>
    <row r="1409" spans="1:18" x14ac:dyDescent="0.35">
      <c r="A1409" t="s">
        <v>882</v>
      </c>
      <c r="B1409" t="s">
        <v>874</v>
      </c>
      <c r="C1409" t="s">
        <v>874</v>
      </c>
      <c r="E1409" t="s">
        <v>733</v>
      </c>
      <c r="F1409" t="s">
        <v>867</v>
      </c>
      <c r="G1409" t="s">
        <v>734</v>
      </c>
      <c r="H1409">
        <v>42.96</v>
      </c>
      <c r="I1409">
        <v>43</v>
      </c>
      <c r="J1409" t="s">
        <v>883</v>
      </c>
      <c r="K1409" t="s">
        <v>1324</v>
      </c>
      <c r="L1409" t="s">
        <v>953</v>
      </c>
      <c r="M1409" t="s">
        <v>953</v>
      </c>
      <c r="N1409" t="s">
        <v>885</v>
      </c>
      <c r="O1409">
        <v>42361</v>
      </c>
      <c r="Q1409" t="s">
        <v>873</v>
      </c>
      <c r="R1409" t="s">
        <v>883</v>
      </c>
    </row>
    <row r="1410" spans="1:18" x14ac:dyDescent="0.35">
      <c r="A1410" t="s">
        <v>882</v>
      </c>
      <c r="B1410" t="s">
        <v>874</v>
      </c>
      <c r="C1410" t="s">
        <v>874</v>
      </c>
      <c r="E1410" t="s">
        <v>735</v>
      </c>
      <c r="F1410" t="s">
        <v>867</v>
      </c>
      <c r="G1410" t="s">
        <v>736</v>
      </c>
      <c r="H1410">
        <v>46</v>
      </c>
      <c r="I1410">
        <v>46</v>
      </c>
      <c r="J1410" t="s">
        <v>883</v>
      </c>
      <c r="K1410" t="s">
        <v>3537</v>
      </c>
      <c r="L1410" t="s">
        <v>953</v>
      </c>
      <c r="M1410" t="s">
        <v>953</v>
      </c>
      <c r="N1410" t="s">
        <v>885</v>
      </c>
      <c r="O1410">
        <v>43048</v>
      </c>
      <c r="Q1410" t="s">
        <v>873</v>
      </c>
      <c r="R1410" t="s">
        <v>883</v>
      </c>
    </row>
    <row r="1411" spans="1:18" x14ac:dyDescent="0.35">
      <c r="A1411" t="s">
        <v>882</v>
      </c>
      <c r="B1411" t="s">
        <v>874</v>
      </c>
      <c r="C1411" t="s">
        <v>874</v>
      </c>
      <c r="E1411" t="s">
        <v>1948</v>
      </c>
      <c r="F1411" t="s">
        <v>867</v>
      </c>
      <c r="G1411" t="s">
        <v>1949</v>
      </c>
      <c r="H1411">
        <v>7.4</v>
      </c>
      <c r="I1411">
        <v>7.4</v>
      </c>
      <c r="J1411" t="s">
        <v>883</v>
      </c>
      <c r="K1411" t="s">
        <v>1345</v>
      </c>
      <c r="L1411" t="s">
        <v>890</v>
      </c>
      <c r="M1411" t="s">
        <v>937</v>
      </c>
      <c r="N1411" t="s">
        <v>885</v>
      </c>
      <c r="O1411">
        <v>43132</v>
      </c>
      <c r="Q1411" t="s">
        <v>873</v>
      </c>
      <c r="R1411" t="s">
        <v>883</v>
      </c>
    </row>
    <row r="1412" spans="1:18" x14ac:dyDescent="0.35">
      <c r="A1412" t="s">
        <v>882</v>
      </c>
      <c r="B1412" t="s">
        <v>874</v>
      </c>
      <c r="C1412" t="s">
        <v>874</v>
      </c>
      <c r="E1412" t="s">
        <v>737</v>
      </c>
      <c r="F1412" t="s">
        <v>867</v>
      </c>
      <c r="G1412" t="s">
        <v>738</v>
      </c>
      <c r="H1412">
        <v>9</v>
      </c>
      <c r="I1412">
        <v>9</v>
      </c>
      <c r="J1412" t="s">
        <v>883</v>
      </c>
      <c r="K1412" t="s">
        <v>2660</v>
      </c>
      <c r="L1412" t="s">
        <v>953</v>
      </c>
      <c r="M1412" t="s">
        <v>953</v>
      </c>
      <c r="N1412" t="s">
        <v>885</v>
      </c>
      <c r="O1412">
        <v>43644</v>
      </c>
      <c r="Q1412" t="s">
        <v>873</v>
      </c>
      <c r="R1412" t="s">
        <v>883</v>
      </c>
    </row>
    <row r="1413" spans="1:18" x14ac:dyDescent="0.35">
      <c r="A1413" t="s">
        <v>882</v>
      </c>
      <c r="B1413" t="s">
        <v>874</v>
      </c>
      <c r="C1413" t="s">
        <v>874</v>
      </c>
      <c r="E1413" t="s">
        <v>739</v>
      </c>
      <c r="F1413" t="s">
        <v>867</v>
      </c>
      <c r="G1413" t="s">
        <v>740</v>
      </c>
      <c r="H1413">
        <v>102.18</v>
      </c>
      <c r="I1413">
        <v>102.2</v>
      </c>
      <c r="J1413" t="s">
        <v>883</v>
      </c>
      <c r="K1413" t="s">
        <v>1302</v>
      </c>
      <c r="L1413" t="s">
        <v>953</v>
      </c>
      <c r="M1413" t="s">
        <v>953</v>
      </c>
      <c r="N1413" t="s">
        <v>885</v>
      </c>
      <c r="O1413">
        <v>34335</v>
      </c>
      <c r="Q1413" t="s">
        <v>873</v>
      </c>
      <c r="R1413" t="s">
        <v>883</v>
      </c>
    </row>
    <row r="1414" spans="1:18" x14ac:dyDescent="0.35">
      <c r="A1414" t="s">
        <v>882</v>
      </c>
      <c r="B1414" t="s">
        <v>874</v>
      </c>
      <c r="C1414" t="s">
        <v>874</v>
      </c>
      <c r="E1414" t="s">
        <v>741</v>
      </c>
      <c r="F1414" t="s">
        <v>867</v>
      </c>
      <c r="G1414" t="s">
        <v>742</v>
      </c>
      <c r="H1414">
        <v>127.8</v>
      </c>
      <c r="I1414">
        <v>128</v>
      </c>
      <c r="J1414" t="s">
        <v>883</v>
      </c>
      <c r="K1414" t="s">
        <v>1302</v>
      </c>
      <c r="L1414" t="s">
        <v>953</v>
      </c>
      <c r="M1414" t="s">
        <v>953</v>
      </c>
      <c r="N1414" t="s">
        <v>885</v>
      </c>
      <c r="O1414">
        <v>41017</v>
      </c>
      <c r="Q1414" t="s">
        <v>873</v>
      </c>
      <c r="R1414" t="s">
        <v>883</v>
      </c>
    </row>
    <row r="1415" spans="1:18" x14ac:dyDescent="0.35">
      <c r="A1415" t="s">
        <v>882</v>
      </c>
      <c r="B1415" t="s">
        <v>865</v>
      </c>
      <c r="C1415" t="s">
        <v>874</v>
      </c>
      <c r="E1415" t="s">
        <v>743</v>
      </c>
      <c r="F1415" t="s">
        <v>867</v>
      </c>
      <c r="G1415" t="s">
        <v>744</v>
      </c>
      <c r="H1415">
        <v>78.2</v>
      </c>
      <c r="I1415">
        <v>78.2</v>
      </c>
      <c r="J1415" t="s">
        <v>883</v>
      </c>
      <c r="K1415" t="s">
        <v>1157</v>
      </c>
      <c r="L1415" t="s">
        <v>953</v>
      </c>
      <c r="M1415" t="s">
        <v>953</v>
      </c>
      <c r="N1415" t="s">
        <v>885</v>
      </c>
      <c r="O1415">
        <v>32143</v>
      </c>
      <c r="Q1415" t="s">
        <v>873</v>
      </c>
      <c r="R1415" t="s">
        <v>883</v>
      </c>
    </row>
    <row r="1416" spans="1:18" x14ac:dyDescent="0.35">
      <c r="A1416" t="s">
        <v>882</v>
      </c>
      <c r="B1416" t="s">
        <v>874</v>
      </c>
      <c r="C1416" t="s">
        <v>874</v>
      </c>
      <c r="E1416" t="s">
        <v>745</v>
      </c>
      <c r="F1416" t="s">
        <v>867</v>
      </c>
      <c r="G1416" t="s">
        <v>746</v>
      </c>
      <c r="H1416">
        <v>1.85</v>
      </c>
      <c r="I1416">
        <v>2.4</v>
      </c>
      <c r="J1416" t="s">
        <v>883</v>
      </c>
      <c r="K1416" t="s">
        <v>3146</v>
      </c>
      <c r="L1416" t="s">
        <v>903</v>
      </c>
      <c r="M1416" t="s">
        <v>1218</v>
      </c>
      <c r="N1416" t="s">
        <v>885</v>
      </c>
      <c r="O1416">
        <v>41523</v>
      </c>
      <c r="Q1416" t="s">
        <v>873</v>
      </c>
      <c r="R1416" t="s">
        <v>883</v>
      </c>
    </row>
    <row r="1417" spans="1:18" x14ac:dyDescent="0.35">
      <c r="A1417" t="s">
        <v>882</v>
      </c>
      <c r="B1417" t="s">
        <v>874</v>
      </c>
      <c r="C1417" t="s">
        <v>874</v>
      </c>
      <c r="E1417" t="s">
        <v>3225</v>
      </c>
      <c r="F1417" t="s">
        <v>867</v>
      </c>
      <c r="G1417" t="s">
        <v>3226</v>
      </c>
      <c r="H1417">
        <v>2.5</v>
      </c>
      <c r="I1417">
        <v>2.5</v>
      </c>
      <c r="J1417" t="s">
        <v>883</v>
      </c>
      <c r="K1417" t="s">
        <v>886</v>
      </c>
      <c r="L1417" t="s">
        <v>895</v>
      </c>
      <c r="M1417" t="s">
        <v>896</v>
      </c>
      <c r="N1417" t="s">
        <v>885</v>
      </c>
      <c r="O1417">
        <v>41523</v>
      </c>
      <c r="Q1417" t="s">
        <v>873</v>
      </c>
      <c r="R1417" t="s">
        <v>883</v>
      </c>
    </row>
    <row r="1418" spans="1:18" x14ac:dyDescent="0.35">
      <c r="A1418" t="s">
        <v>882</v>
      </c>
      <c r="B1418" t="s">
        <v>874</v>
      </c>
      <c r="C1418" t="s">
        <v>874</v>
      </c>
      <c r="E1418" t="s">
        <v>3254</v>
      </c>
      <c r="F1418" t="s">
        <v>867</v>
      </c>
      <c r="G1418" t="s">
        <v>3255</v>
      </c>
      <c r="H1418">
        <v>50.61</v>
      </c>
      <c r="I1418">
        <v>57</v>
      </c>
      <c r="J1418" t="s">
        <v>883</v>
      </c>
      <c r="K1418" t="s">
        <v>3256</v>
      </c>
      <c r="L1418" t="s">
        <v>890</v>
      </c>
      <c r="M1418" t="s">
        <v>891</v>
      </c>
      <c r="N1418" t="s">
        <v>885</v>
      </c>
      <c r="O1418">
        <v>37428</v>
      </c>
      <c r="Q1418" t="s">
        <v>873</v>
      </c>
      <c r="R1418" t="s">
        <v>883</v>
      </c>
    </row>
    <row r="1419" spans="1:18" x14ac:dyDescent="0.35">
      <c r="A1419" t="s">
        <v>882</v>
      </c>
      <c r="B1419" t="s">
        <v>874</v>
      </c>
      <c r="C1419" t="s">
        <v>874</v>
      </c>
      <c r="E1419" t="s">
        <v>747</v>
      </c>
      <c r="F1419" t="s">
        <v>867</v>
      </c>
      <c r="G1419" t="s">
        <v>748</v>
      </c>
      <c r="H1419">
        <v>7.94</v>
      </c>
      <c r="I1419">
        <v>7.9</v>
      </c>
      <c r="J1419" t="s">
        <v>893</v>
      </c>
      <c r="K1419" t="s">
        <v>1101</v>
      </c>
      <c r="L1419" t="s">
        <v>878</v>
      </c>
      <c r="M1419" t="s">
        <v>879</v>
      </c>
      <c r="N1419" t="s">
        <v>872</v>
      </c>
      <c r="O1419">
        <v>30317</v>
      </c>
      <c r="Q1419" t="s">
        <v>873</v>
      </c>
      <c r="R1419" t="s">
        <v>893</v>
      </c>
    </row>
    <row r="1420" spans="1:18" x14ac:dyDescent="0.35">
      <c r="A1420" t="s">
        <v>882</v>
      </c>
      <c r="B1420" t="s">
        <v>874</v>
      </c>
      <c r="C1420" t="s">
        <v>874</v>
      </c>
      <c r="E1420" t="s">
        <v>749</v>
      </c>
      <c r="F1420" t="s">
        <v>867</v>
      </c>
      <c r="G1420" t="s">
        <v>3179</v>
      </c>
      <c r="H1420">
        <v>5.9</v>
      </c>
      <c r="I1420">
        <v>5.9</v>
      </c>
      <c r="J1420" t="s">
        <v>893</v>
      </c>
      <c r="K1420" t="s">
        <v>1101</v>
      </c>
      <c r="L1420" t="s">
        <v>878</v>
      </c>
      <c r="M1420" t="s">
        <v>879</v>
      </c>
      <c r="N1420" t="s">
        <v>872</v>
      </c>
      <c r="O1420">
        <v>31048</v>
      </c>
      <c r="Q1420" t="s">
        <v>873</v>
      </c>
      <c r="R1420" t="s">
        <v>893</v>
      </c>
    </row>
    <row r="1421" spans="1:18" x14ac:dyDescent="0.35">
      <c r="A1421" t="s">
        <v>882</v>
      </c>
      <c r="B1421" t="s">
        <v>874</v>
      </c>
      <c r="C1421" t="s">
        <v>874</v>
      </c>
      <c r="E1421" t="s">
        <v>1285</v>
      </c>
      <c r="F1421" t="s">
        <v>867</v>
      </c>
      <c r="G1421" t="s">
        <v>1286</v>
      </c>
      <c r="H1421">
        <v>1.49</v>
      </c>
      <c r="I1421">
        <v>1.5</v>
      </c>
      <c r="J1421" t="s">
        <v>893</v>
      </c>
      <c r="K1421" t="s">
        <v>1287</v>
      </c>
      <c r="L1421" t="s">
        <v>895</v>
      </c>
      <c r="M1421" t="s">
        <v>896</v>
      </c>
      <c r="N1421" t="s">
        <v>872</v>
      </c>
      <c r="O1421">
        <v>42107</v>
      </c>
      <c r="Q1421" t="s">
        <v>873</v>
      </c>
      <c r="R1421" t="s">
        <v>893</v>
      </c>
    </row>
    <row r="1422" spans="1:18" x14ac:dyDescent="0.35">
      <c r="A1422" t="s">
        <v>882</v>
      </c>
      <c r="B1422" t="s">
        <v>874</v>
      </c>
      <c r="C1422" t="s">
        <v>874</v>
      </c>
      <c r="E1422" t="s">
        <v>2345</v>
      </c>
      <c r="F1422" t="s">
        <v>867</v>
      </c>
      <c r="G1422" t="s">
        <v>2346</v>
      </c>
      <c r="H1422">
        <v>20</v>
      </c>
      <c r="I1422">
        <v>20</v>
      </c>
      <c r="J1422" t="s">
        <v>893</v>
      </c>
      <c r="K1422" t="s">
        <v>2347</v>
      </c>
      <c r="L1422" t="s">
        <v>895</v>
      </c>
      <c r="M1422" t="s">
        <v>896</v>
      </c>
      <c r="N1422" t="s">
        <v>872</v>
      </c>
      <c r="O1422">
        <v>42227</v>
      </c>
      <c r="Q1422" t="s">
        <v>873</v>
      </c>
      <c r="R1422" t="s">
        <v>893</v>
      </c>
    </row>
    <row r="1423" spans="1:18" x14ac:dyDescent="0.35">
      <c r="A1423" t="s">
        <v>882</v>
      </c>
      <c r="B1423" t="s">
        <v>874</v>
      </c>
      <c r="C1423" t="s">
        <v>874</v>
      </c>
      <c r="E1423" t="s">
        <v>2598</v>
      </c>
      <c r="F1423" t="s">
        <v>867</v>
      </c>
      <c r="G1423" t="s">
        <v>2599</v>
      </c>
      <c r="H1423">
        <v>100</v>
      </c>
      <c r="I1423">
        <v>100</v>
      </c>
      <c r="J1423" t="s">
        <v>893</v>
      </c>
      <c r="K1423" t="s">
        <v>2600</v>
      </c>
      <c r="L1423" t="s">
        <v>895</v>
      </c>
      <c r="M1423" t="s">
        <v>896</v>
      </c>
      <c r="N1423" t="s">
        <v>872</v>
      </c>
      <c r="O1423">
        <v>43778</v>
      </c>
      <c r="Q1423" t="s">
        <v>873</v>
      </c>
      <c r="R1423" t="s">
        <v>893</v>
      </c>
    </row>
    <row r="1424" spans="1:18" x14ac:dyDescent="0.35">
      <c r="A1424" t="s">
        <v>882</v>
      </c>
      <c r="B1424" t="s">
        <v>874</v>
      </c>
      <c r="C1424" t="s">
        <v>874</v>
      </c>
      <c r="E1424" t="s">
        <v>1805</v>
      </c>
      <c r="F1424" t="s">
        <v>867</v>
      </c>
      <c r="G1424" t="s">
        <v>1806</v>
      </c>
      <c r="H1424">
        <v>14.4</v>
      </c>
      <c r="I1424">
        <v>15</v>
      </c>
      <c r="J1424" t="s">
        <v>893</v>
      </c>
      <c r="K1424" t="s">
        <v>1807</v>
      </c>
      <c r="L1424" t="s">
        <v>895</v>
      </c>
      <c r="M1424" t="s">
        <v>896</v>
      </c>
      <c r="N1424" t="s">
        <v>872</v>
      </c>
      <c r="O1424">
        <v>42776</v>
      </c>
      <c r="Q1424" t="s">
        <v>873</v>
      </c>
      <c r="R1424" t="s">
        <v>1808</v>
      </c>
    </row>
    <row r="1425" spans="1:18" x14ac:dyDescent="0.35">
      <c r="A1425" t="s">
        <v>882</v>
      </c>
      <c r="B1425" t="s">
        <v>865</v>
      </c>
      <c r="C1425" t="s">
        <v>874</v>
      </c>
      <c r="E1425" t="s">
        <v>3105</v>
      </c>
      <c r="F1425" t="s">
        <v>867</v>
      </c>
      <c r="G1425" t="s">
        <v>3106</v>
      </c>
      <c r="H1425">
        <v>34.47</v>
      </c>
      <c r="I1425">
        <v>39.700000000000003</v>
      </c>
      <c r="J1425" t="s">
        <v>883</v>
      </c>
      <c r="K1425" t="s">
        <v>886</v>
      </c>
      <c r="L1425" t="s">
        <v>890</v>
      </c>
      <c r="M1425" t="s">
        <v>891</v>
      </c>
      <c r="N1425" t="s">
        <v>907</v>
      </c>
      <c r="O1425">
        <v>32539</v>
      </c>
      <c r="Q1425" t="s">
        <v>873</v>
      </c>
      <c r="R1425" t="s">
        <v>883</v>
      </c>
    </row>
    <row r="1426" spans="1:18" x14ac:dyDescent="0.35">
      <c r="A1426" t="s">
        <v>882</v>
      </c>
      <c r="B1426" t="s">
        <v>874</v>
      </c>
      <c r="C1426" t="s">
        <v>874</v>
      </c>
      <c r="E1426" t="s">
        <v>3277</v>
      </c>
      <c r="F1426" t="s">
        <v>867</v>
      </c>
      <c r="G1426" t="s">
        <v>3278</v>
      </c>
      <c r="H1426">
        <v>20</v>
      </c>
      <c r="I1426">
        <v>20</v>
      </c>
      <c r="J1426" t="s">
        <v>883</v>
      </c>
      <c r="K1426" t="s">
        <v>3279</v>
      </c>
      <c r="L1426" t="s">
        <v>895</v>
      </c>
      <c r="M1426" t="s">
        <v>896</v>
      </c>
      <c r="N1426" t="s">
        <v>885</v>
      </c>
      <c r="O1426">
        <v>42086</v>
      </c>
      <c r="Q1426" t="s">
        <v>873</v>
      </c>
      <c r="R1426" t="s">
        <v>883</v>
      </c>
    </row>
    <row r="1427" spans="1:18" x14ac:dyDescent="0.35">
      <c r="A1427" t="s">
        <v>882</v>
      </c>
      <c r="B1427" t="s">
        <v>874</v>
      </c>
      <c r="C1427" t="s">
        <v>874</v>
      </c>
      <c r="E1427" t="s">
        <v>751</v>
      </c>
      <c r="F1427" t="s">
        <v>867</v>
      </c>
      <c r="G1427" t="s">
        <v>752</v>
      </c>
      <c r="H1427">
        <v>5.75</v>
      </c>
      <c r="I1427">
        <v>5.5</v>
      </c>
      <c r="J1427" t="s">
        <v>893</v>
      </c>
      <c r="K1427" t="s">
        <v>1173</v>
      </c>
      <c r="L1427" t="s">
        <v>890</v>
      </c>
      <c r="M1427" t="s">
        <v>891</v>
      </c>
      <c r="N1427" t="s">
        <v>872</v>
      </c>
      <c r="Q1427" t="s">
        <v>873</v>
      </c>
      <c r="R1427" t="s">
        <v>1174</v>
      </c>
    </row>
    <row r="1428" spans="1:18" x14ac:dyDescent="0.35">
      <c r="A1428" t="s">
        <v>882</v>
      </c>
      <c r="B1428" t="s">
        <v>874</v>
      </c>
      <c r="C1428" t="s">
        <v>874</v>
      </c>
      <c r="E1428" t="s">
        <v>2821</v>
      </c>
      <c r="F1428" t="s">
        <v>867</v>
      </c>
      <c r="G1428" t="s">
        <v>2822</v>
      </c>
      <c r="H1428">
        <v>5.75</v>
      </c>
      <c r="I1428">
        <v>5.5</v>
      </c>
      <c r="J1428" t="s">
        <v>893</v>
      </c>
      <c r="K1428" t="s">
        <v>1173</v>
      </c>
      <c r="L1428" t="s">
        <v>890</v>
      </c>
      <c r="M1428" t="s">
        <v>891</v>
      </c>
      <c r="N1428" t="s">
        <v>872</v>
      </c>
      <c r="Q1428" t="s">
        <v>873</v>
      </c>
      <c r="R1428" t="s">
        <v>1174</v>
      </c>
    </row>
    <row r="1429" spans="1:18" x14ac:dyDescent="0.35">
      <c r="A1429" t="s">
        <v>882</v>
      </c>
      <c r="B1429" t="s">
        <v>874</v>
      </c>
      <c r="C1429" t="s">
        <v>865</v>
      </c>
      <c r="D1429" t="s">
        <v>753</v>
      </c>
      <c r="E1429" t="s">
        <v>753</v>
      </c>
      <c r="F1429" t="s">
        <v>867</v>
      </c>
      <c r="G1429" t="s">
        <v>754</v>
      </c>
      <c r="H1429">
        <v>134</v>
      </c>
      <c r="J1429" t="s">
        <v>893</v>
      </c>
      <c r="K1429" t="s">
        <v>1173</v>
      </c>
      <c r="L1429" t="s">
        <v>966</v>
      </c>
      <c r="M1429" t="s">
        <v>891</v>
      </c>
      <c r="N1429" t="s">
        <v>872</v>
      </c>
      <c r="O1429">
        <v>38642</v>
      </c>
      <c r="Q1429" t="s">
        <v>873</v>
      </c>
      <c r="R1429" t="s">
        <v>1174</v>
      </c>
    </row>
    <row r="1430" spans="1:18" x14ac:dyDescent="0.35">
      <c r="A1430" t="s">
        <v>864</v>
      </c>
      <c r="C1430" t="s">
        <v>865</v>
      </c>
      <c r="D1430" t="s">
        <v>753</v>
      </c>
      <c r="E1430" t="s">
        <v>977</v>
      </c>
      <c r="F1430" t="s">
        <v>867</v>
      </c>
      <c r="G1430" t="s">
        <v>977</v>
      </c>
      <c r="H1430">
        <v>42</v>
      </c>
      <c r="I1430">
        <v>42</v>
      </c>
      <c r="N1430" t="s">
        <v>872</v>
      </c>
      <c r="Q1430" t="s">
        <v>873</v>
      </c>
    </row>
    <row r="1431" spans="1:18" x14ac:dyDescent="0.35">
      <c r="A1431" t="s">
        <v>864</v>
      </c>
      <c r="C1431" t="s">
        <v>865</v>
      </c>
      <c r="D1431" t="s">
        <v>753</v>
      </c>
      <c r="E1431" t="s">
        <v>3486</v>
      </c>
      <c r="F1431" t="s">
        <v>867</v>
      </c>
      <c r="G1431" t="s">
        <v>3486</v>
      </c>
      <c r="H1431">
        <v>42</v>
      </c>
      <c r="I1431">
        <v>42</v>
      </c>
      <c r="N1431" t="s">
        <v>872</v>
      </c>
      <c r="Q1431" t="s">
        <v>873</v>
      </c>
    </row>
    <row r="1432" spans="1:18" x14ac:dyDescent="0.35">
      <c r="A1432" t="s">
        <v>864</v>
      </c>
      <c r="C1432" t="s">
        <v>865</v>
      </c>
      <c r="D1432" t="s">
        <v>753</v>
      </c>
      <c r="E1432" t="s">
        <v>2804</v>
      </c>
      <c r="F1432" t="s">
        <v>867</v>
      </c>
      <c r="G1432" t="s">
        <v>2804</v>
      </c>
      <c r="H1432">
        <v>50</v>
      </c>
      <c r="I1432">
        <v>50</v>
      </c>
      <c r="N1432" t="s">
        <v>872</v>
      </c>
      <c r="Q1432" t="s">
        <v>873</v>
      </c>
    </row>
    <row r="1433" spans="1:18" x14ac:dyDescent="0.35">
      <c r="A1433" t="s">
        <v>882</v>
      </c>
      <c r="B1433" t="s">
        <v>874</v>
      </c>
      <c r="C1433" t="s">
        <v>865</v>
      </c>
      <c r="D1433" t="s">
        <v>755</v>
      </c>
      <c r="E1433" t="s">
        <v>755</v>
      </c>
      <c r="F1433" t="s">
        <v>867</v>
      </c>
      <c r="G1433" t="s">
        <v>756</v>
      </c>
      <c r="H1433">
        <v>36.799999999999997</v>
      </c>
      <c r="J1433" t="s">
        <v>893</v>
      </c>
      <c r="K1433" t="s">
        <v>877</v>
      </c>
      <c r="L1433" t="s">
        <v>878</v>
      </c>
      <c r="M1433" t="s">
        <v>879</v>
      </c>
      <c r="N1433" t="s">
        <v>872</v>
      </c>
      <c r="O1433">
        <v>2558</v>
      </c>
      <c r="Q1433" t="s">
        <v>873</v>
      </c>
      <c r="R1433" t="s">
        <v>893</v>
      </c>
    </row>
    <row r="1434" spans="1:18" x14ac:dyDescent="0.35">
      <c r="A1434" t="s">
        <v>882</v>
      </c>
      <c r="B1434" t="s">
        <v>874</v>
      </c>
      <c r="C1434" t="s">
        <v>874</v>
      </c>
      <c r="E1434" t="s">
        <v>2582</v>
      </c>
      <c r="F1434" t="s">
        <v>867</v>
      </c>
      <c r="G1434" t="s">
        <v>2583</v>
      </c>
      <c r="H1434">
        <v>5</v>
      </c>
      <c r="I1434">
        <v>5</v>
      </c>
      <c r="J1434" t="s">
        <v>893</v>
      </c>
      <c r="K1434" t="s">
        <v>983</v>
      </c>
      <c r="L1434" t="s">
        <v>895</v>
      </c>
      <c r="M1434" t="s">
        <v>896</v>
      </c>
      <c r="N1434" t="s">
        <v>872</v>
      </c>
      <c r="O1434">
        <v>41237</v>
      </c>
      <c r="Q1434" t="s">
        <v>873</v>
      </c>
      <c r="R1434" t="s">
        <v>893</v>
      </c>
    </row>
    <row r="1435" spans="1:18" x14ac:dyDescent="0.35">
      <c r="A1435" t="s">
        <v>882</v>
      </c>
      <c r="B1435" t="s">
        <v>874</v>
      </c>
      <c r="C1435" t="s">
        <v>874</v>
      </c>
      <c r="E1435" t="s">
        <v>3180</v>
      </c>
      <c r="F1435" t="s">
        <v>867</v>
      </c>
      <c r="G1435" t="s">
        <v>3181</v>
      </c>
      <c r="H1435">
        <v>20</v>
      </c>
      <c r="I1435">
        <v>20</v>
      </c>
      <c r="J1435" t="s">
        <v>893</v>
      </c>
      <c r="K1435" t="s">
        <v>3182</v>
      </c>
      <c r="L1435" t="s">
        <v>895</v>
      </c>
      <c r="M1435" t="s">
        <v>896</v>
      </c>
      <c r="N1435" t="s">
        <v>872</v>
      </c>
      <c r="O1435">
        <v>42628</v>
      </c>
      <c r="Q1435" t="s">
        <v>873</v>
      </c>
      <c r="R1435" t="s">
        <v>893</v>
      </c>
    </row>
    <row r="1436" spans="1:18" x14ac:dyDescent="0.35">
      <c r="A1436" t="s">
        <v>882</v>
      </c>
      <c r="B1436" t="s">
        <v>874</v>
      </c>
      <c r="C1436" t="s">
        <v>874</v>
      </c>
      <c r="E1436" t="s">
        <v>2056</v>
      </c>
      <c r="F1436" t="s">
        <v>867</v>
      </c>
      <c r="G1436" t="s">
        <v>2057</v>
      </c>
      <c r="H1436">
        <v>14</v>
      </c>
      <c r="I1436">
        <v>14</v>
      </c>
      <c r="J1436" t="s">
        <v>893</v>
      </c>
      <c r="K1436" t="s">
        <v>2058</v>
      </c>
      <c r="L1436" t="s">
        <v>895</v>
      </c>
      <c r="M1436" t="s">
        <v>896</v>
      </c>
      <c r="N1436" t="s">
        <v>872</v>
      </c>
      <c r="O1436">
        <v>42627</v>
      </c>
      <c r="Q1436" t="s">
        <v>873</v>
      </c>
      <c r="R1436" t="s">
        <v>893</v>
      </c>
    </row>
    <row r="1437" spans="1:18" x14ac:dyDescent="0.35">
      <c r="A1437" t="s">
        <v>882</v>
      </c>
      <c r="B1437" t="s">
        <v>874</v>
      </c>
      <c r="C1437" t="s">
        <v>874</v>
      </c>
      <c r="E1437" t="s">
        <v>1649</v>
      </c>
      <c r="F1437" t="s">
        <v>867</v>
      </c>
      <c r="G1437" t="s">
        <v>1650</v>
      </c>
      <c r="H1437">
        <v>5</v>
      </c>
      <c r="I1437">
        <v>11.2</v>
      </c>
      <c r="J1437" t="s">
        <v>893</v>
      </c>
      <c r="K1437" t="s">
        <v>1651</v>
      </c>
      <c r="L1437" t="s">
        <v>890</v>
      </c>
      <c r="M1437" t="s">
        <v>891</v>
      </c>
      <c r="N1437" t="s">
        <v>872</v>
      </c>
      <c r="O1437">
        <v>42551</v>
      </c>
      <c r="Q1437" t="s">
        <v>873</v>
      </c>
      <c r="R1437" t="s">
        <v>893</v>
      </c>
    </row>
    <row r="1438" spans="1:18" x14ac:dyDescent="0.35">
      <c r="A1438" t="s">
        <v>882</v>
      </c>
      <c r="B1438" t="s">
        <v>874</v>
      </c>
      <c r="C1438" t="s">
        <v>874</v>
      </c>
      <c r="E1438" t="s">
        <v>2322</v>
      </c>
      <c r="F1438" t="s">
        <v>867</v>
      </c>
      <c r="G1438" t="s">
        <v>2323</v>
      </c>
      <c r="H1438">
        <v>49</v>
      </c>
      <c r="I1438">
        <v>49.5</v>
      </c>
      <c r="J1438" t="s">
        <v>893</v>
      </c>
      <c r="K1438" t="s">
        <v>2324</v>
      </c>
      <c r="L1438" t="s">
        <v>890</v>
      </c>
      <c r="M1438" t="s">
        <v>891</v>
      </c>
      <c r="N1438" t="s">
        <v>872</v>
      </c>
      <c r="O1438">
        <v>41290</v>
      </c>
      <c r="Q1438" t="s">
        <v>873</v>
      </c>
      <c r="R1438" t="s">
        <v>893</v>
      </c>
    </row>
    <row r="1439" spans="1:18" x14ac:dyDescent="0.35">
      <c r="A1439" t="s">
        <v>864</v>
      </c>
      <c r="B1439" t="s">
        <v>874</v>
      </c>
      <c r="C1439" t="s">
        <v>865</v>
      </c>
      <c r="D1439" t="s">
        <v>755</v>
      </c>
      <c r="E1439" t="s">
        <v>2708</v>
      </c>
      <c r="F1439" t="s">
        <v>867</v>
      </c>
      <c r="G1439" t="s">
        <v>2709</v>
      </c>
      <c r="H1439">
        <v>20.5</v>
      </c>
      <c r="I1439">
        <v>20.5</v>
      </c>
      <c r="K1439" t="s">
        <v>1243</v>
      </c>
      <c r="L1439" t="s">
        <v>890</v>
      </c>
      <c r="M1439" t="s">
        <v>891</v>
      </c>
      <c r="N1439" t="s">
        <v>872</v>
      </c>
      <c r="Q1439" t="s">
        <v>873</v>
      </c>
    </row>
    <row r="1440" spans="1:18" x14ac:dyDescent="0.35">
      <c r="A1440" t="s">
        <v>864</v>
      </c>
      <c r="B1440" t="s">
        <v>874</v>
      </c>
      <c r="C1440" t="s">
        <v>865</v>
      </c>
      <c r="D1440" t="s">
        <v>755</v>
      </c>
      <c r="E1440" t="s">
        <v>2387</v>
      </c>
      <c r="F1440" t="s">
        <v>867</v>
      </c>
      <c r="G1440" t="s">
        <v>2388</v>
      </c>
      <c r="H1440">
        <v>19.7</v>
      </c>
      <c r="I1440">
        <v>19.7</v>
      </c>
      <c r="K1440" t="s">
        <v>1243</v>
      </c>
      <c r="L1440" t="s">
        <v>890</v>
      </c>
      <c r="M1440" t="s">
        <v>891</v>
      </c>
      <c r="N1440" t="s">
        <v>872</v>
      </c>
      <c r="Q1440" t="s">
        <v>873</v>
      </c>
    </row>
    <row r="1441" spans="1:18" x14ac:dyDescent="0.35">
      <c r="A1441" t="s">
        <v>882</v>
      </c>
      <c r="B1441" t="s">
        <v>865</v>
      </c>
      <c r="C1441" t="s">
        <v>874</v>
      </c>
      <c r="E1441" t="s">
        <v>3473</v>
      </c>
      <c r="F1441" t="s">
        <v>867</v>
      </c>
      <c r="G1441" t="s">
        <v>3474</v>
      </c>
      <c r="H1441">
        <v>11.95</v>
      </c>
      <c r="I1441">
        <v>20</v>
      </c>
      <c r="J1441" t="s">
        <v>893</v>
      </c>
      <c r="K1441" t="s">
        <v>877</v>
      </c>
      <c r="L1441" t="s">
        <v>878</v>
      </c>
      <c r="M1441" t="s">
        <v>879</v>
      </c>
      <c r="N1441" t="s">
        <v>872</v>
      </c>
      <c r="O1441">
        <v>32509</v>
      </c>
      <c r="Q1441" t="s">
        <v>873</v>
      </c>
      <c r="R1441" t="s">
        <v>893</v>
      </c>
    </row>
    <row r="1442" spans="1:18" x14ac:dyDescent="0.35">
      <c r="A1442" t="s">
        <v>882</v>
      </c>
      <c r="B1442" t="s">
        <v>874</v>
      </c>
      <c r="C1442" t="s">
        <v>874</v>
      </c>
      <c r="E1442" t="s">
        <v>1690</v>
      </c>
      <c r="F1442" t="s">
        <v>867</v>
      </c>
      <c r="G1442" t="s">
        <v>1691</v>
      </c>
      <c r="H1442">
        <v>2</v>
      </c>
      <c r="I1442">
        <v>2</v>
      </c>
      <c r="J1442" t="s">
        <v>893</v>
      </c>
      <c r="K1442" t="s">
        <v>900</v>
      </c>
      <c r="L1442" t="s">
        <v>895</v>
      </c>
      <c r="M1442" t="s">
        <v>896</v>
      </c>
      <c r="N1442" t="s">
        <v>872</v>
      </c>
      <c r="O1442">
        <v>41766</v>
      </c>
      <c r="Q1442" t="s">
        <v>873</v>
      </c>
      <c r="R1442" t="s">
        <v>893</v>
      </c>
    </row>
    <row r="1443" spans="1:18" x14ac:dyDescent="0.35">
      <c r="A1443" t="s">
        <v>882</v>
      </c>
      <c r="B1443" t="s">
        <v>874</v>
      </c>
      <c r="C1443" t="s">
        <v>874</v>
      </c>
      <c r="E1443" t="s">
        <v>898</v>
      </c>
      <c r="F1443" t="s">
        <v>867</v>
      </c>
      <c r="G1443" t="s">
        <v>899</v>
      </c>
      <c r="H1443">
        <v>2</v>
      </c>
      <c r="I1443">
        <v>2</v>
      </c>
      <c r="J1443" t="s">
        <v>893</v>
      </c>
      <c r="K1443" t="s">
        <v>900</v>
      </c>
      <c r="L1443" t="s">
        <v>895</v>
      </c>
      <c r="M1443" t="s">
        <v>896</v>
      </c>
      <c r="N1443" t="s">
        <v>872</v>
      </c>
      <c r="O1443">
        <v>41766</v>
      </c>
      <c r="Q1443" t="s">
        <v>873</v>
      </c>
      <c r="R1443" t="s">
        <v>893</v>
      </c>
    </row>
    <row r="1444" spans="1:18" x14ac:dyDescent="0.35">
      <c r="A1444" t="s">
        <v>882</v>
      </c>
      <c r="B1444" t="s">
        <v>874</v>
      </c>
      <c r="C1444" t="s">
        <v>874</v>
      </c>
      <c r="E1444" t="s">
        <v>759</v>
      </c>
      <c r="F1444" t="s">
        <v>867</v>
      </c>
      <c r="G1444" t="s">
        <v>760</v>
      </c>
      <c r="H1444">
        <v>10</v>
      </c>
      <c r="I1444">
        <v>10</v>
      </c>
      <c r="J1444" t="s">
        <v>893</v>
      </c>
      <c r="K1444" t="s">
        <v>2005</v>
      </c>
      <c r="L1444" t="s">
        <v>895</v>
      </c>
      <c r="M1444" t="s">
        <v>896</v>
      </c>
      <c r="N1444" t="s">
        <v>872</v>
      </c>
      <c r="O1444">
        <v>41962</v>
      </c>
      <c r="Q1444" t="s">
        <v>873</v>
      </c>
      <c r="R1444" t="s">
        <v>893</v>
      </c>
    </row>
    <row r="1445" spans="1:18" x14ac:dyDescent="0.35">
      <c r="A1445" t="s">
        <v>882</v>
      </c>
      <c r="B1445" t="s">
        <v>874</v>
      </c>
      <c r="C1445" t="s">
        <v>874</v>
      </c>
      <c r="E1445" t="s">
        <v>2723</v>
      </c>
      <c r="F1445" t="s">
        <v>867</v>
      </c>
      <c r="G1445" t="s">
        <v>2724</v>
      </c>
      <c r="H1445">
        <v>20</v>
      </c>
      <c r="I1445">
        <v>20</v>
      </c>
      <c r="J1445" t="s">
        <v>893</v>
      </c>
      <c r="K1445" t="s">
        <v>2725</v>
      </c>
      <c r="L1445" t="s">
        <v>895</v>
      </c>
      <c r="M1445" t="s">
        <v>896</v>
      </c>
      <c r="N1445" t="s">
        <v>872</v>
      </c>
      <c r="O1445">
        <v>41965</v>
      </c>
      <c r="Q1445" t="s">
        <v>873</v>
      </c>
      <c r="R1445" t="s">
        <v>893</v>
      </c>
    </row>
    <row r="1446" spans="1:18" x14ac:dyDescent="0.35">
      <c r="A1446" t="s">
        <v>882</v>
      </c>
      <c r="B1446" t="s">
        <v>874</v>
      </c>
      <c r="C1446" t="s">
        <v>874</v>
      </c>
      <c r="E1446" t="s">
        <v>2762</v>
      </c>
      <c r="F1446" t="s">
        <v>867</v>
      </c>
      <c r="G1446" t="s">
        <v>2763</v>
      </c>
      <c r="H1446">
        <v>1.5</v>
      </c>
      <c r="I1446">
        <v>1.5</v>
      </c>
      <c r="J1446" t="s">
        <v>893</v>
      </c>
      <c r="K1446" t="s">
        <v>2699</v>
      </c>
      <c r="L1446" t="s">
        <v>895</v>
      </c>
      <c r="M1446" t="s">
        <v>896</v>
      </c>
      <c r="N1446" t="s">
        <v>872</v>
      </c>
      <c r="O1446">
        <v>41859</v>
      </c>
      <c r="Q1446" t="s">
        <v>873</v>
      </c>
      <c r="R1446" t="s">
        <v>893</v>
      </c>
    </row>
    <row r="1447" spans="1:18" x14ac:dyDescent="0.35">
      <c r="A1447" t="s">
        <v>882</v>
      </c>
      <c r="B1447" t="s">
        <v>874</v>
      </c>
      <c r="C1447" t="s">
        <v>874</v>
      </c>
      <c r="E1447" t="s">
        <v>3349</v>
      </c>
      <c r="F1447" t="s">
        <v>867</v>
      </c>
      <c r="G1447" t="s">
        <v>3350</v>
      </c>
      <c r="H1447">
        <v>17.5</v>
      </c>
      <c r="I1447">
        <v>17.5</v>
      </c>
      <c r="J1447" t="s">
        <v>893</v>
      </c>
      <c r="K1447" t="s">
        <v>3351</v>
      </c>
      <c r="L1447" t="s">
        <v>895</v>
      </c>
      <c r="M1447" t="s">
        <v>896</v>
      </c>
      <c r="N1447" t="s">
        <v>872</v>
      </c>
      <c r="O1447">
        <v>41596</v>
      </c>
      <c r="Q1447" t="s">
        <v>873</v>
      </c>
      <c r="R1447" t="s">
        <v>893</v>
      </c>
    </row>
    <row r="1448" spans="1:18" x14ac:dyDescent="0.35">
      <c r="A1448" t="s">
        <v>882</v>
      </c>
      <c r="B1448" t="s">
        <v>874</v>
      </c>
      <c r="C1448" t="s">
        <v>874</v>
      </c>
      <c r="E1448" t="s">
        <v>761</v>
      </c>
      <c r="F1448" t="s">
        <v>867</v>
      </c>
      <c r="G1448" t="s">
        <v>762</v>
      </c>
      <c r="H1448">
        <v>20</v>
      </c>
      <c r="I1448">
        <v>20</v>
      </c>
      <c r="J1448" t="s">
        <v>893</v>
      </c>
      <c r="K1448" t="s">
        <v>2086</v>
      </c>
      <c r="L1448" t="s">
        <v>895</v>
      </c>
      <c r="M1448" t="s">
        <v>896</v>
      </c>
      <c r="N1448" t="s">
        <v>872</v>
      </c>
      <c r="O1448">
        <v>42139</v>
      </c>
      <c r="Q1448" t="s">
        <v>873</v>
      </c>
      <c r="R1448" t="s">
        <v>893</v>
      </c>
    </row>
    <row r="1449" spans="1:18" x14ac:dyDescent="0.35">
      <c r="A1449" t="s">
        <v>882</v>
      </c>
      <c r="B1449" t="s">
        <v>874</v>
      </c>
      <c r="C1449" t="s">
        <v>874</v>
      </c>
      <c r="E1449" t="s">
        <v>3322</v>
      </c>
      <c r="F1449" t="s">
        <v>867</v>
      </c>
      <c r="G1449" t="s">
        <v>3323</v>
      </c>
      <c r="H1449">
        <v>7</v>
      </c>
      <c r="I1449">
        <v>7</v>
      </c>
      <c r="J1449" t="s">
        <v>893</v>
      </c>
      <c r="K1449" t="s">
        <v>3324</v>
      </c>
      <c r="L1449" t="s">
        <v>895</v>
      </c>
      <c r="M1449" t="s">
        <v>896</v>
      </c>
      <c r="N1449" t="s">
        <v>872</v>
      </c>
      <c r="O1449">
        <v>42186</v>
      </c>
      <c r="Q1449" t="s">
        <v>873</v>
      </c>
      <c r="R1449" t="s">
        <v>893</v>
      </c>
    </row>
    <row r="1450" spans="1:18" x14ac:dyDescent="0.35">
      <c r="A1450" t="s">
        <v>882</v>
      </c>
      <c r="B1450" t="s">
        <v>874</v>
      </c>
      <c r="C1450" t="s">
        <v>874</v>
      </c>
      <c r="E1450" t="s">
        <v>1538</v>
      </c>
      <c r="F1450" t="s">
        <v>867</v>
      </c>
      <c r="G1450" t="s">
        <v>1539</v>
      </c>
      <c r="H1450">
        <v>20</v>
      </c>
      <c r="I1450">
        <v>20</v>
      </c>
      <c r="J1450" t="s">
        <v>893</v>
      </c>
      <c r="K1450" t="s">
        <v>1540</v>
      </c>
      <c r="L1450" t="s">
        <v>895</v>
      </c>
      <c r="M1450" t="s">
        <v>896</v>
      </c>
      <c r="N1450" t="s">
        <v>872</v>
      </c>
      <c r="O1450">
        <v>42250</v>
      </c>
      <c r="Q1450" t="s">
        <v>873</v>
      </c>
      <c r="R1450" t="s">
        <v>893</v>
      </c>
    </row>
    <row r="1451" spans="1:18" x14ac:dyDescent="0.35">
      <c r="A1451" t="s">
        <v>882</v>
      </c>
      <c r="B1451" t="s">
        <v>874</v>
      </c>
      <c r="C1451" t="s">
        <v>874</v>
      </c>
      <c r="E1451" t="s">
        <v>2979</v>
      </c>
      <c r="F1451" t="s">
        <v>867</v>
      </c>
      <c r="G1451" t="s">
        <v>2980</v>
      </c>
      <c r="H1451">
        <v>5</v>
      </c>
      <c r="I1451">
        <v>5</v>
      </c>
      <c r="J1451" t="s">
        <v>893</v>
      </c>
      <c r="K1451" t="s">
        <v>2981</v>
      </c>
      <c r="L1451" t="s">
        <v>895</v>
      </c>
      <c r="M1451" t="s">
        <v>896</v>
      </c>
      <c r="N1451" t="s">
        <v>872</v>
      </c>
      <c r="O1451">
        <v>42167</v>
      </c>
      <c r="Q1451" t="s">
        <v>873</v>
      </c>
      <c r="R1451" t="s">
        <v>893</v>
      </c>
    </row>
    <row r="1452" spans="1:18" x14ac:dyDescent="0.35">
      <c r="A1452" t="s">
        <v>882</v>
      </c>
      <c r="B1452" t="s">
        <v>874</v>
      </c>
      <c r="C1452" t="s">
        <v>874</v>
      </c>
      <c r="E1452" t="s">
        <v>1722</v>
      </c>
      <c r="F1452" t="s">
        <v>867</v>
      </c>
      <c r="G1452" t="s">
        <v>1723</v>
      </c>
      <c r="H1452">
        <v>5</v>
      </c>
      <c r="I1452">
        <v>5</v>
      </c>
      <c r="J1452" t="s">
        <v>893</v>
      </c>
      <c r="K1452" t="s">
        <v>1724</v>
      </c>
      <c r="L1452" t="s">
        <v>895</v>
      </c>
      <c r="M1452" t="s">
        <v>896</v>
      </c>
      <c r="N1452" t="s">
        <v>872</v>
      </c>
      <c r="O1452">
        <v>42167</v>
      </c>
      <c r="Q1452" t="s">
        <v>873</v>
      </c>
      <c r="R1452" t="s">
        <v>893</v>
      </c>
    </row>
    <row r="1453" spans="1:18" x14ac:dyDescent="0.35">
      <c r="A1453" t="s">
        <v>882</v>
      </c>
      <c r="B1453" t="s">
        <v>874</v>
      </c>
      <c r="C1453" t="s">
        <v>874</v>
      </c>
      <c r="E1453" t="s">
        <v>763</v>
      </c>
      <c r="F1453" t="s">
        <v>867</v>
      </c>
      <c r="G1453" t="s">
        <v>764</v>
      </c>
      <c r="H1453">
        <v>4.0999999999999996</v>
      </c>
      <c r="I1453">
        <v>4.0999999999999996</v>
      </c>
      <c r="J1453" t="s">
        <v>893</v>
      </c>
      <c r="K1453" t="s">
        <v>1101</v>
      </c>
      <c r="L1453" t="s">
        <v>878</v>
      </c>
      <c r="M1453" t="s">
        <v>879</v>
      </c>
      <c r="N1453" t="s">
        <v>872</v>
      </c>
      <c r="O1453">
        <v>31048</v>
      </c>
      <c r="Q1453" t="s">
        <v>873</v>
      </c>
      <c r="R1453" t="s">
        <v>893</v>
      </c>
    </row>
    <row r="1454" spans="1:18" x14ac:dyDescent="0.35">
      <c r="A1454" t="s">
        <v>882</v>
      </c>
      <c r="B1454" t="s">
        <v>874</v>
      </c>
      <c r="C1454" t="s">
        <v>874</v>
      </c>
      <c r="E1454" t="s">
        <v>3595</v>
      </c>
      <c r="F1454" t="s">
        <v>867</v>
      </c>
      <c r="G1454" t="s">
        <v>3596</v>
      </c>
      <c r="H1454">
        <v>5.0999999999999996</v>
      </c>
      <c r="I1454">
        <v>5.0999999999999996</v>
      </c>
      <c r="J1454" t="s">
        <v>893</v>
      </c>
      <c r="K1454" t="s">
        <v>1047</v>
      </c>
      <c r="L1454" t="s">
        <v>878</v>
      </c>
      <c r="M1454" t="s">
        <v>879</v>
      </c>
      <c r="N1454" t="s">
        <v>872</v>
      </c>
      <c r="O1454">
        <v>29587</v>
      </c>
      <c r="Q1454" t="s">
        <v>873</v>
      </c>
      <c r="R1454" t="s">
        <v>893</v>
      </c>
    </row>
    <row r="1455" spans="1:18" x14ac:dyDescent="0.35">
      <c r="A1455" t="s">
        <v>882</v>
      </c>
      <c r="B1455" t="s">
        <v>874</v>
      </c>
      <c r="C1455" t="s">
        <v>874</v>
      </c>
      <c r="E1455" t="s">
        <v>1685</v>
      </c>
      <c r="F1455" t="s">
        <v>867</v>
      </c>
      <c r="G1455" t="s">
        <v>1686</v>
      </c>
      <c r="H1455">
        <v>59</v>
      </c>
      <c r="I1455">
        <v>60</v>
      </c>
      <c r="J1455" t="s">
        <v>893</v>
      </c>
      <c r="K1455" t="s">
        <v>1687</v>
      </c>
      <c r="L1455" t="s">
        <v>953</v>
      </c>
      <c r="M1455" t="s">
        <v>953</v>
      </c>
      <c r="N1455" t="s">
        <v>872</v>
      </c>
      <c r="O1455">
        <v>38442</v>
      </c>
      <c r="Q1455" t="s">
        <v>873</v>
      </c>
      <c r="R1455" t="s">
        <v>893</v>
      </c>
    </row>
    <row r="1456" spans="1:18" x14ac:dyDescent="0.35">
      <c r="A1456" t="s">
        <v>882</v>
      </c>
      <c r="B1456" t="s">
        <v>874</v>
      </c>
      <c r="C1456" t="s">
        <v>874</v>
      </c>
      <c r="E1456" t="s">
        <v>1309</v>
      </c>
      <c r="F1456" t="s">
        <v>867</v>
      </c>
      <c r="G1456" t="s">
        <v>1310</v>
      </c>
      <c r="H1456">
        <v>1.4</v>
      </c>
      <c r="I1456">
        <v>1.4</v>
      </c>
      <c r="J1456" t="s">
        <v>893</v>
      </c>
      <c r="K1456" t="s">
        <v>983</v>
      </c>
      <c r="L1456" t="s">
        <v>903</v>
      </c>
      <c r="M1456" t="s">
        <v>891</v>
      </c>
      <c r="N1456" t="s">
        <v>872</v>
      </c>
      <c r="O1456">
        <v>41530</v>
      </c>
      <c r="Q1456" t="s">
        <v>873</v>
      </c>
      <c r="R1456" t="s">
        <v>893</v>
      </c>
    </row>
    <row r="1457" spans="1:18" x14ac:dyDescent="0.35">
      <c r="A1457" t="s">
        <v>882</v>
      </c>
      <c r="B1457" t="s">
        <v>874</v>
      </c>
      <c r="C1457" t="s">
        <v>874</v>
      </c>
      <c r="E1457" t="s">
        <v>3463</v>
      </c>
      <c r="F1457" t="s">
        <v>867</v>
      </c>
      <c r="G1457" t="s">
        <v>3464</v>
      </c>
      <c r="H1457">
        <v>1</v>
      </c>
      <c r="I1457">
        <v>2</v>
      </c>
      <c r="J1457" t="s">
        <v>893</v>
      </c>
      <c r="K1457" t="s">
        <v>877</v>
      </c>
      <c r="L1457" t="s">
        <v>895</v>
      </c>
      <c r="M1457" t="s">
        <v>896</v>
      </c>
      <c r="N1457" t="s">
        <v>872</v>
      </c>
      <c r="O1457">
        <v>40603</v>
      </c>
      <c r="Q1457" t="s">
        <v>873</v>
      </c>
      <c r="R1457" t="s">
        <v>893</v>
      </c>
    </row>
    <row r="1458" spans="1:18" x14ac:dyDescent="0.35">
      <c r="A1458" t="s">
        <v>882</v>
      </c>
      <c r="B1458" t="s">
        <v>874</v>
      </c>
      <c r="C1458" t="s">
        <v>874</v>
      </c>
      <c r="E1458" t="s">
        <v>3212</v>
      </c>
      <c r="F1458" t="s">
        <v>867</v>
      </c>
      <c r="G1458" t="s">
        <v>3213</v>
      </c>
      <c r="H1458">
        <v>3.5</v>
      </c>
      <c r="I1458">
        <v>3.5</v>
      </c>
      <c r="J1458" t="s">
        <v>893</v>
      </c>
      <c r="K1458" t="s">
        <v>983</v>
      </c>
      <c r="L1458" t="s">
        <v>895</v>
      </c>
      <c r="M1458" t="s">
        <v>896</v>
      </c>
      <c r="N1458" t="s">
        <v>872</v>
      </c>
      <c r="O1458">
        <v>41494</v>
      </c>
      <c r="Q1458" t="s">
        <v>873</v>
      </c>
      <c r="R1458" t="s">
        <v>893</v>
      </c>
    </row>
    <row r="1459" spans="1:18" x14ac:dyDescent="0.35">
      <c r="A1459" t="s">
        <v>882</v>
      </c>
      <c r="B1459" t="s">
        <v>865</v>
      </c>
      <c r="C1459" t="s">
        <v>874</v>
      </c>
      <c r="E1459" t="s">
        <v>3240</v>
      </c>
      <c r="F1459" t="s">
        <v>867</v>
      </c>
      <c r="G1459" t="s">
        <v>3241</v>
      </c>
      <c r="H1459">
        <v>0.18</v>
      </c>
      <c r="I1459">
        <v>0.6</v>
      </c>
      <c r="J1459" t="s">
        <v>893</v>
      </c>
      <c r="K1459" t="s">
        <v>877</v>
      </c>
      <c r="L1459" t="s">
        <v>903</v>
      </c>
      <c r="M1459" t="s">
        <v>903</v>
      </c>
      <c r="N1459" t="s">
        <v>872</v>
      </c>
      <c r="O1459">
        <v>30317</v>
      </c>
      <c r="Q1459" t="s">
        <v>873</v>
      </c>
      <c r="R1459" t="s">
        <v>893</v>
      </c>
    </row>
    <row r="1460" spans="1:18" x14ac:dyDescent="0.35">
      <c r="A1460" t="s">
        <v>882</v>
      </c>
      <c r="B1460" t="s">
        <v>874</v>
      </c>
      <c r="C1460" t="s">
        <v>874</v>
      </c>
      <c r="E1460" t="s">
        <v>1369</v>
      </c>
      <c r="F1460" t="s">
        <v>867</v>
      </c>
      <c r="G1460" t="s">
        <v>1370</v>
      </c>
      <c r="H1460">
        <v>2.33</v>
      </c>
      <c r="I1460">
        <v>2.4</v>
      </c>
      <c r="J1460" t="s">
        <v>991</v>
      </c>
      <c r="K1460" t="s">
        <v>1371</v>
      </c>
      <c r="L1460" t="s">
        <v>895</v>
      </c>
      <c r="M1460" t="s">
        <v>896</v>
      </c>
      <c r="N1460" t="s">
        <v>872</v>
      </c>
      <c r="O1460">
        <v>42711</v>
      </c>
      <c r="Q1460" t="s">
        <v>873</v>
      </c>
      <c r="R1460" t="s">
        <v>991</v>
      </c>
    </row>
    <row r="1461" spans="1:18" x14ac:dyDescent="0.35">
      <c r="A1461" t="s">
        <v>882</v>
      </c>
      <c r="B1461" t="s">
        <v>874</v>
      </c>
      <c r="C1461" t="s">
        <v>874</v>
      </c>
      <c r="E1461" t="s">
        <v>1637</v>
      </c>
      <c r="F1461" t="s">
        <v>867</v>
      </c>
      <c r="G1461" t="s">
        <v>1638</v>
      </c>
      <c r="H1461">
        <v>2.5</v>
      </c>
      <c r="I1461">
        <v>2.5</v>
      </c>
      <c r="J1461" t="s">
        <v>991</v>
      </c>
      <c r="K1461" t="s">
        <v>1639</v>
      </c>
      <c r="L1461" t="s">
        <v>895</v>
      </c>
      <c r="M1461" t="s">
        <v>896</v>
      </c>
      <c r="N1461" t="s">
        <v>872</v>
      </c>
      <c r="O1461">
        <v>41639</v>
      </c>
      <c r="Q1461" t="s">
        <v>873</v>
      </c>
      <c r="R1461" t="s">
        <v>991</v>
      </c>
    </row>
    <row r="1462" spans="1:18" x14ac:dyDescent="0.35">
      <c r="A1462" t="s">
        <v>882</v>
      </c>
      <c r="B1462" t="s">
        <v>874</v>
      </c>
      <c r="C1462" t="s">
        <v>874</v>
      </c>
      <c r="E1462" t="s">
        <v>3300</v>
      </c>
      <c r="F1462" t="s">
        <v>867</v>
      </c>
      <c r="G1462" t="s">
        <v>3301</v>
      </c>
      <c r="H1462">
        <v>5</v>
      </c>
      <c r="I1462">
        <v>5</v>
      </c>
      <c r="J1462" t="s">
        <v>991</v>
      </c>
      <c r="K1462" t="s">
        <v>3302</v>
      </c>
      <c r="L1462" t="s">
        <v>895</v>
      </c>
      <c r="M1462" t="s">
        <v>896</v>
      </c>
      <c r="N1462" t="s">
        <v>872</v>
      </c>
      <c r="O1462">
        <v>41639</v>
      </c>
      <c r="Q1462" t="s">
        <v>873</v>
      </c>
      <c r="R1462" t="s">
        <v>991</v>
      </c>
    </row>
    <row r="1463" spans="1:18" x14ac:dyDescent="0.35">
      <c r="A1463" t="s">
        <v>882</v>
      </c>
      <c r="B1463" t="s">
        <v>865</v>
      </c>
      <c r="C1463" t="s">
        <v>874</v>
      </c>
      <c r="E1463" t="s">
        <v>1884</v>
      </c>
      <c r="F1463" t="s">
        <v>867</v>
      </c>
      <c r="G1463" t="s">
        <v>1885</v>
      </c>
      <c r="H1463">
        <v>3</v>
      </c>
      <c r="I1463">
        <v>5</v>
      </c>
      <c r="J1463" t="s">
        <v>883</v>
      </c>
      <c r="K1463" t="s">
        <v>1886</v>
      </c>
      <c r="L1463" t="s">
        <v>878</v>
      </c>
      <c r="M1463" t="s">
        <v>879</v>
      </c>
      <c r="N1463" t="s">
        <v>885</v>
      </c>
      <c r="O1463">
        <v>41365</v>
      </c>
      <c r="Q1463" t="s">
        <v>873</v>
      </c>
      <c r="R1463" t="s">
        <v>883</v>
      </c>
    </row>
    <row r="1464" spans="1:18" x14ac:dyDescent="0.35">
      <c r="A1464" t="s">
        <v>882</v>
      </c>
      <c r="B1464" t="s">
        <v>874</v>
      </c>
      <c r="C1464" t="s">
        <v>874</v>
      </c>
      <c r="E1464" t="s">
        <v>765</v>
      </c>
      <c r="F1464" t="s">
        <v>867</v>
      </c>
      <c r="G1464" t="s">
        <v>766</v>
      </c>
      <c r="H1464">
        <v>9.1</v>
      </c>
      <c r="I1464">
        <v>9.1</v>
      </c>
      <c r="J1464" t="s">
        <v>883</v>
      </c>
      <c r="K1464" t="s">
        <v>886</v>
      </c>
      <c r="L1464" t="s">
        <v>878</v>
      </c>
      <c r="M1464" t="s">
        <v>879</v>
      </c>
      <c r="N1464" t="s">
        <v>885</v>
      </c>
      <c r="O1464">
        <v>29221</v>
      </c>
      <c r="Q1464" t="s">
        <v>873</v>
      </c>
      <c r="R1464" t="s">
        <v>883</v>
      </c>
    </row>
    <row r="1465" spans="1:18" x14ac:dyDescent="0.35">
      <c r="A1465" t="s">
        <v>882</v>
      </c>
      <c r="B1465" t="s">
        <v>874</v>
      </c>
      <c r="C1465" t="s">
        <v>874</v>
      </c>
      <c r="E1465" t="s">
        <v>767</v>
      </c>
      <c r="F1465" t="s">
        <v>867</v>
      </c>
      <c r="G1465" t="s">
        <v>768</v>
      </c>
      <c r="H1465">
        <v>1</v>
      </c>
      <c r="I1465">
        <v>1</v>
      </c>
      <c r="J1465" t="s">
        <v>883</v>
      </c>
      <c r="K1465" t="s">
        <v>886</v>
      </c>
      <c r="L1465" t="s">
        <v>878</v>
      </c>
      <c r="M1465" t="s">
        <v>879</v>
      </c>
      <c r="N1465" t="s">
        <v>885</v>
      </c>
      <c r="O1465">
        <v>29587</v>
      </c>
      <c r="Q1465" t="s">
        <v>873</v>
      </c>
      <c r="R1465" t="s">
        <v>883</v>
      </c>
    </row>
    <row r="1466" spans="1:18" x14ac:dyDescent="0.35">
      <c r="A1466" t="s">
        <v>882</v>
      </c>
      <c r="B1466" t="s">
        <v>874</v>
      </c>
      <c r="C1466" t="s">
        <v>874</v>
      </c>
      <c r="E1466" t="s">
        <v>3260</v>
      </c>
      <c r="F1466" t="s">
        <v>867</v>
      </c>
      <c r="G1466" t="s">
        <v>3261</v>
      </c>
      <c r="H1466">
        <v>0.63</v>
      </c>
      <c r="I1466">
        <v>0.6</v>
      </c>
      <c r="J1466" t="s">
        <v>883</v>
      </c>
      <c r="K1466" t="s">
        <v>3262</v>
      </c>
      <c r="L1466" t="s">
        <v>878</v>
      </c>
      <c r="M1466" t="s">
        <v>879</v>
      </c>
      <c r="N1466" t="s">
        <v>885</v>
      </c>
      <c r="O1466">
        <v>30097</v>
      </c>
      <c r="Q1466" t="s">
        <v>873</v>
      </c>
      <c r="R1466" t="s">
        <v>883</v>
      </c>
    </row>
    <row r="1467" spans="1:18" x14ac:dyDescent="0.35">
      <c r="A1467" t="s">
        <v>882</v>
      </c>
      <c r="B1467" t="s">
        <v>874</v>
      </c>
      <c r="C1467" t="s">
        <v>874</v>
      </c>
      <c r="E1467" t="s">
        <v>769</v>
      </c>
      <c r="F1467" t="s">
        <v>867</v>
      </c>
      <c r="G1467" t="s">
        <v>770</v>
      </c>
      <c r="H1467">
        <v>0.6</v>
      </c>
      <c r="I1467">
        <v>0.6</v>
      </c>
      <c r="J1467" t="s">
        <v>883</v>
      </c>
      <c r="K1467" t="s">
        <v>1419</v>
      </c>
      <c r="L1467" t="s">
        <v>878</v>
      </c>
      <c r="M1467" t="s">
        <v>879</v>
      </c>
      <c r="N1467" t="s">
        <v>885</v>
      </c>
      <c r="O1467">
        <v>41822</v>
      </c>
      <c r="Q1467" t="s">
        <v>873</v>
      </c>
      <c r="R1467" t="s">
        <v>883</v>
      </c>
    </row>
    <row r="1468" spans="1:18" x14ac:dyDescent="0.35">
      <c r="A1468" t="s">
        <v>882</v>
      </c>
      <c r="B1468" t="s">
        <v>874</v>
      </c>
      <c r="C1468" t="s">
        <v>874</v>
      </c>
      <c r="E1468" t="s">
        <v>810</v>
      </c>
      <c r="F1468" t="s">
        <v>867</v>
      </c>
      <c r="G1468" t="s">
        <v>810</v>
      </c>
      <c r="H1468">
        <v>1.25</v>
      </c>
      <c r="I1468">
        <v>1.25</v>
      </c>
      <c r="J1468" t="s">
        <v>883</v>
      </c>
      <c r="K1468" t="s">
        <v>2643</v>
      </c>
      <c r="L1468" t="s">
        <v>878</v>
      </c>
      <c r="M1468" t="s">
        <v>879</v>
      </c>
      <c r="N1468" t="s">
        <v>885</v>
      </c>
      <c r="O1468">
        <v>43910</v>
      </c>
      <c r="Q1468" t="s">
        <v>873</v>
      </c>
      <c r="R1468" t="s">
        <v>883</v>
      </c>
    </row>
    <row r="1469" spans="1:18" x14ac:dyDescent="0.35">
      <c r="A1469" t="s">
        <v>882</v>
      </c>
      <c r="B1469" t="s">
        <v>865</v>
      </c>
      <c r="C1469" t="s">
        <v>874</v>
      </c>
      <c r="E1469" t="s">
        <v>2457</v>
      </c>
      <c r="F1469" t="s">
        <v>867</v>
      </c>
      <c r="G1469" t="s">
        <v>2457</v>
      </c>
      <c r="H1469">
        <v>0.15</v>
      </c>
      <c r="I1469">
        <v>2.2999999999999998</v>
      </c>
      <c r="J1469" t="s">
        <v>883</v>
      </c>
      <c r="K1469" t="s">
        <v>886</v>
      </c>
      <c r="L1469" t="s">
        <v>878</v>
      </c>
      <c r="M1469" t="s">
        <v>879</v>
      </c>
      <c r="N1469" t="s">
        <v>885</v>
      </c>
      <c r="O1469">
        <v>39142</v>
      </c>
      <c r="Q1469" t="s">
        <v>873</v>
      </c>
      <c r="R1469" t="s">
        <v>883</v>
      </c>
    </row>
    <row r="1470" spans="1:18" x14ac:dyDescent="0.35">
      <c r="A1470" t="s">
        <v>882</v>
      </c>
      <c r="B1470" t="s">
        <v>874</v>
      </c>
      <c r="C1470" t="s">
        <v>874</v>
      </c>
      <c r="E1470" t="s">
        <v>3086</v>
      </c>
      <c r="F1470" t="s">
        <v>867</v>
      </c>
      <c r="G1470" t="s">
        <v>3087</v>
      </c>
      <c r="H1470">
        <v>131.1</v>
      </c>
      <c r="I1470">
        <v>131.1</v>
      </c>
      <c r="J1470" t="s">
        <v>893</v>
      </c>
      <c r="K1470" t="s">
        <v>954</v>
      </c>
      <c r="L1470" t="s">
        <v>953</v>
      </c>
      <c r="M1470" t="s">
        <v>953</v>
      </c>
      <c r="N1470" t="s">
        <v>872</v>
      </c>
      <c r="O1470">
        <v>43829</v>
      </c>
      <c r="Q1470" t="s">
        <v>873</v>
      </c>
      <c r="R1470" t="s">
        <v>893</v>
      </c>
    </row>
    <row r="1471" spans="1:18" x14ac:dyDescent="0.35">
      <c r="A1471" t="s">
        <v>882</v>
      </c>
      <c r="B1471" t="s">
        <v>874</v>
      </c>
      <c r="C1471" t="s">
        <v>874</v>
      </c>
      <c r="E1471" t="s">
        <v>1580</v>
      </c>
      <c r="F1471" t="s">
        <v>867</v>
      </c>
      <c r="G1471" t="s">
        <v>1581</v>
      </c>
      <c r="H1471">
        <v>128.69999999999999</v>
      </c>
      <c r="I1471">
        <v>128.69999999999999</v>
      </c>
      <c r="J1471" t="s">
        <v>893</v>
      </c>
      <c r="K1471" t="s">
        <v>954</v>
      </c>
      <c r="L1471" t="s">
        <v>953</v>
      </c>
      <c r="M1471" t="s">
        <v>953</v>
      </c>
      <c r="N1471" t="s">
        <v>872</v>
      </c>
      <c r="O1471">
        <v>43453</v>
      </c>
      <c r="Q1471" t="s">
        <v>873</v>
      </c>
      <c r="R1471" t="s">
        <v>893</v>
      </c>
    </row>
    <row r="1472" spans="1:18" x14ac:dyDescent="0.35">
      <c r="A1472" t="s">
        <v>882</v>
      </c>
      <c r="B1472" t="s">
        <v>874</v>
      </c>
      <c r="C1472" t="s">
        <v>874</v>
      </c>
      <c r="E1472" t="s">
        <v>993</v>
      </c>
      <c r="F1472" t="s">
        <v>867</v>
      </c>
      <c r="G1472" t="s">
        <v>994</v>
      </c>
      <c r="H1472">
        <v>43.2</v>
      </c>
      <c r="I1472">
        <v>43.2</v>
      </c>
      <c r="J1472" t="s">
        <v>893</v>
      </c>
      <c r="K1472" t="s">
        <v>954</v>
      </c>
      <c r="L1472" t="s">
        <v>953</v>
      </c>
      <c r="M1472" t="s">
        <v>953</v>
      </c>
      <c r="N1472" t="s">
        <v>872</v>
      </c>
      <c r="O1472">
        <v>43463</v>
      </c>
      <c r="Q1472" t="s">
        <v>873</v>
      </c>
      <c r="R1472" t="s">
        <v>893</v>
      </c>
    </row>
    <row r="1473" spans="1:18" x14ac:dyDescent="0.35">
      <c r="A1473" t="s">
        <v>882</v>
      </c>
      <c r="B1473" t="s">
        <v>874</v>
      </c>
      <c r="C1473" t="s">
        <v>874</v>
      </c>
      <c r="E1473" t="s">
        <v>1469</v>
      </c>
      <c r="F1473" t="s">
        <v>867</v>
      </c>
      <c r="G1473" t="s">
        <v>1470</v>
      </c>
      <c r="H1473">
        <v>21.6</v>
      </c>
      <c r="I1473">
        <v>21.6</v>
      </c>
      <c r="J1473" t="s">
        <v>893</v>
      </c>
      <c r="K1473" t="s">
        <v>954</v>
      </c>
      <c r="L1473" t="s">
        <v>953</v>
      </c>
      <c r="M1473" t="s">
        <v>953</v>
      </c>
      <c r="N1473" t="s">
        <v>872</v>
      </c>
      <c r="O1473">
        <v>43463</v>
      </c>
      <c r="Q1473" t="s">
        <v>873</v>
      </c>
      <c r="R1473" t="s">
        <v>893</v>
      </c>
    </row>
    <row r="1474" spans="1:18" x14ac:dyDescent="0.35">
      <c r="A1474" t="s">
        <v>882</v>
      </c>
      <c r="B1474" t="s">
        <v>874</v>
      </c>
      <c r="C1474" t="s">
        <v>874</v>
      </c>
      <c r="E1474" t="s">
        <v>2538</v>
      </c>
      <c r="F1474" t="s">
        <v>867</v>
      </c>
      <c r="G1474" t="s">
        <v>2539</v>
      </c>
      <c r="H1474">
        <v>40</v>
      </c>
      <c r="I1474">
        <v>40</v>
      </c>
      <c r="J1474" t="s">
        <v>991</v>
      </c>
      <c r="K1474" t="s">
        <v>2540</v>
      </c>
      <c r="L1474" t="s">
        <v>903</v>
      </c>
      <c r="M1474" t="s">
        <v>1218</v>
      </c>
      <c r="N1474" t="s">
        <v>872</v>
      </c>
      <c r="O1474">
        <v>43277</v>
      </c>
      <c r="Q1474" t="s">
        <v>873</v>
      </c>
      <c r="R1474" t="s">
        <v>991</v>
      </c>
    </row>
    <row r="1475" spans="1:18" x14ac:dyDescent="0.35">
      <c r="A1475" t="s">
        <v>882</v>
      </c>
      <c r="B1475" t="s">
        <v>865</v>
      </c>
      <c r="C1475" t="s">
        <v>874</v>
      </c>
      <c r="E1475" t="s">
        <v>3273</v>
      </c>
      <c r="F1475" t="s">
        <v>867</v>
      </c>
      <c r="G1475" t="s">
        <v>3274</v>
      </c>
      <c r="H1475">
        <v>29.07</v>
      </c>
      <c r="I1475">
        <v>32</v>
      </c>
      <c r="J1475" t="s">
        <v>883</v>
      </c>
      <c r="K1475" t="s">
        <v>3274</v>
      </c>
      <c r="L1475" t="s">
        <v>870</v>
      </c>
      <c r="M1475" t="s">
        <v>1382</v>
      </c>
      <c r="N1475" t="s">
        <v>885</v>
      </c>
      <c r="O1475">
        <v>32591</v>
      </c>
      <c r="Q1475" t="s">
        <v>873</v>
      </c>
      <c r="R1475" t="s">
        <v>883</v>
      </c>
    </row>
    <row r="1476" spans="1:18" x14ac:dyDescent="0.35">
      <c r="A1476" t="s">
        <v>882</v>
      </c>
      <c r="B1476" t="s">
        <v>874</v>
      </c>
      <c r="C1476" t="s">
        <v>874</v>
      </c>
      <c r="E1476" t="s">
        <v>771</v>
      </c>
      <c r="F1476" t="s">
        <v>867</v>
      </c>
      <c r="G1476" t="s">
        <v>772</v>
      </c>
      <c r="H1476">
        <v>96.43</v>
      </c>
      <c r="I1476">
        <v>102.5</v>
      </c>
      <c r="J1476" t="s">
        <v>893</v>
      </c>
      <c r="K1476" t="s">
        <v>1182</v>
      </c>
      <c r="L1476" t="s">
        <v>890</v>
      </c>
      <c r="M1476" t="s">
        <v>891</v>
      </c>
      <c r="N1476" t="s">
        <v>872</v>
      </c>
      <c r="O1476">
        <v>41354</v>
      </c>
      <c r="Q1476" t="s">
        <v>873</v>
      </c>
      <c r="R1476" t="s">
        <v>893</v>
      </c>
    </row>
    <row r="1477" spans="1:18" x14ac:dyDescent="0.35">
      <c r="A1477" t="s">
        <v>882</v>
      </c>
      <c r="B1477" t="s">
        <v>874</v>
      </c>
      <c r="C1477" t="s">
        <v>874</v>
      </c>
      <c r="E1477" t="s">
        <v>773</v>
      </c>
      <c r="F1477" t="s">
        <v>867</v>
      </c>
      <c r="G1477" t="s">
        <v>774</v>
      </c>
      <c r="H1477">
        <v>96.91</v>
      </c>
      <c r="I1477">
        <v>102.5</v>
      </c>
      <c r="J1477" t="s">
        <v>893</v>
      </c>
      <c r="K1477" t="s">
        <v>1182</v>
      </c>
      <c r="L1477" t="s">
        <v>890</v>
      </c>
      <c r="M1477" t="s">
        <v>891</v>
      </c>
      <c r="N1477" t="s">
        <v>872</v>
      </c>
      <c r="O1477">
        <v>41354</v>
      </c>
      <c r="Q1477" t="s">
        <v>873</v>
      </c>
      <c r="R1477" t="s">
        <v>893</v>
      </c>
    </row>
    <row r="1478" spans="1:18" x14ac:dyDescent="0.35">
      <c r="A1478" t="s">
        <v>882</v>
      </c>
      <c r="B1478" t="s">
        <v>874</v>
      </c>
      <c r="C1478" t="s">
        <v>874</v>
      </c>
      <c r="E1478" t="s">
        <v>775</v>
      </c>
      <c r="F1478" t="s">
        <v>867</v>
      </c>
      <c r="G1478" t="s">
        <v>776</v>
      </c>
      <c r="H1478">
        <v>96.65</v>
      </c>
      <c r="I1478">
        <v>102.5</v>
      </c>
      <c r="J1478" t="s">
        <v>893</v>
      </c>
      <c r="K1478" t="s">
        <v>1182</v>
      </c>
      <c r="L1478" t="s">
        <v>890</v>
      </c>
      <c r="M1478" t="s">
        <v>891</v>
      </c>
      <c r="N1478" t="s">
        <v>872</v>
      </c>
      <c r="O1478">
        <v>41354</v>
      </c>
      <c r="Q1478" t="s">
        <v>873</v>
      </c>
      <c r="R1478" t="s">
        <v>893</v>
      </c>
    </row>
    <row r="1479" spans="1:18" x14ac:dyDescent="0.35">
      <c r="A1479" t="s">
        <v>882</v>
      </c>
      <c r="B1479" t="s">
        <v>874</v>
      </c>
      <c r="C1479" t="s">
        <v>874</v>
      </c>
      <c r="E1479" t="s">
        <v>777</v>
      </c>
      <c r="F1479" t="s">
        <v>867</v>
      </c>
      <c r="G1479" t="s">
        <v>778</v>
      </c>
      <c r="H1479">
        <v>96.49</v>
      </c>
      <c r="I1479">
        <v>102.5</v>
      </c>
      <c r="J1479" t="s">
        <v>893</v>
      </c>
      <c r="K1479" t="s">
        <v>1182</v>
      </c>
      <c r="L1479" t="s">
        <v>890</v>
      </c>
      <c r="M1479" t="s">
        <v>891</v>
      </c>
      <c r="N1479" t="s">
        <v>872</v>
      </c>
      <c r="O1479">
        <v>41362</v>
      </c>
      <c r="Q1479" t="s">
        <v>873</v>
      </c>
      <c r="R1479" t="s">
        <v>893</v>
      </c>
    </row>
    <row r="1480" spans="1:18" x14ac:dyDescent="0.35">
      <c r="A1480" t="s">
        <v>882</v>
      </c>
      <c r="B1480" t="s">
        <v>874</v>
      </c>
      <c r="C1480" t="s">
        <v>874</v>
      </c>
      <c r="E1480" t="s">
        <v>779</v>
      </c>
      <c r="F1480" t="s">
        <v>867</v>
      </c>
      <c r="G1480" t="s">
        <v>780</v>
      </c>
      <c r="H1480">
        <v>96.65</v>
      </c>
      <c r="I1480">
        <v>102.5</v>
      </c>
      <c r="J1480" t="s">
        <v>893</v>
      </c>
      <c r="K1480" t="s">
        <v>1182</v>
      </c>
      <c r="L1480" t="s">
        <v>890</v>
      </c>
      <c r="M1480" t="s">
        <v>891</v>
      </c>
      <c r="N1480" t="s">
        <v>872</v>
      </c>
      <c r="O1480">
        <v>41394</v>
      </c>
      <c r="Q1480" t="s">
        <v>873</v>
      </c>
      <c r="R1480" t="s">
        <v>893</v>
      </c>
    </row>
    <row r="1481" spans="1:18" x14ac:dyDescent="0.35">
      <c r="A1481" t="s">
        <v>882</v>
      </c>
      <c r="B1481" t="s">
        <v>874</v>
      </c>
      <c r="C1481" t="s">
        <v>874</v>
      </c>
      <c r="E1481" t="s">
        <v>1478</v>
      </c>
      <c r="F1481" t="s">
        <v>867</v>
      </c>
      <c r="G1481" t="s">
        <v>1479</v>
      </c>
      <c r="H1481">
        <v>1.5</v>
      </c>
      <c r="I1481">
        <v>1.6</v>
      </c>
      <c r="J1481" t="s">
        <v>893</v>
      </c>
      <c r="K1481" t="s">
        <v>1480</v>
      </c>
      <c r="L1481" t="s">
        <v>895</v>
      </c>
      <c r="M1481" t="s">
        <v>896</v>
      </c>
      <c r="N1481" t="s">
        <v>872</v>
      </c>
      <c r="O1481">
        <v>41002</v>
      </c>
      <c r="Q1481" t="s">
        <v>873</v>
      </c>
      <c r="R1481" t="s">
        <v>893</v>
      </c>
    </row>
    <row r="1482" spans="1:18" x14ac:dyDescent="0.35">
      <c r="A1482" t="s">
        <v>882</v>
      </c>
      <c r="B1482" t="s">
        <v>865</v>
      </c>
      <c r="C1482" t="s">
        <v>874</v>
      </c>
      <c r="E1482" t="s">
        <v>1248</v>
      </c>
      <c r="F1482" t="s">
        <v>867</v>
      </c>
      <c r="G1482" t="s">
        <v>1249</v>
      </c>
      <c r="H1482">
        <v>47</v>
      </c>
      <c r="I1482">
        <v>50</v>
      </c>
      <c r="J1482" t="s">
        <v>893</v>
      </c>
      <c r="K1482" t="s">
        <v>1053</v>
      </c>
      <c r="L1482" t="s">
        <v>903</v>
      </c>
      <c r="M1482" t="s">
        <v>937</v>
      </c>
      <c r="N1482" t="s">
        <v>872</v>
      </c>
      <c r="O1482">
        <v>42887</v>
      </c>
      <c r="Q1482" t="s">
        <v>873</v>
      </c>
      <c r="R1482" t="s">
        <v>893</v>
      </c>
    </row>
    <row r="1483" spans="1:18" x14ac:dyDescent="0.35">
      <c r="A1483" t="s">
        <v>882</v>
      </c>
      <c r="B1483" t="s">
        <v>865</v>
      </c>
      <c r="C1483" t="s">
        <v>874</v>
      </c>
      <c r="E1483" t="s">
        <v>3266</v>
      </c>
      <c r="F1483" t="s">
        <v>867</v>
      </c>
      <c r="G1483" t="s">
        <v>3267</v>
      </c>
      <c r="H1483">
        <v>6.5</v>
      </c>
      <c r="I1483">
        <v>6.5</v>
      </c>
      <c r="J1483" t="s">
        <v>893</v>
      </c>
      <c r="K1483" t="s">
        <v>3268</v>
      </c>
      <c r="L1483" t="s">
        <v>870</v>
      </c>
      <c r="M1483" t="s">
        <v>937</v>
      </c>
      <c r="N1483" t="s">
        <v>872</v>
      </c>
      <c r="O1483">
        <v>35343</v>
      </c>
      <c r="Q1483" t="s">
        <v>873</v>
      </c>
      <c r="R1483" t="s">
        <v>893</v>
      </c>
    </row>
    <row r="1484" spans="1:18" x14ac:dyDescent="0.35">
      <c r="A1484" t="s">
        <v>882</v>
      </c>
      <c r="B1484" t="s">
        <v>874</v>
      </c>
      <c r="C1484" t="s">
        <v>865</v>
      </c>
      <c r="D1484" t="s">
        <v>1256</v>
      </c>
      <c r="E1484" t="s">
        <v>1256</v>
      </c>
      <c r="F1484" t="s">
        <v>867</v>
      </c>
      <c r="G1484" t="s">
        <v>3288</v>
      </c>
      <c r="H1484">
        <v>76</v>
      </c>
      <c r="J1484" t="s">
        <v>893</v>
      </c>
      <c r="K1484" t="s">
        <v>1075</v>
      </c>
      <c r="L1484" t="s">
        <v>878</v>
      </c>
      <c r="M1484" t="s">
        <v>879</v>
      </c>
      <c r="N1484" t="s">
        <v>872</v>
      </c>
      <c r="O1484">
        <v>29952</v>
      </c>
      <c r="Q1484" t="s">
        <v>873</v>
      </c>
      <c r="R1484" t="s">
        <v>959</v>
      </c>
    </row>
    <row r="1485" spans="1:18" x14ac:dyDescent="0.35">
      <c r="A1485" t="s">
        <v>864</v>
      </c>
      <c r="B1485" t="s">
        <v>874</v>
      </c>
      <c r="C1485" t="s">
        <v>865</v>
      </c>
      <c r="D1485" t="s">
        <v>1256</v>
      </c>
      <c r="E1485" t="s">
        <v>1257</v>
      </c>
      <c r="F1485" t="s">
        <v>867</v>
      </c>
      <c r="G1485" t="s">
        <v>1258</v>
      </c>
      <c r="H1485">
        <v>39.1</v>
      </c>
      <c r="I1485">
        <v>39.1</v>
      </c>
      <c r="K1485" t="s">
        <v>1075</v>
      </c>
      <c r="L1485" t="s">
        <v>878</v>
      </c>
      <c r="M1485" t="s">
        <v>879</v>
      </c>
      <c r="N1485" t="s">
        <v>872</v>
      </c>
      <c r="Q1485" t="s">
        <v>873</v>
      </c>
    </row>
    <row r="1486" spans="1:18" x14ac:dyDescent="0.35">
      <c r="A1486" t="s">
        <v>864</v>
      </c>
      <c r="B1486" t="s">
        <v>874</v>
      </c>
      <c r="C1486" t="s">
        <v>865</v>
      </c>
      <c r="D1486" t="s">
        <v>1256</v>
      </c>
      <c r="E1486" t="s">
        <v>1864</v>
      </c>
      <c r="F1486" t="s">
        <v>867</v>
      </c>
      <c r="G1486" t="s">
        <v>1865</v>
      </c>
      <c r="H1486">
        <v>39.1</v>
      </c>
      <c r="I1486">
        <v>39.1</v>
      </c>
      <c r="K1486" t="s">
        <v>1075</v>
      </c>
      <c r="L1486" t="s">
        <v>878</v>
      </c>
      <c r="M1486" t="s">
        <v>879</v>
      </c>
      <c r="N1486" t="s">
        <v>872</v>
      </c>
      <c r="Q1486" t="s">
        <v>873</v>
      </c>
    </row>
    <row r="1487" spans="1:18" x14ac:dyDescent="0.35">
      <c r="A1487" t="s">
        <v>882</v>
      </c>
      <c r="B1487" t="s">
        <v>874</v>
      </c>
      <c r="C1487" t="s">
        <v>874</v>
      </c>
      <c r="E1487" t="s">
        <v>3098</v>
      </c>
      <c r="F1487" t="s">
        <v>867</v>
      </c>
      <c r="G1487" t="s">
        <v>3099</v>
      </c>
      <c r="H1487">
        <v>20</v>
      </c>
      <c r="I1487">
        <v>20</v>
      </c>
      <c r="J1487" t="s">
        <v>883</v>
      </c>
      <c r="K1487" t="s">
        <v>3100</v>
      </c>
      <c r="L1487" t="s">
        <v>895</v>
      </c>
      <c r="M1487" t="s">
        <v>896</v>
      </c>
      <c r="N1487" t="s">
        <v>885</v>
      </c>
      <c r="O1487">
        <v>41500</v>
      </c>
      <c r="Q1487" t="s">
        <v>873</v>
      </c>
      <c r="R1487" t="s">
        <v>883</v>
      </c>
    </row>
    <row r="1488" spans="1:18" x14ac:dyDescent="0.35">
      <c r="A1488" t="s">
        <v>882</v>
      </c>
      <c r="B1488" t="s">
        <v>874</v>
      </c>
      <c r="C1488" t="s">
        <v>874</v>
      </c>
      <c r="E1488" t="s">
        <v>2002</v>
      </c>
      <c r="F1488" t="s">
        <v>867</v>
      </c>
      <c r="G1488" t="s">
        <v>2003</v>
      </c>
      <c r="H1488">
        <v>19.75</v>
      </c>
      <c r="I1488">
        <v>19.8</v>
      </c>
      <c r="J1488" t="s">
        <v>883</v>
      </c>
      <c r="K1488" t="s">
        <v>2004</v>
      </c>
      <c r="L1488" t="s">
        <v>895</v>
      </c>
      <c r="M1488" t="s">
        <v>896</v>
      </c>
      <c r="N1488" t="s">
        <v>885</v>
      </c>
      <c r="O1488">
        <v>42129</v>
      </c>
      <c r="Q1488" t="s">
        <v>873</v>
      </c>
      <c r="R1488" t="s">
        <v>883</v>
      </c>
    </row>
    <row r="1489" spans="1:18" x14ac:dyDescent="0.35">
      <c r="A1489" t="s">
        <v>882</v>
      </c>
      <c r="B1489" t="s">
        <v>874</v>
      </c>
      <c r="C1489" t="s">
        <v>874</v>
      </c>
      <c r="E1489" t="s">
        <v>842</v>
      </c>
      <c r="F1489" t="s">
        <v>867</v>
      </c>
      <c r="G1489" t="s">
        <v>843</v>
      </c>
      <c r="H1489">
        <v>60</v>
      </c>
      <c r="I1489">
        <v>60</v>
      </c>
      <c r="J1489" t="s">
        <v>883</v>
      </c>
      <c r="K1489" t="s">
        <v>1084</v>
      </c>
      <c r="L1489" t="s">
        <v>878</v>
      </c>
      <c r="M1489" t="s">
        <v>879</v>
      </c>
      <c r="N1489" t="s">
        <v>885</v>
      </c>
      <c r="O1489">
        <v>23012</v>
      </c>
      <c r="Q1489" t="s">
        <v>873</v>
      </c>
      <c r="R1489" t="s">
        <v>883</v>
      </c>
    </row>
    <row r="1490" spans="1:18" x14ac:dyDescent="0.35">
      <c r="A1490" t="s">
        <v>882</v>
      </c>
      <c r="B1490" t="s">
        <v>874</v>
      </c>
      <c r="C1490" t="s">
        <v>874</v>
      </c>
      <c r="E1490" t="s">
        <v>3139</v>
      </c>
      <c r="F1490" t="s">
        <v>867</v>
      </c>
      <c r="G1490" t="s">
        <v>3140</v>
      </c>
      <c r="H1490">
        <v>4.2</v>
      </c>
      <c r="I1490">
        <v>4.3</v>
      </c>
      <c r="J1490" t="s">
        <v>883</v>
      </c>
      <c r="K1490" t="s">
        <v>3141</v>
      </c>
      <c r="L1490" t="s">
        <v>936</v>
      </c>
      <c r="M1490" t="s">
        <v>937</v>
      </c>
      <c r="N1490" t="s">
        <v>885</v>
      </c>
      <c r="O1490">
        <v>41675</v>
      </c>
      <c r="Q1490" t="s">
        <v>873</v>
      </c>
      <c r="R1490" t="s">
        <v>883</v>
      </c>
    </row>
    <row r="1491" spans="1:18" x14ac:dyDescent="0.35">
      <c r="A1491" t="s">
        <v>882</v>
      </c>
      <c r="B1491" t="s">
        <v>874</v>
      </c>
      <c r="C1491" t="s">
        <v>874</v>
      </c>
      <c r="E1491" t="s">
        <v>2684</v>
      </c>
      <c r="F1491" t="s">
        <v>867</v>
      </c>
      <c r="G1491" t="s">
        <v>2685</v>
      </c>
      <c r="H1491">
        <v>14</v>
      </c>
      <c r="I1491">
        <v>14</v>
      </c>
      <c r="J1491" t="s">
        <v>883</v>
      </c>
      <c r="K1491" t="s">
        <v>886</v>
      </c>
      <c r="L1491" t="s">
        <v>878</v>
      </c>
      <c r="M1491" t="s">
        <v>879</v>
      </c>
      <c r="N1491" t="s">
        <v>885</v>
      </c>
      <c r="O1491">
        <v>17533</v>
      </c>
      <c r="Q1491" t="s">
        <v>873</v>
      </c>
      <c r="R1491" t="s">
        <v>883</v>
      </c>
    </row>
    <row r="1492" spans="1:18" x14ac:dyDescent="0.35">
      <c r="A1492" t="s">
        <v>882</v>
      </c>
      <c r="B1492" t="s">
        <v>874</v>
      </c>
      <c r="C1492" t="s">
        <v>874</v>
      </c>
      <c r="E1492" t="s">
        <v>781</v>
      </c>
      <c r="F1492" t="s">
        <v>867</v>
      </c>
      <c r="G1492" t="s">
        <v>782</v>
      </c>
      <c r="H1492">
        <v>1.5</v>
      </c>
      <c r="I1492">
        <v>1.5</v>
      </c>
      <c r="J1492" t="s">
        <v>883</v>
      </c>
      <c r="K1492" t="s">
        <v>2380</v>
      </c>
      <c r="L1492" t="s">
        <v>895</v>
      </c>
      <c r="M1492" t="s">
        <v>896</v>
      </c>
      <c r="N1492" t="s">
        <v>885</v>
      </c>
      <c r="O1492">
        <v>41264</v>
      </c>
      <c r="Q1492" t="s">
        <v>873</v>
      </c>
      <c r="R1492" t="s">
        <v>883</v>
      </c>
    </row>
    <row r="1493" spans="1:18" x14ac:dyDescent="0.35">
      <c r="A1493" t="s">
        <v>882</v>
      </c>
      <c r="B1493" t="s">
        <v>874</v>
      </c>
      <c r="C1493" t="s">
        <v>874</v>
      </c>
      <c r="E1493" t="s">
        <v>783</v>
      </c>
      <c r="F1493" t="s">
        <v>867</v>
      </c>
      <c r="G1493" t="s">
        <v>784</v>
      </c>
      <c r="H1493">
        <v>3.55</v>
      </c>
      <c r="I1493">
        <v>3.55</v>
      </c>
      <c r="J1493" t="s">
        <v>883</v>
      </c>
      <c r="K1493" t="s">
        <v>935</v>
      </c>
      <c r="L1493" t="s">
        <v>936</v>
      </c>
      <c r="M1493" t="s">
        <v>937</v>
      </c>
      <c r="N1493" t="s">
        <v>885</v>
      </c>
      <c r="O1493">
        <v>41518</v>
      </c>
      <c r="Q1493" t="s">
        <v>873</v>
      </c>
      <c r="R1493" t="s">
        <v>883</v>
      </c>
    </row>
    <row r="1494" spans="1:18" x14ac:dyDescent="0.35">
      <c r="A1494" t="s">
        <v>864</v>
      </c>
      <c r="B1494" t="s">
        <v>874</v>
      </c>
      <c r="C1494" t="s">
        <v>865</v>
      </c>
      <c r="D1494" t="s">
        <v>1341</v>
      </c>
      <c r="E1494" t="s">
        <v>1376</v>
      </c>
      <c r="F1494" t="s">
        <v>867</v>
      </c>
      <c r="G1494" t="s">
        <v>1376</v>
      </c>
      <c r="H1494">
        <v>112.5</v>
      </c>
      <c r="I1494">
        <v>112.5</v>
      </c>
      <c r="L1494" t="s">
        <v>958</v>
      </c>
      <c r="M1494" t="s">
        <v>903</v>
      </c>
      <c r="N1494" t="s">
        <v>907</v>
      </c>
      <c r="Q1494" t="s">
        <v>873</v>
      </c>
    </row>
    <row r="1495" spans="1:18" x14ac:dyDescent="0.35">
      <c r="A1495" t="s">
        <v>882</v>
      </c>
      <c r="B1495" t="s">
        <v>874</v>
      </c>
      <c r="C1495" t="s">
        <v>874</v>
      </c>
      <c r="E1495" t="s">
        <v>3000</v>
      </c>
      <c r="F1495" t="s">
        <v>867</v>
      </c>
      <c r="G1495" t="s">
        <v>3001</v>
      </c>
      <c r="H1495">
        <v>20</v>
      </c>
      <c r="I1495">
        <v>22</v>
      </c>
      <c r="J1495" t="s">
        <v>883</v>
      </c>
      <c r="K1495" t="s">
        <v>3002</v>
      </c>
      <c r="L1495" t="s">
        <v>895</v>
      </c>
      <c r="M1495" t="s">
        <v>896</v>
      </c>
      <c r="N1495" t="s">
        <v>885</v>
      </c>
      <c r="O1495">
        <v>42840</v>
      </c>
      <c r="Q1495" t="s">
        <v>873</v>
      </c>
      <c r="R1495" t="s">
        <v>883</v>
      </c>
    </row>
    <row r="1496" spans="1:18" x14ac:dyDescent="0.35">
      <c r="A1496" t="s">
        <v>882</v>
      </c>
      <c r="B1496" t="s">
        <v>874</v>
      </c>
      <c r="C1496" t="s">
        <v>874</v>
      </c>
      <c r="E1496" t="s">
        <v>785</v>
      </c>
      <c r="F1496" t="s">
        <v>867</v>
      </c>
      <c r="G1496" t="s">
        <v>786</v>
      </c>
      <c r="H1496">
        <v>61.5</v>
      </c>
      <c r="I1496">
        <v>61.5</v>
      </c>
      <c r="J1496" t="s">
        <v>893</v>
      </c>
      <c r="K1496" t="s">
        <v>1431</v>
      </c>
      <c r="L1496" t="s">
        <v>953</v>
      </c>
      <c r="M1496" t="s">
        <v>953</v>
      </c>
      <c r="N1496" t="s">
        <v>872</v>
      </c>
      <c r="O1496">
        <v>37499</v>
      </c>
      <c r="Q1496" t="s">
        <v>873</v>
      </c>
      <c r="R1496" t="s">
        <v>893</v>
      </c>
    </row>
    <row r="1497" spans="1:18" x14ac:dyDescent="0.35">
      <c r="A1497" t="s">
        <v>882</v>
      </c>
      <c r="B1497" t="s">
        <v>874</v>
      </c>
      <c r="C1497" t="s">
        <v>874</v>
      </c>
      <c r="E1497" t="s">
        <v>3535</v>
      </c>
      <c r="F1497" t="s">
        <v>867</v>
      </c>
      <c r="G1497" t="s">
        <v>3536</v>
      </c>
      <c r="H1497">
        <v>14.5</v>
      </c>
      <c r="I1497">
        <v>14.5</v>
      </c>
      <c r="J1497" t="s">
        <v>883</v>
      </c>
      <c r="K1497" t="s">
        <v>886</v>
      </c>
      <c r="L1497" t="s">
        <v>878</v>
      </c>
      <c r="M1497" t="s">
        <v>879</v>
      </c>
      <c r="N1497" t="s">
        <v>885</v>
      </c>
      <c r="O1497">
        <v>6211</v>
      </c>
      <c r="Q1497" t="s">
        <v>873</v>
      </c>
      <c r="R1497" t="s">
        <v>883</v>
      </c>
    </row>
    <row r="1498" spans="1:18" x14ac:dyDescent="0.35">
      <c r="A1498" t="s">
        <v>882</v>
      </c>
      <c r="B1498" t="s">
        <v>874</v>
      </c>
      <c r="C1498" t="s">
        <v>874</v>
      </c>
      <c r="E1498" t="s">
        <v>787</v>
      </c>
      <c r="F1498" t="s">
        <v>867</v>
      </c>
      <c r="G1498" t="s">
        <v>788</v>
      </c>
      <c r="H1498">
        <v>3.2</v>
      </c>
      <c r="I1498">
        <v>3.2</v>
      </c>
      <c r="J1498" t="s">
        <v>883</v>
      </c>
      <c r="K1498" t="s">
        <v>886</v>
      </c>
      <c r="L1498" t="s">
        <v>878</v>
      </c>
      <c r="M1498" t="s">
        <v>879</v>
      </c>
      <c r="N1498" t="s">
        <v>885</v>
      </c>
      <c r="O1498">
        <v>31413</v>
      </c>
      <c r="Q1498" t="s">
        <v>873</v>
      </c>
      <c r="R1498" t="s">
        <v>883</v>
      </c>
    </row>
    <row r="1499" spans="1:18" x14ac:dyDescent="0.35">
      <c r="A1499" t="s">
        <v>864</v>
      </c>
      <c r="B1499" t="s">
        <v>874</v>
      </c>
      <c r="C1499" t="s">
        <v>865</v>
      </c>
      <c r="D1499" t="s">
        <v>789</v>
      </c>
      <c r="E1499" t="s">
        <v>3117</v>
      </c>
      <c r="F1499" t="s">
        <v>867</v>
      </c>
      <c r="G1499" t="s">
        <v>3118</v>
      </c>
      <c r="H1499">
        <v>5.6</v>
      </c>
      <c r="I1499">
        <v>5.6</v>
      </c>
      <c r="K1499" t="s">
        <v>886</v>
      </c>
      <c r="L1499" t="s">
        <v>878</v>
      </c>
      <c r="M1499" t="s">
        <v>879</v>
      </c>
      <c r="N1499" t="s">
        <v>885</v>
      </c>
      <c r="Q1499" t="s">
        <v>873</v>
      </c>
    </row>
    <row r="1500" spans="1:18" x14ac:dyDescent="0.35">
      <c r="A1500" t="s">
        <v>864</v>
      </c>
      <c r="B1500" t="s">
        <v>874</v>
      </c>
      <c r="C1500" t="s">
        <v>865</v>
      </c>
      <c r="D1500" t="s">
        <v>789</v>
      </c>
      <c r="E1500" t="s">
        <v>1153</v>
      </c>
      <c r="F1500" t="s">
        <v>867</v>
      </c>
      <c r="G1500" t="s">
        <v>1154</v>
      </c>
      <c r="H1500">
        <v>5.6</v>
      </c>
      <c r="I1500">
        <v>5.6</v>
      </c>
      <c r="K1500" t="s">
        <v>886</v>
      </c>
      <c r="L1500" t="s">
        <v>878</v>
      </c>
      <c r="M1500" t="s">
        <v>879</v>
      </c>
      <c r="N1500" t="s">
        <v>885</v>
      </c>
      <c r="Q1500" t="s">
        <v>873</v>
      </c>
    </row>
    <row r="1501" spans="1:18" x14ac:dyDescent="0.35">
      <c r="A1501" t="s">
        <v>864</v>
      </c>
      <c r="B1501" t="s">
        <v>874</v>
      </c>
      <c r="C1501" t="s">
        <v>865</v>
      </c>
      <c r="D1501" t="s">
        <v>789</v>
      </c>
      <c r="E1501" t="s">
        <v>2059</v>
      </c>
      <c r="F1501" t="s">
        <v>867</v>
      </c>
      <c r="G1501" t="s">
        <v>2060</v>
      </c>
      <c r="H1501">
        <v>5.6</v>
      </c>
      <c r="I1501">
        <v>5.6</v>
      </c>
      <c r="K1501" t="s">
        <v>886</v>
      </c>
      <c r="L1501" t="s">
        <v>878</v>
      </c>
      <c r="M1501" t="s">
        <v>879</v>
      </c>
      <c r="N1501" t="s">
        <v>885</v>
      </c>
      <c r="Q1501" t="s">
        <v>873</v>
      </c>
    </row>
    <row r="1502" spans="1:18" x14ac:dyDescent="0.35">
      <c r="A1502" t="s">
        <v>864</v>
      </c>
      <c r="B1502" t="s">
        <v>874</v>
      </c>
      <c r="C1502" t="s">
        <v>865</v>
      </c>
      <c r="D1502" t="s">
        <v>789</v>
      </c>
      <c r="E1502" t="s">
        <v>1253</v>
      </c>
      <c r="F1502" t="s">
        <v>867</v>
      </c>
      <c r="G1502" t="s">
        <v>1254</v>
      </c>
      <c r="H1502">
        <v>5.6</v>
      </c>
      <c r="I1502">
        <v>5.6</v>
      </c>
      <c r="K1502" t="s">
        <v>886</v>
      </c>
      <c r="L1502" t="s">
        <v>878</v>
      </c>
      <c r="M1502" t="s">
        <v>879</v>
      </c>
      <c r="N1502" t="s">
        <v>885</v>
      </c>
      <c r="Q1502" t="s">
        <v>873</v>
      </c>
    </row>
    <row r="1503" spans="1:18" x14ac:dyDescent="0.35">
      <c r="A1503" t="s">
        <v>882</v>
      </c>
      <c r="B1503" t="s">
        <v>874</v>
      </c>
      <c r="C1503" t="s">
        <v>865</v>
      </c>
      <c r="D1503" t="s">
        <v>789</v>
      </c>
      <c r="E1503" t="s">
        <v>789</v>
      </c>
      <c r="F1503" t="s">
        <v>867</v>
      </c>
      <c r="G1503" t="s">
        <v>1977</v>
      </c>
      <c r="H1503">
        <v>18.399999999999999</v>
      </c>
      <c r="J1503" t="s">
        <v>883</v>
      </c>
      <c r="K1503" t="s">
        <v>886</v>
      </c>
      <c r="L1503" t="s">
        <v>878</v>
      </c>
      <c r="M1503" t="s">
        <v>879</v>
      </c>
      <c r="N1503" t="s">
        <v>885</v>
      </c>
      <c r="O1503">
        <v>3654</v>
      </c>
      <c r="Q1503" t="s">
        <v>873</v>
      </c>
      <c r="R1503" t="s">
        <v>883</v>
      </c>
    </row>
    <row r="1504" spans="1:18" x14ac:dyDescent="0.35">
      <c r="A1504" t="s">
        <v>882</v>
      </c>
      <c r="B1504" t="s">
        <v>874</v>
      </c>
      <c r="C1504" t="s">
        <v>874</v>
      </c>
      <c r="E1504" t="s">
        <v>1311</v>
      </c>
      <c r="F1504" t="s">
        <v>867</v>
      </c>
      <c r="G1504" t="s">
        <v>1312</v>
      </c>
      <c r="H1504">
        <v>100</v>
      </c>
      <c r="I1504">
        <v>100</v>
      </c>
      <c r="J1504" t="s">
        <v>991</v>
      </c>
      <c r="K1504" t="s">
        <v>1313</v>
      </c>
      <c r="L1504" t="s">
        <v>895</v>
      </c>
      <c r="M1504" t="s">
        <v>896</v>
      </c>
      <c r="N1504" t="s">
        <v>872</v>
      </c>
      <c r="O1504">
        <v>43410</v>
      </c>
      <c r="Q1504" t="s">
        <v>873</v>
      </c>
      <c r="R1504" t="s">
        <v>991</v>
      </c>
    </row>
    <row r="1505" spans="1:18" x14ac:dyDescent="0.35">
      <c r="A1505" t="s">
        <v>882</v>
      </c>
      <c r="B1505" t="s">
        <v>874</v>
      </c>
      <c r="C1505" t="s">
        <v>874</v>
      </c>
      <c r="E1505" t="s">
        <v>791</v>
      </c>
      <c r="F1505" t="s">
        <v>867</v>
      </c>
      <c r="G1505" t="s">
        <v>792</v>
      </c>
      <c r="H1505">
        <v>20</v>
      </c>
      <c r="I1505">
        <v>20</v>
      </c>
      <c r="J1505" t="s">
        <v>883</v>
      </c>
      <c r="K1505" t="s">
        <v>3090</v>
      </c>
      <c r="L1505" t="s">
        <v>895</v>
      </c>
      <c r="M1505" t="s">
        <v>896</v>
      </c>
      <c r="N1505" t="s">
        <v>907</v>
      </c>
      <c r="O1505">
        <v>42054</v>
      </c>
      <c r="Q1505" t="s">
        <v>873</v>
      </c>
      <c r="R1505" t="s">
        <v>883</v>
      </c>
    </row>
    <row r="1506" spans="1:18" x14ac:dyDescent="0.35">
      <c r="A1506" t="s">
        <v>882</v>
      </c>
      <c r="B1506" t="s">
        <v>874</v>
      </c>
      <c r="C1506" t="s">
        <v>874</v>
      </c>
      <c r="E1506" t="s">
        <v>793</v>
      </c>
      <c r="F1506" t="s">
        <v>867</v>
      </c>
      <c r="G1506" t="s">
        <v>794</v>
      </c>
      <c r="H1506">
        <v>15</v>
      </c>
      <c r="I1506">
        <v>15</v>
      </c>
      <c r="J1506" t="s">
        <v>883</v>
      </c>
      <c r="K1506" t="s">
        <v>2437</v>
      </c>
      <c r="L1506" t="s">
        <v>895</v>
      </c>
      <c r="M1506" t="s">
        <v>896</v>
      </c>
      <c r="N1506" t="s">
        <v>907</v>
      </c>
      <c r="O1506">
        <v>42746</v>
      </c>
      <c r="Q1506" t="s">
        <v>873</v>
      </c>
      <c r="R1506" t="s">
        <v>883</v>
      </c>
    </row>
    <row r="1507" spans="1:18" x14ac:dyDescent="0.35">
      <c r="A1507" t="s">
        <v>864</v>
      </c>
      <c r="B1507" t="s">
        <v>874</v>
      </c>
      <c r="C1507" t="s">
        <v>865</v>
      </c>
      <c r="D1507" t="s">
        <v>1341</v>
      </c>
      <c r="E1507" t="s">
        <v>2935</v>
      </c>
      <c r="F1507" t="s">
        <v>867</v>
      </c>
      <c r="G1507" t="s">
        <v>2935</v>
      </c>
      <c r="H1507">
        <v>239.1</v>
      </c>
      <c r="I1507">
        <v>239.1</v>
      </c>
      <c r="L1507" t="s">
        <v>958</v>
      </c>
      <c r="M1507" t="s">
        <v>903</v>
      </c>
      <c r="N1507" t="s">
        <v>907</v>
      </c>
      <c r="Q1507" t="s">
        <v>873</v>
      </c>
    </row>
    <row r="1508" spans="1:18" x14ac:dyDescent="0.35">
      <c r="A1508" t="s">
        <v>882</v>
      </c>
      <c r="B1508" t="s">
        <v>874</v>
      </c>
      <c r="C1508" t="s">
        <v>874</v>
      </c>
      <c r="E1508" t="s">
        <v>795</v>
      </c>
      <c r="F1508" t="s">
        <v>867</v>
      </c>
      <c r="G1508" t="s">
        <v>796</v>
      </c>
      <c r="H1508">
        <v>38</v>
      </c>
      <c r="I1508">
        <v>36</v>
      </c>
      <c r="J1508" t="s">
        <v>883</v>
      </c>
      <c r="K1508" t="s">
        <v>2099</v>
      </c>
      <c r="L1508" t="s">
        <v>953</v>
      </c>
      <c r="M1508" t="s">
        <v>953</v>
      </c>
      <c r="N1508" t="s">
        <v>885</v>
      </c>
      <c r="O1508">
        <v>30674</v>
      </c>
      <c r="Q1508" t="s">
        <v>873</v>
      </c>
      <c r="R1508" t="s">
        <v>883</v>
      </c>
    </row>
    <row r="1509" spans="1:18" x14ac:dyDescent="0.35">
      <c r="A1509" t="s">
        <v>882</v>
      </c>
      <c r="B1509" t="s">
        <v>874</v>
      </c>
      <c r="C1509" t="s">
        <v>865</v>
      </c>
      <c r="D1509" t="s">
        <v>797</v>
      </c>
      <c r="E1509" t="s">
        <v>797</v>
      </c>
      <c r="F1509" t="s">
        <v>867</v>
      </c>
      <c r="G1509" t="s">
        <v>798</v>
      </c>
      <c r="H1509">
        <v>120</v>
      </c>
      <c r="J1509" t="s">
        <v>893</v>
      </c>
      <c r="K1509" t="s">
        <v>2283</v>
      </c>
      <c r="L1509" t="s">
        <v>953</v>
      </c>
      <c r="M1509" t="s">
        <v>953</v>
      </c>
      <c r="N1509" t="s">
        <v>872</v>
      </c>
      <c r="O1509">
        <v>40936</v>
      </c>
      <c r="Q1509" t="s">
        <v>873</v>
      </c>
      <c r="R1509" t="s">
        <v>893</v>
      </c>
    </row>
    <row r="1510" spans="1:18" x14ac:dyDescent="0.35">
      <c r="A1510" t="s">
        <v>864</v>
      </c>
      <c r="B1510" t="s">
        <v>874</v>
      </c>
      <c r="C1510" t="s">
        <v>865</v>
      </c>
      <c r="D1510" t="s">
        <v>797</v>
      </c>
      <c r="E1510" t="s">
        <v>2030</v>
      </c>
      <c r="F1510" t="s">
        <v>867</v>
      </c>
      <c r="G1510" t="s">
        <v>2031</v>
      </c>
      <c r="H1510">
        <v>60</v>
      </c>
      <c r="I1510">
        <v>60</v>
      </c>
      <c r="K1510" t="s">
        <v>2032</v>
      </c>
      <c r="L1510" t="s">
        <v>953</v>
      </c>
      <c r="M1510" t="s">
        <v>953</v>
      </c>
      <c r="N1510" t="s">
        <v>872</v>
      </c>
      <c r="Q1510" t="s">
        <v>873</v>
      </c>
    </row>
    <row r="1511" spans="1:18" x14ac:dyDescent="0.35">
      <c r="A1511" t="s">
        <v>864</v>
      </c>
      <c r="B1511" t="s">
        <v>874</v>
      </c>
      <c r="C1511" t="s">
        <v>865</v>
      </c>
      <c r="D1511" t="s">
        <v>797</v>
      </c>
      <c r="E1511" t="s">
        <v>2432</v>
      </c>
      <c r="F1511" t="s">
        <v>867</v>
      </c>
      <c r="G1511" t="s">
        <v>2031</v>
      </c>
      <c r="H1511">
        <v>60</v>
      </c>
      <c r="I1511">
        <v>60</v>
      </c>
      <c r="K1511" t="s">
        <v>2032</v>
      </c>
      <c r="L1511" t="s">
        <v>953</v>
      </c>
      <c r="M1511" t="s">
        <v>953</v>
      </c>
      <c r="N1511" t="s">
        <v>872</v>
      </c>
      <c r="Q1511" t="s">
        <v>873</v>
      </c>
    </row>
    <row r="1512" spans="1:18" x14ac:dyDescent="0.35">
      <c r="A1512" t="s">
        <v>882</v>
      </c>
      <c r="B1512" t="s">
        <v>874</v>
      </c>
      <c r="C1512" t="s">
        <v>874</v>
      </c>
      <c r="E1512" t="s">
        <v>799</v>
      </c>
      <c r="F1512" t="s">
        <v>867</v>
      </c>
      <c r="G1512" t="s">
        <v>800</v>
      </c>
      <c r="H1512">
        <v>46.9</v>
      </c>
      <c r="I1512">
        <v>49.9</v>
      </c>
      <c r="J1512" t="s">
        <v>883</v>
      </c>
      <c r="K1512" t="s">
        <v>889</v>
      </c>
      <c r="L1512" t="s">
        <v>890</v>
      </c>
      <c r="M1512" t="s">
        <v>891</v>
      </c>
      <c r="N1512" t="s">
        <v>885</v>
      </c>
      <c r="O1512">
        <v>37702</v>
      </c>
      <c r="Q1512" t="s">
        <v>873</v>
      </c>
      <c r="R1512" t="s">
        <v>883</v>
      </c>
    </row>
    <row r="1513" spans="1:18" x14ac:dyDescent="0.35">
      <c r="A1513" t="s">
        <v>882</v>
      </c>
      <c r="B1513" t="s">
        <v>874</v>
      </c>
      <c r="C1513" t="s">
        <v>874</v>
      </c>
      <c r="E1513" t="s">
        <v>2936</v>
      </c>
      <c r="F1513" t="s">
        <v>867</v>
      </c>
      <c r="G1513" t="s">
        <v>2937</v>
      </c>
      <c r="H1513">
        <v>7.3</v>
      </c>
      <c r="I1513">
        <v>7.3</v>
      </c>
      <c r="J1513" t="s">
        <v>883</v>
      </c>
      <c r="K1513" t="s">
        <v>2451</v>
      </c>
      <c r="L1513" t="s">
        <v>878</v>
      </c>
      <c r="M1513" t="s">
        <v>879</v>
      </c>
      <c r="N1513" t="s">
        <v>885</v>
      </c>
      <c r="O1513">
        <v>42900</v>
      </c>
      <c r="Q1513" t="s">
        <v>873</v>
      </c>
      <c r="R1513" t="s">
        <v>883</v>
      </c>
    </row>
    <row r="1514" spans="1:18" x14ac:dyDescent="0.35">
      <c r="A1514" t="s">
        <v>882</v>
      </c>
      <c r="B1514" t="s">
        <v>865</v>
      </c>
      <c r="C1514" t="s">
        <v>874</v>
      </c>
      <c r="E1514" t="s">
        <v>801</v>
      </c>
      <c r="F1514" t="s">
        <v>867</v>
      </c>
      <c r="G1514" t="s">
        <v>802</v>
      </c>
      <c r="H1514">
        <v>2.5</v>
      </c>
      <c r="I1514">
        <v>2.5</v>
      </c>
      <c r="J1514" t="s">
        <v>883</v>
      </c>
      <c r="K1514" t="s">
        <v>886</v>
      </c>
      <c r="L1514" t="s">
        <v>878</v>
      </c>
      <c r="M1514" t="s">
        <v>879</v>
      </c>
      <c r="N1514" t="s">
        <v>885</v>
      </c>
      <c r="O1514">
        <v>31444</v>
      </c>
      <c r="Q1514" t="s">
        <v>873</v>
      </c>
      <c r="R1514" t="s">
        <v>883</v>
      </c>
    </row>
    <row r="1515" spans="1:18" x14ac:dyDescent="0.35">
      <c r="A1515" t="s">
        <v>882</v>
      </c>
      <c r="B1515" t="s">
        <v>874</v>
      </c>
      <c r="C1515" t="s">
        <v>874</v>
      </c>
      <c r="E1515" t="s">
        <v>2654</v>
      </c>
      <c r="F1515" t="s">
        <v>867</v>
      </c>
      <c r="G1515" t="s">
        <v>2655</v>
      </c>
      <c r="H1515">
        <v>200</v>
      </c>
      <c r="I1515">
        <v>200</v>
      </c>
      <c r="J1515" t="s">
        <v>883</v>
      </c>
      <c r="K1515" t="s">
        <v>2656</v>
      </c>
      <c r="L1515" t="s">
        <v>895</v>
      </c>
      <c r="M1515" t="s">
        <v>896</v>
      </c>
      <c r="N1515" t="s">
        <v>885</v>
      </c>
      <c r="O1515">
        <v>43830</v>
      </c>
      <c r="Q1515" t="s">
        <v>873</v>
      </c>
      <c r="R1515" t="s">
        <v>883</v>
      </c>
    </row>
    <row r="1516" spans="1:18" x14ac:dyDescent="0.35">
      <c r="A1516" t="s">
        <v>882</v>
      </c>
      <c r="B1516" t="s">
        <v>865</v>
      </c>
      <c r="C1516" t="s">
        <v>874</v>
      </c>
      <c r="E1516" t="s">
        <v>1877</v>
      </c>
      <c r="F1516" t="s">
        <v>867</v>
      </c>
      <c r="G1516" t="s">
        <v>1878</v>
      </c>
      <c r="H1516">
        <v>50</v>
      </c>
      <c r="I1516">
        <v>50</v>
      </c>
      <c r="J1516" t="s">
        <v>883</v>
      </c>
      <c r="K1516" t="s">
        <v>1879</v>
      </c>
      <c r="L1516" t="s">
        <v>870</v>
      </c>
      <c r="M1516" t="s">
        <v>1386</v>
      </c>
      <c r="N1516" t="s">
        <v>885</v>
      </c>
      <c r="O1516">
        <v>43070</v>
      </c>
      <c r="Q1516" t="s">
        <v>873</v>
      </c>
      <c r="R1516" t="s">
        <v>883</v>
      </c>
    </row>
    <row r="1517" spans="1:18" x14ac:dyDescent="0.35">
      <c r="A1517" t="s">
        <v>882</v>
      </c>
      <c r="B1517" t="s">
        <v>874</v>
      </c>
      <c r="C1517" t="s">
        <v>874</v>
      </c>
      <c r="E1517" t="s">
        <v>2721</v>
      </c>
      <c r="F1517" t="s">
        <v>963</v>
      </c>
      <c r="G1517" t="s">
        <v>2722</v>
      </c>
      <c r="H1517">
        <v>10</v>
      </c>
      <c r="J1517" t="s">
        <v>883</v>
      </c>
      <c r="K1517" t="s">
        <v>965</v>
      </c>
      <c r="L1517" t="s">
        <v>878</v>
      </c>
      <c r="M1517" t="s">
        <v>879</v>
      </c>
      <c r="N1517" t="s">
        <v>885</v>
      </c>
      <c r="O1517">
        <v>42942</v>
      </c>
      <c r="Q1517" t="s">
        <v>967</v>
      </c>
      <c r="R1517" t="s">
        <v>883</v>
      </c>
    </row>
    <row r="1518" spans="1:18" x14ac:dyDescent="0.35">
      <c r="A1518" t="s">
        <v>882</v>
      </c>
      <c r="B1518" t="s">
        <v>874</v>
      </c>
      <c r="C1518" t="s">
        <v>874</v>
      </c>
      <c r="E1518" t="s">
        <v>2293</v>
      </c>
      <c r="F1518" t="s">
        <v>963</v>
      </c>
      <c r="G1518" t="s">
        <v>2294</v>
      </c>
      <c r="H1518">
        <v>10</v>
      </c>
      <c r="J1518" t="s">
        <v>883</v>
      </c>
      <c r="K1518" t="s">
        <v>2295</v>
      </c>
      <c r="L1518" t="s">
        <v>878</v>
      </c>
      <c r="M1518" t="s">
        <v>879</v>
      </c>
      <c r="N1518" t="s">
        <v>885</v>
      </c>
      <c r="O1518">
        <v>43082</v>
      </c>
      <c r="Q1518" t="s">
        <v>967</v>
      </c>
      <c r="R1518" t="s">
        <v>883</v>
      </c>
    </row>
    <row r="1519" spans="1:18" x14ac:dyDescent="0.35">
      <c r="A1519" t="s">
        <v>882</v>
      </c>
      <c r="B1519" t="s">
        <v>874</v>
      </c>
      <c r="C1519" t="s">
        <v>874</v>
      </c>
      <c r="E1519" t="s">
        <v>3602</v>
      </c>
      <c r="F1519" t="s">
        <v>963</v>
      </c>
      <c r="G1519" t="s">
        <v>3603</v>
      </c>
      <c r="H1519">
        <v>10</v>
      </c>
      <c r="J1519" t="s">
        <v>883</v>
      </c>
      <c r="K1519" t="s">
        <v>3604</v>
      </c>
      <c r="L1519" t="s">
        <v>878</v>
      </c>
      <c r="M1519" t="s">
        <v>879</v>
      </c>
      <c r="N1519" t="s">
        <v>885</v>
      </c>
      <c r="O1519">
        <v>43082</v>
      </c>
      <c r="Q1519" t="s">
        <v>967</v>
      </c>
      <c r="R1519" t="s">
        <v>883</v>
      </c>
    </row>
    <row r="1520" spans="1:18" x14ac:dyDescent="0.35">
      <c r="A1520" t="s">
        <v>882</v>
      </c>
      <c r="B1520" t="s">
        <v>874</v>
      </c>
      <c r="C1520" t="s">
        <v>874</v>
      </c>
      <c r="E1520" t="s">
        <v>3538</v>
      </c>
      <c r="F1520" t="s">
        <v>867</v>
      </c>
      <c r="G1520" t="s">
        <v>3539</v>
      </c>
      <c r="H1520">
        <v>82.65</v>
      </c>
      <c r="I1520">
        <v>88.5</v>
      </c>
      <c r="J1520" t="s">
        <v>893</v>
      </c>
      <c r="K1520" t="s">
        <v>3540</v>
      </c>
      <c r="L1520" t="s">
        <v>903</v>
      </c>
      <c r="M1520" t="s">
        <v>1218</v>
      </c>
      <c r="N1520" t="s">
        <v>872</v>
      </c>
      <c r="O1520">
        <v>44047</v>
      </c>
      <c r="Q1520" t="s">
        <v>873</v>
      </c>
      <c r="R1520" t="s">
        <v>893</v>
      </c>
    </row>
    <row r="1521" spans="1:18" x14ac:dyDescent="0.35">
      <c r="A1521" t="s">
        <v>882</v>
      </c>
      <c r="B1521" t="s">
        <v>874</v>
      </c>
      <c r="C1521" t="s">
        <v>874</v>
      </c>
      <c r="E1521" t="s">
        <v>3555</v>
      </c>
      <c r="F1521" t="s">
        <v>867</v>
      </c>
      <c r="G1521" t="s">
        <v>3556</v>
      </c>
      <c r="H1521">
        <v>64.819999999999993</v>
      </c>
      <c r="I1521">
        <v>75</v>
      </c>
      <c r="J1521" t="s">
        <v>893</v>
      </c>
      <c r="K1521" t="s">
        <v>3557</v>
      </c>
      <c r="L1521" t="s">
        <v>903</v>
      </c>
      <c r="M1521" t="s">
        <v>1218</v>
      </c>
      <c r="N1521" t="s">
        <v>872</v>
      </c>
      <c r="O1521">
        <v>43984</v>
      </c>
      <c r="Q1521" t="s">
        <v>873</v>
      </c>
      <c r="R1521" t="s">
        <v>893</v>
      </c>
    </row>
    <row r="1522" spans="1:18" x14ac:dyDescent="0.35">
      <c r="A1522" t="s">
        <v>882</v>
      </c>
      <c r="B1522" t="s">
        <v>865</v>
      </c>
      <c r="C1522" t="s">
        <v>874</v>
      </c>
      <c r="E1522" t="s">
        <v>2489</v>
      </c>
      <c r="F1522" t="s">
        <v>867</v>
      </c>
      <c r="G1522" t="s">
        <v>2490</v>
      </c>
      <c r="H1522">
        <v>49.97</v>
      </c>
      <c r="I1522">
        <v>49</v>
      </c>
      <c r="J1522" t="s">
        <v>883</v>
      </c>
      <c r="K1522" t="s">
        <v>2491</v>
      </c>
      <c r="L1522" t="s">
        <v>890</v>
      </c>
      <c r="M1522" t="s">
        <v>891</v>
      </c>
      <c r="N1522" t="s">
        <v>885</v>
      </c>
      <c r="O1522">
        <v>33234</v>
      </c>
      <c r="Q1522" t="s">
        <v>873</v>
      </c>
      <c r="R1522" t="s">
        <v>883</v>
      </c>
    </row>
    <row r="1523" spans="1:18" x14ac:dyDescent="0.35">
      <c r="A1523" t="s">
        <v>882</v>
      </c>
      <c r="B1523" t="s">
        <v>874</v>
      </c>
      <c r="C1523" t="s">
        <v>874</v>
      </c>
      <c r="E1523" t="s">
        <v>803</v>
      </c>
      <c r="F1523" t="s">
        <v>867</v>
      </c>
      <c r="G1523" t="s">
        <v>804</v>
      </c>
      <c r="H1523">
        <v>47.6</v>
      </c>
      <c r="I1523">
        <v>49.9</v>
      </c>
      <c r="J1523" t="s">
        <v>883</v>
      </c>
      <c r="K1523" t="s">
        <v>889</v>
      </c>
      <c r="L1523" t="s">
        <v>890</v>
      </c>
      <c r="M1523" t="s">
        <v>891</v>
      </c>
      <c r="N1523" t="s">
        <v>885</v>
      </c>
      <c r="O1523">
        <v>37463</v>
      </c>
      <c r="Q1523" t="s">
        <v>873</v>
      </c>
      <c r="R1523" t="s">
        <v>883</v>
      </c>
    </row>
    <row r="1524" spans="1:18" x14ac:dyDescent="0.35">
      <c r="A1524" t="s">
        <v>882</v>
      </c>
      <c r="B1524" t="s">
        <v>874</v>
      </c>
      <c r="C1524" t="s">
        <v>874</v>
      </c>
      <c r="E1524" t="s">
        <v>805</v>
      </c>
      <c r="F1524" t="s">
        <v>867</v>
      </c>
      <c r="G1524" t="s">
        <v>806</v>
      </c>
      <c r="H1524">
        <v>17.100000000000001</v>
      </c>
      <c r="I1524">
        <v>24.1</v>
      </c>
      <c r="J1524" t="s">
        <v>883</v>
      </c>
      <c r="K1524" t="s">
        <v>3110</v>
      </c>
      <c r="L1524" t="s">
        <v>953</v>
      </c>
      <c r="M1524" t="s">
        <v>953</v>
      </c>
      <c r="N1524" t="s">
        <v>885</v>
      </c>
      <c r="O1524">
        <v>31411</v>
      </c>
      <c r="Q1524" t="s">
        <v>873</v>
      </c>
      <c r="R1524" t="s">
        <v>883</v>
      </c>
    </row>
  </sheetData>
  <sortState xmlns:xlrd2="http://schemas.microsoft.com/office/spreadsheetml/2017/richdata2" ref="A2:R1524">
    <sortCondition ref="E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E061-9A68-4FDA-A3A9-346E12505E6E}">
  <dimension ref="A1:T1994"/>
  <sheetViews>
    <sheetView workbookViewId="0">
      <selection activeCell="K4" sqref="K4"/>
    </sheetView>
  </sheetViews>
  <sheetFormatPr defaultRowHeight="14.5" x14ac:dyDescent="0.35"/>
  <sheetData>
    <row r="1" spans="1:20" x14ac:dyDescent="0.35">
      <c r="A1" s="11" t="s">
        <v>0</v>
      </c>
      <c r="B1" s="11" t="s">
        <v>3610</v>
      </c>
      <c r="C1" s="11" t="s">
        <v>3611</v>
      </c>
      <c r="D1" s="11" t="s">
        <v>3612</v>
      </c>
      <c r="E1" s="11" t="s">
        <v>3613</v>
      </c>
      <c r="F1" s="11" t="s">
        <v>3614</v>
      </c>
      <c r="G1" s="11" t="s">
        <v>3615</v>
      </c>
      <c r="H1" s="11" t="s">
        <v>3616</v>
      </c>
      <c r="I1" s="11" t="s">
        <v>3617</v>
      </c>
      <c r="J1" s="11" t="s">
        <v>3618</v>
      </c>
      <c r="K1" s="11" t="s">
        <v>3619</v>
      </c>
      <c r="L1" s="11" t="s">
        <v>3620</v>
      </c>
      <c r="M1" s="11" t="s">
        <v>3621</v>
      </c>
      <c r="N1" s="11" t="s">
        <v>3622</v>
      </c>
      <c r="O1" s="11" t="s">
        <v>3623</v>
      </c>
      <c r="P1" s="11" t="s">
        <v>3624</v>
      </c>
      <c r="Q1" s="11" t="s">
        <v>3625</v>
      </c>
      <c r="R1" s="11" t="s">
        <v>3626</v>
      </c>
      <c r="S1" s="12" t="s">
        <v>3627</v>
      </c>
      <c r="T1" s="13" t="s">
        <v>3628</v>
      </c>
    </row>
    <row r="2" spans="1:20" x14ac:dyDescent="0.35">
      <c r="A2" s="14" t="s">
        <v>2795</v>
      </c>
      <c r="B2" s="14" t="s">
        <v>3629</v>
      </c>
      <c r="C2" s="14" t="s">
        <v>2796</v>
      </c>
      <c r="D2" s="14">
        <v>0.8</v>
      </c>
      <c r="E2" s="14">
        <v>0.6</v>
      </c>
      <c r="F2" s="14">
        <v>3.6</v>
      </c>
      <c r="G2" s="14">
        <v>3</v>
      </c>
      <c r="H2" s="14">
        <v>3.2</v>
      </c>
      <c r="I2" s="14">
        <v>6.2</v>
      </c>
      <c r="J2" s="14">
        <v>7.8</v>
      </c>
      <c r="K2" s="14">
        <v>5.4</v>
      </c>
      <c r="L2" s="14">
        <v>2.8</v>
      </c>
      <c r="M2" s="14">
        <v>0.4</v>
      </c>
      <c r="N2" s="14">
        <v>0.4</v>
      </c>
      <c r="O2" s="14">
        <v>0</v>
      </c>
      <c r="P2" s="14" t="s">
        <v>874</v>
      </c>
      <c r="Q2" s="14" t="s">
        <v>3630</v>
      </c>
      <c r="R2" s="14" t="s">
        <v>3631</v>
      </c>
      <c r="S2" s="14" t="s">
        <v>3632</v>
      </c>
      <c r="T2" s="15" t="s">
        <v>3632</v>
      </c>
    </row>
    <row r="3" spans="1:20" x14ac:dyDescent="0.35">
      <c r="A3" s="14" t="s">
        <v>1120</v>
      </c>
      <c r="B3" s="14" t="s">
        <v>3633</v>
      </c>
      <c r="C3" s="14" t="s">
        <v>1121</v>
      </c>
      <c r="D3" s="14">
        <v>0.8</v>
      </c>
      <c r="E3" s="14">
        <v>0.6</v>
      </c>
      <c r="F3" s="14">
        <v>3.6</v>
      </c>
      <c r="G3" s="14">
        <v>3</v>
      </c>
      <c r="H3" s="14">
        <v>3.2</v>
      </c>
      <c r="I3" s="14">
        <v>6.2</v>
      </c>
      <c r="J3" s="14">
        <v>7.8</v>
      </c>
      <c r="K3" s="14">
        <v>5.4</v>
      </c>
      <c r="L3" s="14">
        <v>2.8</v>
      </c>
      <c r="M3" s="14">
        <v>0.4</v>
      </c>
      <c r="N3" s="14">
        <v>0.4</v>
      </c>
      <c r="O3" s="14">
        <v>0</v>
      </c>
      <c r="P3" s="14" t="s">
        <v>874</v>
      </c>
      <c r="Q3" s="14" t="s">
        <v>3634</v>
      </c>
      <c r="R3" s="14" t="s">
        <v>3631</v>
      </c>
      <c r="S3" s="14" t="s">
        <v>3632</v>
      </c>
      <c r="T3" s="15" t="s">
        <v>3632</v>
      </c>
    </row>
    <row r="4" spans="1:20" x14ac:dyDescent="0.35">
      <c r="A4" s="14" t="s">
        <v>2927</v>
      </c>
      <c r="B4" s="14" t="s">
        <v>3635</v>
      </c>
      <c r="C4" s="14" t="s">
        <v>2928</v>
      </c>
      <c r="D4" s="14">
        <v>0</v>
      </c>
      <c r="E4" s="14">
        <v>0</v>
      </c>
      <c r="F4" s="14">
        <v>0</v>
      </c>
      <c r="G4" s="14">
        <v>0</v>
      </c>
      <c r="H4" s="14">
        <v>0</v>
      </c>
      <c r="I4" s="14">
        <v>0</v>
      </c>
      <c r="J4" s="14">
        <v>0</v>
      </c>
      <c r="K4" s="14">
        <v>0</v>
      </c>
      <c r="L4" s="14">
        <v>0</v>
      </c>
      <c r="M4" s="14">
        <v>0</v>
      </c>
      <c r="N4" s="14">
        <v>0</v>
      </c>
      <c r="O4" s="14">
        <v>0</v>
      </c>
      <c r="P4" s="14" t="s">
        <v>874</v>
      </c>
      <c r="Q4" s="14" t="s">
        <v>3630</v>
      </c>
      <c r="R4" s="14" t="s">
        <v>3636</v>
      </c>
      <c r="S4" s="14" t="s">
        <v>3632</v>
      </c>
      <c r="T4" s="15" t="s">
        <v>3632</v>
      </c>
    </row>
    <row r="5" spans="1:20" x14ac:dyDescent="0.35">
      <c r="A5" s="14" t="s">
        <v>6</v>
      </c>
      <c r="B5" s="14" t="s">
        <v>3637</v>
      </c>
      <c r="C5" s="14" t="s">
        <v>7</v>
      </c>
      <c r="D5" s="14">
        <v>16</v>
      </c>
      <c r="E5" s="14">
        <v>16</v>
      </c>
      <c r="F5" s="14">
        <v>16</v>
      </c>
      <c r="G5" s="14">
        <v>16</v>
      </c>
      <c r="H5" s="14">
        <v>16</v>
      </c>
      <c r="I5" s="14">
        <v>16</v>
      </c>
      <c r="J5" s="14">
        <v>16</v>
      </c>
      <c r="K5" s="14">
        <v>16</v>
      </c>
      <c r="L5" s="14">
        <v>16</v>
      </c>
      <c r="M5" s="14">
        <v>16</v>
      </c>
      <c r="N5" s="14">
        <v>16</v>
      </c>
      <c r="O5" s="14">
        <v>16</v>
      </c>
      <c r="P5" s="14" t="s">
        <v>865</v>
      </c>
      <c r="Q5" s="14" t="s">
        <v>3630</v>
      </c>
      <c r="R5" s="14" t="s">
        <v>3631</v>
      </c>
      <c r="S5" s="14" t="s">
        <v>3632</v>
      </c>
      <c r="T5" s="15" t="s">
        <v>3632</v>
      </c>
    </row>
    <row r="6" spans="1:20" x14ac:dyDescent="0.35">
      <c r="A6" s="14" t="s">
        <v>2988</v>
      </c>
      <c r="B6" s="14" t="s">
        <v>3635</v>
      </c>
      <c r="C6" s="14" t="s">
        <v>2989</v>
      </c>
      <c r="D6" s="14">
        <v>0</v>
      </c>
      <c r="E6" s="14">
        <v>0</v>
      </c>
      <c r="F6" s="14">
        <v>0</v>
      </c>
      <c r="G6" s="14">
        <v>0</v>
      </c>
      <c r="H6" s="14">
        <v>0</v>
      </c>
      <c r="I6" s="14">
        <v>0</v>
      </c>
      <c r="J6" s="14">
        <v>0</v>
      </c>
      <c r="K6" s="14">
        <v>0</v>
      </c>
      <c r="L6" s="14">
        <v>0</v>
      </c>
      <c r="M6" s="14">
        <v>0</v>
      </c>
      <c r="N6" s="14">
        <v>0</v>
      </c>
      <c r="O6" s="14">
        <v>0</v>
      </c>
      <c r="P6" s="14" t="s">
        <v>874</v>
      </c>
      <c r="Q6" s="14" t="s">
        <v>3630</v>
      </c>
      <c r="R6" s="14" t="s">
        <v>3636</v>
      </c>
      <c r="S6" s="14" t="s">
        <v>3632</v>
      </c>
      <c r="T6" s="15" t="s">
        <v>3632</v>
      </c>
    </row>
    <row r="7" spans="1:20" x14ac:dyDescent="0.35">
      <c r="A7" s="14" t="s">
        <v>2917</v>
      </c>
      <c r="B7" s="14" t="s">
        <v>3629</v>
      </c>
      <c r="C7" s="14" t="s">
        <v>2918</v>
      </c>
      <c r="D7" s="14">
        <v>0.8</v>
      </c>
      <c r="E7" s="14">
        <v>0.6</v>
      </c>
      <c r="F7" s="14">
        <v>3.6</v>
      </c>
      <c r="G7" s="14">
        <v>3</v>
      </c>
      <c r="H7" s="14">
        <v>3.2</v>
      </c>
      <c r="I7" s="14">
        <v>6.2</v>
      </c>
      <c r="J7" s="14">
        <v>7.8</v>
      </c>
      <c r="K7" s="14">
        <v>5.4</v>
      </c>
      <c r="L7" s="14">
        <v>2.8</v>
      </c>
      <c r="M7" s="14">
        <v>0.4</v>
      </c>
      <c r="N7" s="14">
        <v>0.4</v>
      </c>
      <c r="O7" s="14">
        <v>0</v>
      </c>
      <c r="P7" s="14" t="s">
        <v>874</v>
      </c>
      <c r="Q7" s="14" t="s">
        <v>3630</v>
      </c>
      <c r="R7" s="14" t="s">
        <v>3631</v>
      </c>
      <c r="S7" s="14" t="s">
        <v>3632</v>
      </c>
      <c r="T7" s="15" t="s">
        <v>3632</v>
      </c>
    </row>
    <row r="8" spans="1:20" x14ac:dyDescent="0.35">
      <c r="A8" s="14" t="s">
        <v>2074</v>
      </c>
      <c r="B8" s="14" t="s">
        <v>3635</v>
      </c>
      <c r="C8" s="14" t="s">
        <v>3416</v>
      </c>
      <c r="D8" s="14">
        <v>22.69</v>
      </c>
      <c r="E8" s="14">
        <v>22.69</v>
      </c>
      <c r="F8" s="14">
        <v>22.69</v>
      </c>
      <c r="G8" s="14">
        <v>22.69</v>
      </c>
      <c r="H8" s="14">
        <v>22.69</v>
      </c>
      <c r="I8" s="14">
        <v>22.69</v>
      </c>
      <c r="J8" s="14">
        <v>22.69</v>
      </c>
      <c r="K8" s="14">
        <v>22.69</v>
      </c>
      <c r="L8" s="14">
        <v>22.69</v>
      </c>
      <c r="M8" s="14">
        <v>22.69</v>
      </c>
      <c r="N8" s="14">
        <v>22.69</v>
      </c>
      <c r="O8" s="14">
        <v>22.69</v>
      </c>
      <c r="P8" s="14" t="s">
        <v>865</v>
      </c>
      <c r="Q8" s="14" t="s">
        <v>3630</v>
      </c>
      <c r="R8" s="14" t="s">
        <v>3631</v>
      </c>
      <c r="S8" s="14" t="s">
        <v>3632</v>
      </c>
      <c r="T8" s="15" t="s">
        <v>3632</v>
      </c>
    </row>
    <row r="9" spans="1:20" x14ac:dyDescent="0.35">
      <c r="A9" s="14" t="s">
        <v>1306</v>
      </c>
      <c r="B9" s="14" t="s">
        <v>3635</v>
      </c>
      <c r="C9" s="14" t="s">
        <v>1307</v>
      </c>
      <c r="D9" s="14">
        <v>50.6</v>
      </c>
      <c r="E9" s="14">
        <v>50.6</v>
      </c>
      <c r="F9" s="14">
        <v>50.6</v>
      </c>
      <c r="G9" s="14">
        <v>50.6</v>
      </c>
      <c r="H9" s="14">
        <v>50.6</v>
      </c>
      <c r="I9" s="14">
        <v>50.6</v>
      </c>
      <c r="J9" s="14">
        <v>50.6</v>
      </c>
      <c r="K9" s="14">
        <v>50.6</v>
      </c>
      <c r="L9" s="14">
        <v>50.6</v>
      </c>
      <c r="M9" s="14">
        <v>50.6</v>
      </c>
      <c r="N9" s="14">
        <v>50.6</v>
      </c>
      <c r="O9" s="14">
        <v>50.6</v>
      </c>
      <c r="P9" s="14" t="s">
        <v>865</v>
      </c>
      <c r="Q9" s="14" t="s">
        <v>3630</v>
      </c>
      <c r="R9" s="14" t="s">
        <v>3631</v>
      </c>
      <c r="S9" s="14" t="s">
        <v>3632</v>
      </c>
      <c r="T9" s="15" t="s">
        <v>3632</v>
      </c>
    </row>
    <row r="10" spans="1:20" x14ac:dyDescent="0.35">
      <c r="A10" s="14" t="s">
        <v>3156</v>
      </c>
      <c r="B10" s="14" t="s">
        <v>3638</v>
      </c>
      <c r="C10" s="14" t="s">
        <v>3157</v>
      </c>
      <c r="D10" s="14">
        <v>0</v>
      </c>
      <c r="E10" s="14">
        <v>0</v>
      </c>
      <c r="F10" s="14">
        <v>0</v>
      </c>
      <c r="G10" s="14">
        <v>0</v>
      </c>
      <c r="H10" s="14">
        <v>0</v>
      </c>
      <c r="I10" s="14">
        <v>0</v>
      </c>
      <c r="J10" s="14">
        <v>0</v>
      </c>
      <c r="K10" s="14">
        <v>0</v>
      </c>
      <c r="L10" s="14">
        <v>0</v>
      </c>
      <c r="M10" s="14">
        <v>0</v>
      </c>
      <c r="N10" s="14">
        <v>0</v>
      </c>
      <c r="O10" s="14">
        <v>0</v>
      </c>
      <c r="P10" s="14" t="s">
        <v>874</v>
      </c>
      <c r="Q10" s="14" t="s">
        <v>3634</v>
      </c>
      <c r="R10" s="14" t="s">
        <v>3636</v>
      </c>
      <c r="S10" s="14" t="s">
        <v>3632</v>
      </c>
      <c r="T10" s="15" t="s">
        <v>3632</v>
      </c>
    </row>
    <row r="11" spans="1:20" x14ac:dyDescent="0.35">
      <c r="A11" s="14" t="s">
        <v>10</v>
      </c>
      <c r="B11" s="14" t="s">
        <v>3639</v>
      </c>
      <c r="C11" s="14" t="s">
        <v>11</v>
      </c>
      <c r="D11" s="14" t="s">
        <v>3632</v>
      </c>
      <c r="E11" s="14" t="s">
        <v>3632</v>
      </c>
      <c r="F11" s="14" t="s">
        <v>3632</v>
      </c>
      <c r="G11" s="14">
        <v>674.7</v>
      </c>
      <c r="H11" s="14">
        <v>674.7</v>
      </c>
      <c r="I11" s="14">
        <v>674.7</v>
      </c>
      <c r="J11" s="14">
        <v>674.7</v>
      </c>
      <c r="K11" s="14">
        <v>674.7</v>
      </c>
      <c r="L11" s="14">
        <v>674.7</v>
      </c>
      <c r="M11" s="14">
        <v>674.7</v>
      </c>
      <c r="N11" s="14">
        <v>674.7</v>
      </c>
      <c r="O11" s="14">
        <v>674.7</v>
      </c>
      <c r="P11" s="14" t="s">
        <v>865</v>
      </c>
      <c r="Q11" s="14" t="s">
        <v>3634</v>
      </c>
      <c r="R11" s="14" t="s">
        <v>3631</v>
      </c>
      <c r="S11" s="14" t="s">
        <v>3632</v>
      </c>
      <c r="T11" s="15" t="s">
        <v>3632</v>
      </c>
    </row>
    <row r="12" spans="1:20" x14ac:dyDescent="0.35">
      <c r="A12" s="14" t="s">
        <v>3640</v>
      </c>
      <c r="B12" s="14" t="s">
        <v>3639</v>
      </c>
      <c r="C12" s="14" t="s">
        <v>3641</v>
      </c>
      <c r="D12" s="14">
        <v>174.56</v>
      </c>
      <c r="E12" s="14">
        <v>174.56</v>
      </c>
      <c r="F12" s="14">
        <v>174.56</v>
      </c>
      <c r="G12" s="14">
        <v>174.56</v>
      </c>
      <c r="H12" s="14">
        <v>174.56</v>
      </c>
      <c r="I12" s="14">
        <v>174.56</v>
      </c>
      <c r="J12" s="14">
        <v>174.56</v>
      </c>
      <c r="K12" s="14">
        <v>174.56</v>
      </c>
      <c r="L12" s="14">
        <v>174.56</v>
      </c>
      <c r="M12" s="14">
        <v>174.56</v>
      </c>
      <c r="N12" s="14">
        <v>174.56</v>
      </c>
      <c r="O12" s="14">
        <v>174.56</v>
      </c>
      <c r="P12" s="14" t="s">
        <v>865</v>
      </c>
      <c r="Q12" s="14" t="s">
        <v>3634</v>
      </c>
      <c r="R12" s="14" t="s">
        <v>3631</v>
      </c>
      <c r="S12" s="14" t="s">
        <v>3632</v>
      </c>
      <c r="T12" s="15" t="s">
        <v>3632</v>
      </c>
    </row>
    <row r="13" spans="1:20" x14ac:dyDescent="0.35">
      <c r="A13" s="14" t="s">
        <v>3642</v>
      </c>
      <c r="B13" s="14" t="s">
        <v>3639</v>
      </c>
      <c r="C13" s="14" t="s">
        <v>3643</v>
      </c>
      <c r="D13" s="14">
        <v>175</v>
      </c>
      <c r="E13" s="14">
        <v>175</v>
      </c>
      <c r="F13" s="14">
        <v>175</v>
      </c>
      <c r="G13" s="14">
        <v>175</v>
      </c>
      <c r="H13" s="14">
        <v>175</v>
      </c>
      <c r="I13" s="14">
        <v>175</v>
      </c>
      <c r="J13" s="14">
        <v>175</v>
      </c>
      <c r="K13" s="14">
        <v>175</v>
      </c>
      <c r="L13" s="14">
        <v>175</v>
      </c>
      <c r="M13" s="14">
        <v>175</v>
      </c>
      <c r="N13" s="14">
        <v>175</v>
      </c>
      <c r="O13" s="14">
        <v>175</v>
      </c>
      <c r="P13" s="14" t="s">
        <v>865</v>
      </c>
      <c r="Q13" s="14" t="s">
        <v>3634</v>
      </c>
      <c r="R13" s="14" t="s">
        <v>3631</v>
      </c>
      <c r="S13" s="14" t="s">
        <v>3632</v>
      </c>
      <c r="T13" s="15" t="s">
        <v>3632</v>
      </c>
    </row>
    <row r="14" spans="1:20" x14ac:dyDescent="0.35">
      <c r="A14" s="14" t="s">
        <v>13</v>
      </c>
      <c r="B14" s="14" t="s">
        <v>3639</v>
      </c>
      <c r="C14" s="14" t="s">
        <v>14</v>
      </c>
      <c r="D14" s="14">
        <v>332.18</v>
      </c>
      <c r="E14" s="14">
        <v>332.18</v>
      </c>
      <c r="F14" s="14">
        <v>332.18</v>
      </c>
      <c r="G14" s="14">
        <v>332.18</v>
      </c>
      <c r="H14" s="14">
        <v>332.18</v>
      </c>
      <c r="I14" s="14">
        <v>332.18</v>
      </c>
      <c r="J14" s="14">
        <v>332.18</v>
      </c>
      <c r="K14" s="14">
        <v>332.18</v>
      </c>
      <c r="L14" s="14">
        <v>332.18</v>
      </c>
      <c r="M14" s="14">
        <v>332.18</v>
      </c>
      <c r="N14" s="14">
        <v>332.18</v>
      </c>
      <c r="O14" s="14">
        <v>332.18</v>
      </c>
      <c r="P14" s="14" t="s">
        <v>865</v>
      </c>
      <c r="Q14" s="14" t="s">
        <v>3634</v>
      </c>
      <c r="R14" s="14" t="s">
        <v>3631</v>
      </c>
      <c r="S14" s="14" t="s">
        <v>3632</v>
      </c>
      <c r="T14" s="15" t="s">
        <v>3632</v>
      </c>
    </row>
    <row r="15" spans="1:20" x14ac:dyDescent="0.35">
      <c r="A15" s="14" t="s">
        <v>15</v>
      </c>
      <c r="B15" s="14" t="s">
        <v>3639</v>
      </c>
      <c r="C15" s="14" t="s">
        <v>16</v>
      </c>
      <c r="D15" s="14">
        <v>335.67</v>
      </c>
      <c r="E15" s="14">
        <v>335.67</v>
      </c>
      <c r="F15" s="14">
        <v>335.67</v>
      </c>
      <c r="G15" s="14">
        <v>335.67</v>
      </c>
      <c r="H15" s="14">
        <v>335.67</v>
      </c>
      <c r="I15" s="14">
        <v>335.67</v>
      </c>
      <c r="J15" s="14">
        <v>335.67</v>
      </c>
      <c r="K15" s="14">
        <v>335.67</v>
      </c>
      <c r="L15" s="14">
        <v>335.67</v>
      </c>
      <c r="M15" s="14">
        <v>335.67</v>
      </c>
      <c r="N15" s="14">
        <v>335.67</v>
      </c>
      <c r="O15" s="14">
        <v>335.67</v>
      </c>
      <c r="P15" s="14" t="s">
        <v>865</v>
      </c>
      <c r="Q15" s="14" t="s">
        <v>3634</v>
      </c>
      <c r="R15" s="14" t="s">
        <v>3631</v>
      </c>
      <c r="S15" s="14" t="s">
        <v>3632</v>
      </c>
      <c r="T15" s="15" t="s">
        <v>3632</v>
      </c>
    </row>
    <row r="16" spans="1:20" x14ac:dyDescent="0.35">
      <c r="A16" s="14" t="s">
        <v>3191</v>
      </c>
      <c r="B16" s="14" t="s">
        <v>3639</v>
      </c>
      <c r="C16" s="14" t="s">
        <v>3192</v>
      </c>
      <c r="D16" s="14">
        <v>497.97</v>
      </c>
      <c r="E16" s="14">
        <v>497.97</v>
      </c>
      <c r="F16" s="14">
        <v>497.97</v>
      </c>
      <c r="G16" s="14">
        <v>497.97</v>
      </c>
      <c r="H16" s="14">
        <v>497.97</v>
      </c>
      <c r="I16" s="14">
        <v>497.97</v>
      </c>
      <c r="J16" s="14">
        <v>497.97</v>
      </c>
      <c r="K16" s="14">
        <v>497.97</v>
      </c>
      <c r="L16" s="14">
        <v>497.97</v>
      </c>
      <c r="M16" s="14">
        <v>497.97</v>
      </c>
      <c r="N16" s="14">
        <v>497.97</v>
      </c>
      <c r="O16" s="14">
        <v>497.97</v>
      </c>
      <c r="P16" s="14" t="s">
        <v>865</v>
      </c>
      <c r="Q16" s="14" t="s">
        <v>3634</v>
      </c>
      <c r="R16" s="14" t="s">
        <v>3631</v>
      </c>
      <c r="S16" s="14" t="s">
        <v>3632</v>
      </c>
      <c r="T16" s="15" t="s">
        <v>3632</v>
      </c>
    </row>
    <row r="17" spans="1:20" x14ac:dyDescent="0.35">
      <c r="A17" s="14" t="s">
        <v>3644</v>
      </c>
      <c r="B17" s="14" t="s">
        <v>3639</v>
      </c>
      <c r="C17" s="14" t="s">
        <v>3645</v>
      </c>
      <c r="D17" s="14">
        <v>495</v>
      </c>
      <c r="E17" s="14">
        <v>495</v>
      </c>
      <c r="F17" s="14">
        <v>495</v>
      </c>
      <c r="G17" s="14">
        <v>495</v>
      </c>
      <c r="H17" s="14">
        <v>495</v>
      </c>
      <c r="I17" s="14">
        <v>495</v>
      </c>
      <c r="J17" s="14">
        <v>495</v>
      </c>
      <c r="K17" s="14">
        <v>495</v>
      </c>
      <c r="L17" s="14">
        <v>495</v>
      </c>
      <c r="M17" s="14">
        <v>495</v>
      </c>
      <c r="N17" s="14">
        <v>495</v>
      </c>
      <c r="O17" s="14">
        <v>495</v>
      </c>
      <c r="P17" s="14" t="s">
        <v>865</v>
      </c>
      <c r="Q17" s="14" t="s">
        <v>3634</v>
      </c>
      <c r="R17" s="14" t="s">
        <v>3631</v>
      </c>
      <c r="S17" s="14" t="s">
        <v>3632</v>
      </c>
      <c r="T17" s="15" t="s">
        <v>3632</v>
      </c>
    </row>
    <row r="18" spans="1:20" x14ac:dyDescent="0.35">
      <c r="A18" s="14" t="s">
        <v>1683</v>
      </c>
      <c r="B18" s="14" t="s">
        <v>3633</v>
      </c>
      <c r="C18" s="14" t="s">
        <v>1684</v>
      </c>
      <c r="D18" s="14">
        <v>14</v>
      </c>
      <c r="E18" s="14">
        <v>14</v>
      </c>
      <c r="F18" s="14">
        <v>14</v>
      </c>
      <c r="G18" s="14">
        <v>11.09</v>
      </c>
      <c r="H18" s="14">
        <v>14</v>
      </c>
      <c r="I18" s="14">
        <v>14</v>
      </c>
      <c r="J18" s="14">
        <v>14</v>
      </c>
      <c r="K18" s="14">
        <v>13.87</v>
      </c>
      <c r="L18" s="14">
        <v>11.05</v>
      </c>
      <c r="M18" s="14">
        <v>12.73</v>
      </c>
      <c r="N18" s="14">
        <v>14</v>
      </c>
      <c r="O18" s="14">
        <v>13.6</v>
      </c>
      <c r="P18" s="14" t="s">
        <v>865</v>
      </c>
      <c r="Q18" s="14" t="s">
        <v>3634</v>
      </c>
      <c r="R18" s="14" t="s">
        <v>3631</v>
      </c>
      <c r="S18" s="14" t="s">
        <v>3632</v>
      </c>
      <c r="T18" s="15" t="s">
        <v>3632</v>
      </c>
    </row>
    <row r="19" spans="1:20" x14ac:dyDescent="0.35">
      <c r="A19" s="14" t="s">
        <v>3249</v>
      </c>
      <c r="B19" s="14" t="s">
        <v>3646</v>
      </c>
      <c r="C19" s="14" t="s">
        <v>3250</v>
      </c>
      <c r="D19" s="14">
        <v>0.37</v>
      </c>
      <c r="E19" s="14">
        <v>0.48</v>
      </c>
      <c r="F19" s="14">
        <v>0.46</v>
      </c>
      <c r="G19" s="14">
        <v>0.51</v>
      </c>
      <c r="H19" s="14">
        <v>0.47</v>
      </c>
      <c r="I19" s="14">
        <v>0.31</v>
      </c>
      <c r="J19" s="14">
        <v>0.15</v>
      </c>
      <c r="K19" s="14">
        <v>0.03</v>
      </c>
      <c r="L19" s="14">
        <v>0</v>
      </c>
      <c r="M19" s="14">
        <v>0.06</v>
      </c>
      <c r="N19" s="14">
        <v>0.26</v>
      </c>
      <c r="O19" s="14">
        <v>0.23</v>
      </c>
      <c r="P19" s="14" t="s">
        <v>874</v>
      </c>
      <c r="Q19" s="14" t="s">
        <v>3630</v>
      </c>
      <c r="R19" s="14" t="s">
        <v>3631</v>
      </c>
      <c r="S19" s="14" t="s">
        <v>3632</v>
      </c>
      <c r="T19" s="15" t="s">
        <v>3632</v>
      </c>
    </row>
    <row r="20" spans="1:20" x14ac:dyDescent="0.35">
      <c r="A20" s="14" t="s">
        <v>18</v>
      </c>
      <c r="B20" s="14" t="s">
        <v>3647</v>
      </c>
      <c r="C20" s="14" t="s">
        <v>19</v>
      </c>
      <c r="D20" s="14">
        <v>23.4</v>
      </c>
      <c r="E20" s="14">
        <v>23.4</v>
      </c>
      <c r="F20" s="14">
        <v>23.4</v>
      </c>
      <c r="G20" s="14">
        <v>23.4</v>
      </c>
      <c r="H20" s="14">
        <v>23.4</v>
      </c>
      <c r="I20" s="14">
        <v>23.4</v>
      </c>
      <c r="J20" s="14">
        <v>23.4</v>
      </c>
      <c r="K20" s="14">
        <v>23.4</v>
      </c>
      <c r="L20" s="14">
        <v>23.4</v>
      </c>
      <c r="M20" s="14">
        <v>23.4</v>
      </c>
      <c r="N20" s="14">
        <v>23.4</v>
      </c>
      <c r="O20" s="14">
        <v>23.4</v>
      </c>
      <c r="P20" s="14" t="s">
        <v>865</v>
      </c>
      <c r="Q20" s="14" t="s">
        <v>3630</v>
      </c>
      <c r="R20" s="14" t="s">
        <v>3631</v>
      </c>
      <c r="S20" s="14" t="s">
        <v>3632</v>
      </c>
      <c r="T20" s="15" t="s">
        <v>3632</v>
      </c>
    </row>
    <row r="21" spans="1:20" x14ac:dyDescent="0.35">
      <c r="A21" s="14" t="s">
        <v>21</v>
      </c>
      <c r="B21" s="14" t="s">
        <v>3647</v>
      </c>
      <c r="C21" s="14" t="s">
        <v>22</v>
      </c>
      <c r="D21" s="14">
        <v>23.5</v>
      </c>
      <c r="E21" s="14">
        <v>23.5</v>
      </c>
      <c r="F21" s="14">
        <v>23.5</v>
      </c>
      <c r="G21" s="14">
        <v>23.5</v>
      </c>
      <c r="H21" s="14">
        <v>23.5</v>
      </c>
      <c r="I21" s="14">
        <v>23.5</v>
      </c>
      <c r="J21" s="14">
        <v>23.5</v>
      </c>
      <c r="K21" s="14">
        <v>23.5</v>
      </c>
      <c r="L21" s="14">
        <v>23.5</v>
      </c>
      <c r="M21" s="14">
        <v>23.5</v>
      </c>
      <c r="N21" s="14">
        <v>23.5</v>
      </c>
      <c r="O21" s="14">
        <v>23.5</v>
      </c>
      <c r="P21" s="14" t="s">
        <v>865</v>
      </c>
      <c r="Q21" s="14" t="s">
        <v>3630</v>
      </c>
      <c r="R21" s="14" t="s">
        <v>3631</v>
      </c>
      <c r="S21" s="14" t="s">
        <v>3632</v>
      </c>
      <c r="T21" s="15" t="s">
        <v>3632</v>
      </c>
    </row>
    <row r="22" spans="1:20" x14ac:dyDescent="0.35">
      <c r="A22" s="14" t="s">
        <v>1331</v>
      </c>
      <c r="B22" s="14" t="s">
        <v>3638</v>
      </c>
      <c r="C22" s="14" t="s">
        <v>1332</v>
      </c>
      <c r="D22" s="14">
        <v>0.8</v>
      </c>
      <c r="E22" s="14">
        <v>0.6</v>
      </c>
      <c r="F22" s="14">
        <v>3.6</v>
      </c>
      <c r="G22" s="14">
        <v>3</v>
      </c>
      <c r="H22" s="14">
        <v>3.2</v>
      </c>
      <c r="I22" s="14">
        <v>6.2</v>
      </c>
      <c r="J22" s="14">
        <v>7.8</v>
      </c>
      <c r="K22" s="14">
        <v>5.4</v>
      </c>
      <c r="L22" s="14">
        <v>2.8</v>
      </c>
      <c r="M22" s="14">
        <v>0.4</v>
      </c>
      <c r="N22" s="14">
        <v>0.4</v>
      </c>
      <c r="O22" s="14">
        <v>0</v>
      </c>
      <c r="P22" s="14" t="s">
        <v>874</v>
      </c>
      <c r="Q22" s="14" t="s">
        <v>3630</v>
      </c>
      <c r="R22" s="14" t="s">
        <v>3631</v>
      </c>
      <c r="S22" s="14" t="s">
        <v>3632</v>
      </c>
      <c r="T22" s="15" t="s">
        <v>3632</v>
      </c>
    </row>
    <row r="23" spans="1:20" x14ac:dyDescent="0.35">
      <c r="A23" s="14" t="s">
        <v>1857</v>
      </c>
      <c r="B23" s="14" t="s">
        <v>3638</v>
      </c>
      <c r="C23" s="14" t="s">
        <v>1858</v>
      </c>
      <c r="D23" s="14">
        <v>2</v>
      </c>
      <c r="E23" s="14">
        <v>1.5</v>
      </c>
      <c r="F23" s="14">
        <v>9</v>
      </c>
      <c r="G23" s="14">
        <v>7.5</v>
      </c>
      <c r="H23" s="14">
        <v>8</v>
      </c>
      <c r="I23" s="14">
        <v>15.5</v>
      </c>
      <c r="J23" s="14">
        <v>19.5</v>
      </c>
      <c r="K23" s="14">
        <v>13.5</v>
      </c>
      <c r="L23" s="14">
        <v>7</v>
      </c>
      <c r="M23" s="14">
        <v>1</v>
      </c>
      <c r="N23" s="14">
        <v>1</v>
      </c>
      <c r="O23" s="14">
        <v>0</v>
      </c>
      <c r="P23" s="14" t="s">
        <v>874</v>
      </c>
      <c r="Q23" s="14" t="s">
        <v>3630</v>
      </c>
      <c r="R23" s="14" t="s">
        <v>3631</v>
      </c>
      <c r="S23" s="14" t="s">
        <v>3632</v>
      </c>
      <c r="T23" s="15" t="s">
        <v>3632</v>
      </c>
    </row>
    <row r="24" spans="1:20" x14ac:dyDescent="0.35">
      <c r="A24" s="14" t="s">
        <v>2986</v>
      </c>
      <c r="B24" s="14" t="s">
        <v>3638</v>
      </c>
      <c r="C24" s="14" t="s">
        <v>2987</v>
      </c>
      <c r="D24" s="14">
        <v>23.52</v>
      </c>
      <c r="E24" s="14">
        <v>20.16</v>
      </c>
      <c r="F24" s="14">
        <v>47.04</v>
      </c>
      <c r="G24" s="14">
        <v>42</v>
      </c>
      <c r="H24" s="14">
        <v>42</v>
      </c>
      <c r="I24" s="14">
        <v>55.44</v>
      </c>
      <c r="J24" s="14">
        <v>38.64</v>
      </c>
      <c r="K24" s="14">
        <v>35.28</v>
      </c>
      <c r="L24" s="14">
        <v>25.2</v>
      </c>
      <c r="M24" s="14">
        <v>13.44</v>
      </c>
      <c r="N24" s="14">
        <v>20.16</v>
      </c>
      <c r="O24" s="14">
        <v>21.84</v>
      </c>
      <c r="P24" s="14" t="s">
        <v>874</v>
      </c>
      <c r="Q24" s="14" t="s">
        <v>3634</v>
      </c>
      <c r="R24" s="14" t="s">
        <v>3631</v>
      </c>
      <c r="S24" s="14" t="s">
        <v>3632</v>
      </c>
      <c r="T24" s="15" t="s">
        <v>3632</v>
      </c>
    </row>
    <row r="25" spans="1:20" x14ac:dyDescent="0.35">
      <c r="A25" s="14" t="s">
        <v>1203</v>
      </c>
      <c r="B25" s="14" t="s">
        <v>3638</v>
      </c>
      <c r="C25" s="14" t="s">
        <v>1204</v>
      </c>
      <c r="D25" s="14">
        <v>18.48</v>
      </c>
      <c r="E25" s="14">
        <v>15.84</v>
      </c>
      <c r="F25" s="14">
        <v>36.96</v>
      </c>
      <c r="G25" s="14">
        <v>33</v>
      </c>
      <c r="H25" s="14">
        <v>33</v>
      </c>
      <c r="I25" s="14">
        <v>43.56</v>
      </c>
      <c r="J25" s="14">
        <v>30.36</v>
      </c>
      <c r="K25" s="14">
        <v>27.72</v>
      </c>
      <c r="L25" s="14">
        <v>19.8</v>
      </c>
      <c r="M25" s="14">
        <v>10.56</v>
      </c>
      <c r="N25" s="14">
        <v>15.84</v>
      </c>
      <c r="O25" s="14">
        <v>17.16</v>
      </c>
      <c r="P25" s="14" t="s">
        <v>874</v>
      </c>
      <c r="Q25" s="14" t="s">
        <v>3634</v>
      </c>
      <c r="R25" s="14" t="s">
        <v>3631</v>
      </c>
      <c r="S25" s="14" t="s">
        <v>3632</v>
      </c>
      <c r="T25" s="15" t="s">
        <v>3632</v>
      </c>
    </row>
    <row r="26" spans="1:20" x14ac:dyDescent="0.35">
      <c r="A26" s="14" t="s">
        <v>23</v>
      </c>
      <c r="B26" s="14" t="s">
        <v>3638</v>
      </c>
      <c r="C26" s="14" t="s">
        <v>24</v>
      </c>
      <c r="D26" s="14">
        <v>14.28</v>
      </c>
      <c r="E26" s="14">
        <v>12.24</v>
      </c>
      <c r="F26" s="14">
        <v>28.56</v>
      </c>
      <c r="G26" s="14">
        <v>25.5</v>
      </c>
      <c r="H26" s="14">
        <v>25.5</v>
      </c>
      <c r="I26" s="14">
        <v>33.659999999999997</v>
      </c>
      <c r="J26" s="14">
        <v>23.46</v>
      </c>
      <c r="K26" s="14">
        <v>21.42</v>
      </c>
      <c r="L26" s="14">
        <v>15.3</v>
      </c>
      <c r="M26" s="14">
        <v>8.16</v>
      </c>
      <c r="N26" s="14">
        <v>12.24</v>
      </c>
      <c r="O26" s="14">
        <v>13.26</v>
      </c>
      <c r="P26" s="14" t="s">
        <v>874</v>
      </c>
      <c r="Q26" s="14" t="s">
        <v>3634</v>
      </c>
      <c r="R26" s="14" t="s">
        <v>3631</v>
      </c>
      <c r="S26" s="14" t="s">
        <v>3632</v>
      </c>
      <c r="T26" s="15" t="s">
        <v>3632</v>
      </c>
    </row>
    <row r="27" spans="1:20" x14ac:dyDescent="0.35">
      <c r="A27" s="14" t="s">
        <v>25</v>
      </c>
      <c r="B27" s="14" t="s">
        <v>3638</v>
      </c>
      <c r="C27" s="14" t="s">
        <v>26</v>
      </c>
      <c r="D27" s="14">
        <v>23.52</v>
      </c>
      <c r="E27" s="14">
        <v>20.16</v>
      </c>
      <c r="F27" s="14">
        <v>47.04</v>
      </c>
      <c r="G27" s="14">
        <v>42</v>
      </c>
      <c r="H27" s="14">
        <v>42</v>
      </c>
      <c r="I27" s="14">
        <v>55.44</v>
      </c>
      <c r="J27" s="14">
        <v>38.64</v>
      </c>
      <c r="K27" s="14">
        <v>35.28</v>
      </c>
      <c r="L27" s="14">
        <v>25.2</v>
      </c>
      <c r="M27" s="14">
        <v>13.44</v>
      </c>
      <c r="N27" s="14">
        <v>20.16</v>
      </c>
      <c r="O27" s="14">
        <v>21.84</v>
      </c>
      <c r="P27" s="14" t="s">
        <v>874</v>
      </c>
      <c r="Q27" s="14" t="s">
        <v>3634</v>
      </c>
      <c r="R27" s="14" t="s">
        <v>3631</v>
      </c>
      <c r="S27" s="14" t="s">
        <v>3632</v>
      </c>
      <c r="T27" s="15" t="s">
        <v>3632</v>
      </c>
    </row>
    <row r="28" spans="1:20" x14ac:dyDescent="0.35">
      <c r="A28" s="14" t="s">
        <v>27</v>
      </c>
      <c r="B28" s="14" t="s">
        <v>3638</v>
      </c>
      <c r="C28" s="14" t="s">
        <v>28</v>
      </c>
      <c r="D28" s="14">
        <v>21</v>
      </c>
      <c r="E28" s="14">
        <v>18</v>
      </c>
      <c r="F28" s="14">
        <v>42</v>
      </c>
      <c r="G28" s="14">
        <v>37.5</v>
      </c>
      <c r="H28" s="14">
        <v>37.5</v>
      </c>
      <c r="I28" s="14">
        <v>49.5</v>
      </c>
      <c r="J28" s="14">
        <v>34.5</v>
      </c>
      <c r="K28" s="14">
        <v>31.5</v>
      </c>
      <c r="L28" s="14">
        <v>22.5</v>
      </c>
      <c r="M28" s="14">
        <v>12</v>
      </c>
      <c r="N28" s="14">
        <v>18</v>
      </c>
      <c r="O28" s="14">
        <v>19.5</v>
      </c>
      <c r="P28" s="14" t="s">
        <v>874</v>
      </c>
      <c r="Q28" s="14" t="s">
        <v>3634</v>
      </c>
      <c r="R28" s="14" t="s">
        <v>3631</v>
      </c>
      <c r="S28" s="14" t="s">
        <v>3632</v>
      </c>
      <c r="T28" s="15" t="s">
        <v>3632</v>
      </c>
    </row>
    <row r="29" spans="1:20" x14ac:dyDescent="0.35">
      <c r="A29" s="14" t="s">
        <v>29</v>
      </c>
      <c r="B29" s="14" t="s">
        <v>3638</v>
      </c>
      <c r="C29" s="14" t="s">
        <v>30</v>
      </c>
      <c r="D29" s="14">
        <v>21</v>
      </c>
      <c r="E29" s="14">
        <v>18</v>
      </c>
      <c r="F29" s="14">
        <v>42</v>
      </c>
      <c r="G29" s="14">
        <v>37.5</v>
      </c>
      <c r="H29" s="14">
        <v>37.5</v>
      </c>
      <c r="I29" s="14">
        <v>49.5</v>
      </c>
      <c r="J29" s="14">
        <v>34.5</v>
      </c>
      <c r="K29" s="14">
        <v>31.5</v>
      </c>
      <c r="L29" s="14">
        <v>22.5</v>
      </c>
      <c r="M29" s="14">
        <v>12</v>
      </c>
      <c r="N29" s="14">
        <v>18</v>
      </c>
      <c r="O29" s="14">
        <v>19.5</v>
      </c>
      <c r="P29" s="14" t="s">
        <v>874</v>
      </c>
      <c r="Q29" s="14" t="s">
        <v>3634</v>
      </c>
      <c r="R29" s="14" t="s">
        <v>3631</v>
      </c>
      <c r="S29" s="14" t="s">
        <v>3632</v>
      </c>
      <c r="T29" s="15" t="s">
        <v>3632</v>
      </c>
    </row>
    <row r="30" spans="1:20" x14ac:dyDescent="0.35">
      <c r="A30" s="14" t="s">
        <v>31</v>
      </c>
      <c r="B30" s="14" t="s">
        <v>3638</v>
      </c>
      <c r="C30" s="14" t="s">
        <v>32</v>
      </c>
      <c r="D30" s="14">
        <v>21</v>
      </c>
      <c r="E30" s="14">
        <v>18</v>
      </c>
      <c r="F30" s="14">
        <v>42</v>
      </c>
      <c r="G30" s="14">
        <v>37.5</v>
      </c>
      <c r="H30" s="14">
        <v>37.5</v>
      </c>
      <c r="I30" s="14">
        <v>49.5</v>
      </c>
      <c r="J30" s="14">
        <v>34.5</v>
      </c>
      <c r="K30" s="14">
        <v>31.5</v>
      </c>
      <c r="L30" s="14">
        <v>22.5</v>
      </c>
      <c r="M30" s="14">
        <v>12</v>
      </c>
      <c r="N30" s="14">
        <v>18</v>
      </c>
      <c r="O30" s="14">
        <v>19.5</v>
      </c>
      <c r="P30" s="14" t="s">
        <v>874</v>
      </c>
      <c r="Q30" s="14" t="s">
        <v>3634</v>
      </c>
      <c r="R30" s="14" t="s">
        <v>3631</v>
      </c>
      <c r="S30" s="14" t="s">
        <v>3632</v>
      </c>
      <c r="T30" s="15" t="s">
        <v>3632</v>
      </c>
    </row>
    <row r="31" spans="1:20" x14ac:dyDescent="0.35">
      <c r="A31" s="14" t="s">
        <v>33</v>
      </c>
      <c r="B31" s="14" t="s">
        <v>3638</v>
      </c>
      <c r="C31" s="14" t="s">
        <v>34</v>
      </c>
      <c r="D31" s="14">
        <v>21</v>
      </c>
      <c r="E31" s="14">
        <v>18</v>
      </c>
      <c r="F31" s="14">
        <v>42</v>
      </c>
      <c r="G31" s="14">
        <v>37.5</v>
      </c>
      <c r="H31" s="14">
        <v>37.5</v>
      </c>
      <c r="I31" s="14">
        <v>49.5</v>
      </c>
      <c r="J31" s="14">
        <v>34.5</v>
      </c>
      <c r="K31" s="14">
        <v>31.5</v>
      </c>
      <c r="L31" s="14">
        <v>22.5</v>
      </c>
      <c r="M31" s="14">
        <v>12</v>
      </c>
      <c r="N31" s="14">
        <v>18</v>
      </c>
      <c r="O31" s="14">
        <v>19.5</v>
      </c>
      <c r="P31" s="14" t="s">
        <v>874</v>
      </c>
      <c r="Q31" s="14" t="s">
        <v>3634</v>
      </c>
      <c r="R31" s="14" t="s">
        <v>3631</v>
      </c>
      <c r="S31" s="14" t="s">
        <v>3632</v>
      </c>
      <c r="T31" s="15" t="s">
        <v>3632</v>
      </c>
    </row>
    <row r="32" spans="1:20" x14ac:dyDescent="0.35">
      <c r="A32" s="14" t="s">
        <v>35</v>
      </c>
      <c r="B32" s="14" t="s">
        <v>3638</v>
      </c>
      <c r="C32" s="14" t="s">
        <v>36</v>
      </c>
      <c r="D32" s="14">
        <v>21</v>
      </c>
      <c r="E32" s="14">
        <v>18</v>
      </c>
      <c r="F32" s="14">
        <v>42</v>
      </c>
      <c r="G32" s="14">
        <v>37.5</v>
      </c>
      <c r="H32" s="14">
        <v>37.5</v>
      </c>
      <c r="I32" s="14">
        <v>49.5</v>
      </c>
      <c r="J32" s="14">
        <v>34.5</v>
      </c>
      <c r="K32" s="14">
        <v>31.5</v>
      </c>
      <c r="L32" s="14">
        <v>22.5</v>
      </c>
      <c r="M32" s="14">
        <v>12</v>
      </c>
      <c r="N32" s="14">
        <v>18</v>
      </c>
      <c r="O32" s="14">
        <v>19.5</v>
      </c>
      <c r="P32" s="14" t="s">
        <v>874</v>
      </c>
      <c r="Q32" s="14" t="s">
        <v>3634</v>
      </c>
      <c r="R32" s="14" t="s">
        <v>3631</v>
      </c>
      <c r="S32" s="14" t="s">
        <v>3632</v>
      </c>
      <c r="T32" s="15" t="s">
        <v>3632</v>
      </c>
    </row>
    <row r="33" spans="1:20" x14ac:dyDescent="0.35">
      <c r="A33" s="14" t="s">
        <v>37</v>
      </c>
      <c r="B33" s="14" t="s">
        <v>3638</v>
      </c>
      <c r="C33" s="14" t="s">
        <v>38</v>
      </c>
      <c r="D33" s="14">
        <v>12.6</v>
      </c>
      <c r="E33" s="14">
        <v>10.8</v>
      </c>
      <c r="F33" s="14">
        <v>25.2</v>
      </c>
      <c r="G33" s="14">
        <v>22.5</v>
      </c>
      <c r="H33" s="14">
        <v>22.5</v>
      </c>
      <c r="I33" s="14">
        <v>29.7</v>
      </c>
      <c r="J33" s="14">
        <v>20.7</v>
      </c>
      <c r="K33" s="14">
        <v>18.899999999999999</v>
      </c>
      <c r="L33" s="14">
        <v>13.5</v>
      </c>
      <c r="M33" s="14">
        <v>7.2</v>
      </c>
      <c r="N33" s="14">
        <v>10.8</v>
      </c>
      <c r="O33" s="14">
        <v>11.7</v>
      </c>
      <c r="P33" s="14" t="s">
        <v>874</v>
      </c>
      <c r="Q33" s="14" t="s">
        <v>3634</v>
      </c>
      <c r="R33" s="14" t="s">
        <v>3631</v>
      </c>
      <c r="S33" s="14" t="s">
        <v>3632</v>
      </c>
      <c r="T33" s="15" t="s">
        <v>3632</v>
      </c>
    </row>
    <row r="34" spans="1:20" x14ac:dyDescent="0.35">
      <c r="A34" s="14" t="s">
        <v>39</v>
      </c>
      <c r="B34" s="14" t="s">
        <v>3638</v>
      </c>
      <c r="C34" s="14" t="s">
        <v>40</v>
      </c>
      <c r="D34" s="14">
        <v>19.32</v>
      </c>
      <c r="E34" s="14">
        <v>16.559999999999999</v>
      </c>
      <c r="F34" s="14">
        <v>38.64</v>
      </c>
      <c r="G34" s="14">
        <v>34.5</v>
      </c>
      <c r="H34" s="14">
        <v>34.5</v>
      </c>
      <c r="I34" s="14">
        <v>45.54</v>
      </c>
      <c r="J34" s="14">
        <v>31.74</v>
      </c>
      <c r="K34" s="14">
        <v>28.98</v>
      </c>
      <c r="L34" s="14">
        <v>20.7</v>
      </c>
      <c r="M34" s="14">
        <v>11.04</v>
      </c>
      <c r="N34" s="14">
        <v>16.559999999999999</v>
      </c>
      <c r="O34" s="14">
        <v>17.940000000000001</v>
      </c>
      <c r="P34" s="14" t="s">
        <v>874</v>
      </c>
      <c r="Q34" s="14" t="s">
        <v>3634</v>
      </c>
      <c r="R34" s="14" t="s">
        <v>3631</v>
      </c>
      <c r="S34" s="14" t="s">
        <v>3632</v>
      </c>
      <c r="T34" s="15" t="s">
        <v>3632</v>
      </c>
    </row>
    <row r="35" spans="1:20" x14ac:dyDescent="0.35">
      <c r="A35" s="14" t="s">
        <v>3368</v>
      </c>
      <c r="B35" s="14" t="s">
        <v>3639</v>
      </c>
      <c r="C35" s="14" t="s">
        <v>3369</v>
      </c>
      <c r="D35" s="14">
        <v>4.04</v>
      </c>
      <c r="E35" s="14">
        <v>3.46</v>
      </c>
      <c r="F35" s="14">
        <v>8.08</v>
      </c>
      <c r="G35" s="14">
        <v>7.21</v>
      </c>
      <c r="H35" s="14">
        <v>7.21</v>
      </c>
      <c r="I35" s="14">
        <v>9.52</v>
      </c>
      <c r="J35" s="14">
        <v>6.63</v>
      </c>
      <c r="K35" s="14">
        <v>6.06</v>
      </c>
      <c r="L35" s="14">
        <v>4.33</v>
      </c>
      <c r="M35" s="14">
        <v>2.31</v>
      </c>
      <c r="N35" s="14">
        <v>3.46</v>
      </c>
      <c r="O35" s="14">
        <v>3.75</v>
      </c>
      <c r="P35" s="14" t="s">
        <v>874</v>
      </c>
      <c r="Q35" s="14" t="s">
        <v>3634</v>
      </c>
      <c r="R35" s="14" t="s">
        <v>3631</v>
      </c>
      <c r="S35" s="14" t="s">
        <v>3632</v>
      </c>
      <c r="T35" s="15" t="s">
        <v>3632</v>
      </c>
    </row>
    <row r="36" spans="1:20" x14ac:dyDescent="0.35">
      <c r="A36" s="14" t="s">
        <v>2339</v>
      </c>
      <c r="B36" s="14" t="s">
        <v>3639</v>
      </c>
      <c r="C36" s="14" t="s">
        <v>2340</v>
      </c>
      <c r="D36" s="14">
        <v>49.4</v>
      </c>
      <c r="E36" s="14">
        <v>49.4</v>
      </c>
      <c r="F36" s="14">
        <v>49.4</v>
      </c>
      <c r="G36" s="14">
        <v>49.4</v>
      </c>
      <c r="H36" s="14">
        <v>49.4</v>
      </c>
      <c r="I36" s="14">
        <v>49.4</v>
      </c>
      <c r="J36" s="14">
        <v>49.4</v>
      </c>
      <c r="K36" s="14">
        <v>49.4</v>
      </c>
      <c r="L36" s="14">
        <v>49.4</v>
      </c>
      <c r="M36" s="14">
        <v>49.4</v>
      </c>
      <c r="N36" s="14">
        <v>49.4</v>
      </c>
      <c r="O36" s="14">
        <v>49.4</v>
      </c>
      <c r="P36" s="14" t="s">
        <v>865</v>
      </c>
      <c r="Q36" s="14" t="s">
        <v>3634</v>
      </c>
      <c r="R36" s="14" t="s">
        <v>3631</v>
      </c>
      <c r="S36" s="14" t="s">
        <v>3632</v>
      </c>
      <c r="T36" s="15" t="s">
        <v>3632</v>
      </c>
    </row>
    <row r="37" spans="1:20" x14ac:dyDescent="0.35">
      <c r="A37" s="14" t="s">
        <v>2534</v>
      </c>
      <c r="B37" s="14" t="s">
        <v>3639</v>
      </c>
      <c r="C37" s="14" t="s">
        <v>2535</v>
      </c>
      <c r="D37" s="14">
        <v>48</v>
      </c>
      <c r="E37" s="14">
        <v>48</v>
      </c>
      <c r="F37" s="14">
        <v>48</v>
      </c>
      <c r="G37" s="14">
        <v>48</v>
      </c>
      <c r="H37" s="14">
        <v>48</v>
      </c>
      <c r="I37" s="14">
        <v>48</v>
      </c>
      <c r="J37" s="14">
        <v>48</v>
      </c>
      <c r="K37" s="14">
        <v>48</v>
      </c>
      <c r="L37" s="14">
        <v>48</v>
      </c>
      <c r="M37" s="14">
        <v>48</v>
      </c>
      <c r="N37" s="14">
        <v>48</v>
      </c>
      <c r="O37" s="14">
        <v>48</v>
      </c>
      <c r="P37" s="14" t="s">
        <v>865</v>
      </c>
      <c r="Q37" s="14" t="s">
        <v>3634</v>
      </c>
      <c r="R37" s="14" t="s">
        <v>3631</v>
      </c>
      <c r="S37" s="14" t="s">
        <v>3632</v>
      </c>
      <c r="T37" s="15" t="s">
        <v>3632</v>
      </c>
    </row>
    <row r="38" spans="1:20" x14ac:dyDescent="0.35">
      <c r="A38" s="14" t="s">
        <v>2061</v>
      </c>
      <c r="B38" s="14" t="s">
        <v>3639</v>
      </c>
      <c r="C38" s="14" t="s">
        <v>2062</v>
      </c>
      <c r="D38" s="14">
        <v>48</v>
      </c>
      <c r="E38" s="14">
        <v>48</v>
      </c>
      <c r="F38" s="14">
        <v>48</v>
      </c>
      <c r="G38" s="14">
        <v>48</v>
      </c>
      <c r="H38" s="14">
        <v>48</v>
      </c>
      <c r="I38" s="14">
        <v>48</v>
      </c>
      <c r="J38" s="14">
        <v>48</v>
      </c>
      <c r="K38" s="14">
        <v>48</v>
      </c>
      <c r="L38" s="14">
        <v>48</v>
      </c>
      <c r="M38" s="14">
        <v>48</v>
      </c>
      <c r="N38" s="14">
        <v>48</v>
      </c>
      <c r="O38" s="14">
        <v>48</v>
      </c>
      <c r="P38" s="14" t="s">
        <v>865</v>
      </c>
      <c r="Q38" s="14" t="s">
        <v>3634</v>
      </c>
      <c r="R38" s="14" t="s">
        <v>3631</v>
      </c>
      <c r="S38" s="14" t="s">
        <v>3632</v>
      </c>
      <c r="T38" s="15" t="s">
        <v>3632</v>
      </c>
    </row>
    <row r="39" spans="1:20" x14ac:dyDescent="0.35">
      <c r="A39" s="14" t="s">
        <v>1630</v>
      </c>
      <c r="B39" s="14" t="s">
        <v>3639</v>
      </c>
      <c r="C39" s="14" t="s">
        <v>1631</v>
      </c>
      <c r="D39" s="14">
        <v>49.4</v>
      </c>
      <c r="E39" s="14">
        <v>49.4</v>
      </c>
      <c r="F39" s="14">
        <v>49.4</v>
      </c>
      <c r="G39" s="14">
        <v>49.4</v>
      </c>
      <c r="H39" s="14">
        <v>49.4</v>
      </c>
      <c r="I39" s="14">
        <v>49.4</v>
      </c>
      <c r="J39" s="14">
        <v>49.4</v>
      </c>
      <c r="K39" s="14">
        <v>49.4</v>
      </c>
      <c r="L39" s="14">
        <v>49.4</v>
      </c>
      <c r="M39" s="14">
        <v>49.4</v>
      </c>
      <c r="N39" s="14">
        <v>49.4</v>
      </c>
      <c r="O39" s="14">
        <v>49.4</v>
      </c>
      <c r="P39" s="14" t="s">
        <v>865</v>
      </c>
      <c r="Q39" s="14" t="s">
        <v>3634</v>
      </c>
      <c r="R39" s="14" t="s">
        <v>3631</v>
      </c>
      <c r="S39" s="14" t="s">
        <v>3632</v>
      </c>
      <c r="T39" s="15" t="s">
        <v>3632</v>
      </c>
    </row>
    <row r="40" spans="1:20" x14ac:dyDescent="0.35">
      <c r="A40" s="14" t="s">
        <v>3648</v>
      </c>
      <c r="B40" s="14" t="s">
        <v>3639</v>
      </c>
      <c r="C40" s="14" t="s">
        <v>3649</v>
      </c>
      <c r="D40" s="16">
        <v>42.81</v>
      </c>
      <c r="E40" s="16">
        <v>42.81</v>
      </c>
      <c r="F40" s="16">
        <v>42.81</v>
      </c>
      <c r="G40" s="16">
        <v>42.81</v>
      </c>
      <c r="H40" s="16">
        <v>42.81</v>
      </c>
      <c r="I40" s="16">
        <v>40.64</v>
      </c>
      <c r="J40" s="16">
        <v>40.64</v>
      </c>
      <c r="K40" s="16">
        <v>40.64</v>
      </c>
      <c r="L40" s="16">
        <v>40.64</v>
      </c>
      <c r="M40" s="16">
        <v>40.64</v>
      </c>
      <c r="N40" s="16">
        <v>42.81</v>
      </c>
      <c r="O40" s="16">
        <v>42.81</v>
      </c>
      <c r="P40" s="14" t="s">
        <v>865</v>
      </c>
      <c r="Q40" s="14" t="s">
        <v>3634</v>
      </c>
      <c r="R40" s="14" t="s">
        <v>3631</v>
      </c>
      <c r="S40" s="14" t="s">
        <v>3632</v>
      </c>
      <c r="T40" s="15" t="s">
        <v>3632</v>
      </c>
    </row>
    <row r="41" spans="1:20" x14ac:dyDescent="0.35">
      <c r="A41" s="14" t="s">
        <v>1048</v>
      </c>
      <c r="B41" s="14" t="s">
        <v>3638</v>
      </c>
      <c r="C41" s="14" t="s">
        <v>2144</v>
      </c>
      <c r="D41" s="14">
        <v>0.56000000000000005</v>
      </c>
      <c r="E41" s="14">
        <v>0.48</v>
      </c>
      <c r="F41" s="14">
        <v>1.1200000000000001</v>
      </c>
      <c r="G41" s="14">
        <v>1</v>
      </c>
      <c r="H41" s="14">
        <v>1</v>
      </c>
      <c r="I41" s="14">
        <v>1.32</v>
      </c>
      <c r="J41" s="14">
        <v>0.92</v>
      </c>
      <c r="K41" s="14">
        <v>0.84</v>
      </c>
      <c r="L41" s="14">
        <v>0.6</v>
      </c>
      <c r="M41" s="14">
        <v>0.32</v>
      </c>
      <c r="N41" s="14">
        <v>0.48</v>
      </c>
      <c r="O41" s="14">
        <v>0.52</v>
      </c>
      <c r="P41" s="14" t="s">
        <v>874</v>
      </c>
      <c r="Q41" s="14" t="s">
        <v>3634</v>
      </c>
      <c r="R41" s="14" t="s">
        <v>3631</v>
      </c>
      <c r="S41" s="14" t="s">
        <v>3632</v>
      </c>
      <c r="T41" s="15" t="s">
        <v>3632</v>
      </c>
    </row>
    <row r="42" spans="1:20" x14ac:dyDescent="0.35">
      <c r="A42" s="14" t="s">
        <v>1841</v>
      </c>
      <c r="B42" s="14" t="s">
        <v>3646</v>
      </c>
      <c r="C42" s="14" t="s">
        <v>1842</v>
      </c>
      <c r="D42" s="14">
        <v>0</v>
      </c>
      <c r="E42" s="14">
        <v>0</v>
      </c>
      <c r="F42" s="14">
        <v>0</v>
      </c>
      <c r="G42" s="14">
        <v>0</v>
      </c>
      <c r="H42" s="14">
        <v>0</v>
      </c>
      <c r="I42" s="14">
        <v>0</v>
      </c>
      <c r="J42" s="14">
        <v>0</v>
      </c>
      <c r="K42" s="14">
        <v>0</v>
      </c>
      <c r="L42" s="14">
        <v>0</v>
      </c>
      <c r="M42" s="14">
        <v>0</v>
      </c>
      <c r="N42" s="14">
        <v>0</v>
      </c>
      <c r="O42" s="14">
        <v>0</v>
      </c>
      <c r="P42" s="14" t="s">
        <v>865</v>
      </c>
      <c r="Q42" s="14" t="s">
        <v>3630</v>
      </c>
      <c r="R42" s="14" t="s">
        <v>3636</v>
      </c>
      <c r="S42" s="14" t="s">
        <v>3632</v>
      </c>
      <c r="T42" s="15" t="s">
        <v>3632</v>
      </c>
    </row>
    <row r="43" spans="1:20" x14ac:dyDescent="0.35">
      <c r="A43" s="14" t="s">
        <v>2093</v>
      </c>
      <c r="B43" s="14" t="s">
        <v>3638</v>
      </c>
      <c r="C43" s="14" t="s">
        <v>2094</v>
      </c>
      <c r="D43" s="14">
        <v>2.79</v>
      </c>
      <c r="E43" s="14">
        <v>2.39</v>
      </c>
      <c r="F43" s="14">
        <v>5.59</v>
      </c>
      <c r="G43" s="14">
        <v>4.99</v>
      </c>
      <c r="H43" s="14">
        <v>4.99</v>
      </c>
      <c r="I43" s="14">
        <v>6.58</v>
      </c>
      <c r="J43" s="14">
        <v>4.59</v>
      </c>
      <c r="K43" s="14">
        <v>4.1900000000000004</v>
      </c>
      <c r="L43" s="14">
        <v>2.99</v>
      </c>
      <c r="M43" s="14">
        <v>1.6</v>
      </c>
      <c r="N43" s="14">
        <v>2.39</v>
      </c>
      <c r="O43" s="14">
        <v>2.59</v>
      </c>
      <c r="P43" s="14" t="s">
        <v>874</v>
      </c>
      <c r="Q43" s="14" t="s">
        <v>3634</v>
      </c>
      <c r="R43" s="14" t="s">
        <v>3631</v>
      </c>
      <c r="S43" s="14" t="s">
        <v>3632</v>
      </c>
      <c r="T43" s="15" t="s">
        <v>3632</v>
      </c>
    </row>
    <row r="44" spans="1:20" x14ac:dyDescent="0.35">
      <c r="A44" s="14" t="s">
        <v>2787</v>
      </c>
      <c r="B44" s="14" t="s">
        <v>3639</v>
      </c>
      <c r="C44" s="14" t="s">
        <v>2788</v>
      </c>
      <c r="D44" s="14">
        <v>257.14999999999998</v>
      </c>
      <c r="E44" s="14">
        <v>281.64</v>
      </c>
      <c r="F44" s="14">
        <v>265.42</v>
      </c>
      <c r="G44" s="14">
        <v>238.77</v>
      </c>
      <c r="H44" s="14">
        <v>248.6</v>
      </c>
      <c r="I44" s="14">
        <v>264.57</v>
      </c>
      <c r="J44" s="14">
        <v>258.69</v>
      </c>
      <c r="K44" s="14">
        <v>259.89</v>
      </c>
      <c r="L44" s="14">
        <v>256.73</v>
      </c>
      <c r="M44" s="14">
        <v>182.26</v>
      </c>
      <c r="N44" s="14">
        <v>234.28</v>
      </c>
      <c r="O44" s="14">
        <v>265.85000000000002</v>
      </c>
      <c r="P44" s="14" t="s">
        <v>874</v>
      </c>
      <c r="Q44" s="14" t="s">
        <v>3634</v>
      </c>
      <c r="R44" s="14" t="s">
        <v>3631</v>
      </c>
      <c r="S44" s="14" t="s">
        <v>3632</v>
      </c>
      <c r="T44" s="15" t="s">
        <v>3632</v>
      </c>
    </row>
    <row r="45" spans="1:20" x14ac:dyDescent="0.35">
      <c r="A45" s="14" t="s">
        <v>1624</v>
      </c>
      <c r="B45" s="14" t="s">
        <v>3638</v>
      </c>
      <c r="C45" s="14" t="s">
        <v>1625</v>
      </c>
      <c r="D45" s="14">
        <v>0.48</v>
      </c>
      <c r="E45" s="14">
        <v>0.36</v>
      </c>
      <c r="F45" s="14">
        <v>2.16</v>
      </c>
      <c r="G45" s="14">
        <v>1.8</v>
      </c>
      <c r="H45" s="14">
        <v>1.92</v>
      </c>
      <c r="I45" s="14">
        <v>3.72</v>
      </c>
      <c r="J45" s="14">
        <v>4.68</v>
      </c>
      <c r="K45" s="14">
        <v>3.24</v>
      </c>
      <c r="L45" s="14">
        <v>1.68</v>
      </c>
      <c r="M45" s="14">
        <v>0.24</v>
      </c>
      <c r="N45" s="14">
        <v>0.24</v>
      </c>
      <c r="O45" s="14">
        <v>0</v>
      </c>
      <c r="P45" s="14" t="s">
        <v>874</v>
      </c>
      <c r="Q45" s="14" t="s">
        <v>3630</v>
      </c>
      <c r="R45" s="14" t="s">
        <v>3631</v>
      </c>
      <c r="S45" s="14" t="s">
        <v>3632</v>
      </c>
      <c r="T45" s="15" t="s">
        <v>3632</v>
      </c>
    </row>
    <row r="46" spans="1:20" x14ac:dyDescent="0.35">
      <c r="A46" s="14" t="s">
        <v>2176</v>
      </c>
      <c r="B46" s="14" t="s">
        <v>3638</v>
      </c>
      <c r="C46" s="14" t="s">
        <v>2177</v>
      </c>
      <c r="D46" s="14">
        <v>0.32</v>
      </c>
      <c r="E46" s="14">
        <v>0.24</v>
      </c>
      <c r="F46" s="14">
        <v>1.44</v>
      </c>
      <c r="G46" s="14">
        <v>1.2</v>
      </c>
      <c r="H46" s="14">
        <v>1.28</v>
      </c>
      <c r="I46" s="14">
        <v>2.48</v>
      </c>
      <c r="J46" s="14">
        <v>3.12</v>
      </c>
      <c r="K46" s="14">
        <v>2.16</v>
      </c>
      <c r="L46" s="14">
        <v>1.1200000000000001</v>
      </c>
      <c r="M46" s="14">
        <v>0.16</v>
      </c>
      <c r="N46" s="14">
        <v>0.16</v>
      </c>
      <c r="O46" s="14">
        <v>0</v>
      </c>
      <c r="P46" s="14" t="s">
        <v>874</v>
      </c>
      <c r="Q46" s="14" t="s">
        <v>3630</v>
      </c>
      <c r="R46" s="14" t="s">
        <v>3631</v>
      </c>
      <c r="S46" s="14" t="s">
        <v>3632</v>
      </c>
      <c r="T46" s="15" t="s">
        <v>3632</v>
      </c>
    </row>
    <row r="47" spans="1:20" x14ac:dyDescent="0.35">
      <c r="A47" s="14" t="s">
        <v>1934</v>
      </c>
      <c r="B47" s="14" t="s">
        <v>3638</v>
      </c>
      <c r="C47" s="14" t="s">
        <v>1935</v>
      </c>
      <c r="D47" s="14">
        <v>4</v>
      </c>
      <c r="E47" s="14">
        <v>3</v>
      </c>
      <c r="F47" s="14">
        <v>18</v>
      </c>
      <c r="G47" s="14">
        <v>15</v>
      </c>
      <c r="H47" s="14">
        <v>16</v>
      </c>
      <c r="I47" s="14">
        <v>31</v>
      </c>
      <c r="J47" s="14">
        <v>39</v>
      </c>
      <c r="K47" s="14">
        <v>27</v>
      </c>
      <c r="L47" s="14">
        <v>14</v>
      </c>
      <c r="M47" s="14">
        <v>2</v>
      </c>
      <c r="N47" s="14">
        <v>2</v>
      </c>
      <c r="O47" s="14">
        <v>0</v>
      </c>
      <c r="P47" s="14" t="s">
        <v>874</v>
      </c>
      <c r="Q47" s="14" t="s">
        <v>3634</v>
      </c>
      <c r="R47" s="14" t="s">
        <v>3631</v>
      </c>
      <c r="S47" s="14" t="s">
        <v>3632</v>
      </c>
      <c r="T47" s="15" t="s">
        <v>3632</v>
      </c>
    </row>
    <row r="48" spans="1:20" x14ac:dyDescent="0.35">
      <c r="A48" s="14" t="s">
        <v>1641</v>
      </c>
      <c r="B48" s="14" t="s">
        <v>3638</v>
      </c>
      <c r="C48" s="14" t="s">
        <v>1642</v>
      </c>
      <c r="D48" s="14">
        <v>3</v>
      </c>
      <c r="E48" s="14">
        <v>2.25</v>
      </c>
      <c r="F48" s="14">
        <v>13.5</v>
      </c>
      <c r="G48" s="14">
        <v>11.25</v>
      </c>
      <c r="H48" s="14">
        <v>12</v>
      </c>
      <c r="I48" s="14">
        <v>23.25</v>
      </c>
      <c r="J48" s="14">
        <v>29.25</v>
      </c>
      <c r="K48" s="14">
        <v>20.25</v>
      </c>
      <c r="L48" s="14">
        <v>10.5</v>
      </c>
      <c r="M48" s="14">
        <v>1.5</v>
      </c>
      <c r="N48" s="14">
        <v>1.5</v>
      </c>
      <c r="O48" s="14">
        <v>0</v>
      </c>
      <c r="P48" s="14" t="s">
        <v>874</v>
      </c>
      <c r="Q48" s="14" t="s">
        <v>3634</v>
      </c>
      <c r="R48" s="14" t="s">
        <v>3631</v>
      </c>
      <c r="S48" s="14" t="s">
        <v>3632</v>
      </c>
      <c r="T48" s="15" t="s">
        <v>3632</v>
      </c>
    </row>
    <row r="49" spans="1:20" x14ac:dyDescent="0.35">
      <c r="A49" s="14" t="s">
        <v>1801</v>
      </c>
      <c r="B49" s="14" t="s">
        <v>3638</v>
      </c>
      <c r="C49" s="14" t="s">
        <v>1802</v>
      </c>
      <c r="D49" s="14">
        <v>0.8</v>
      </c>
      <c r="E49" s="14">
        <v>0.6</v>
      </c>
      <c r="F49" s="14">
        <v>3.6</v>
      </c>
      <c r="G49" s="14">
        <v>3</v>
      </c>
      <c r="H49" s="14">
        <v>3.2</v>
      </c>
      <c r="I49" s="14">
        <v>6.2</v>
      </c>
      <c r="J49" s="14">
        <v>7.8</v>
      </c>
      <c r="K49" s="14">
        <v>5.4</v>
      </c>
      <c r="L49" s="14">
        <v>2.8</v>
      </c>
      <c r="M49" s="14">
        <v>0.4</v>
      </c>
      <c r="N49" s="14">
        <v>0.4</v>
      </c>
      <c r="O49" s="14">
        <v>0</v>
      </c>
      <c r="P49" s="14" t="s">
        <v>874</v>
      </c>
      <c r="Q49" s="14" t="s">
        <v>3630</v>
      </c>
      <c r="R49" s="14" t="s">
        <v>3631</v>
      </c>
      <c r="S49" s="14" t="s">
        <v>3632</v>
      </c>
      <c r="T49" s="15" t="s">
        <v>3632</v>
      </c>
    </row>
    <row r="50" spans="1:20" x14ac:dyDescent="0.35">
      <c r="A50" s="14" t="s">
        <v>1593</v>
      </c>
      <c r="B50" s="14" t="s">
        <v>3638</v>
      </c>
      <c r="C50" s="14" t="s">
        <v>1594</v>
      </c>
      <c r="D50" s="14">
        <v>0.8</v>
      </c>
      <c r="E50" s="14">
        <v>0.6</v>
      </c>
      <c r="F50" s="14">
        <v>3.6</v>
      </c>
      <c r="G50" s="14">
        <v>3</v>
      </c>
      <c r="H50" s="14">
        <v>3.2</v>
      </c>
      <c r="I50" s="14">
        <v>6.2</v>
      </c>
      <c r="J50" s="14">
        <v>7.8</v>
      </c>
      <c r="K50" s="14">
        <v>5.4</v>
      </c>
      <c r="L50" s="14">
        <v>2.8</v>
      </c>
      <c r="M50" s="14">
        <v>0.4</v>
      </c>
      <c r="N50" s="14">
        <v>0.4</v>
      </c>
      <c r="O50" s="14">
        <v>0</v>
      </c>
      <c r="P50" s="14" t="s">
        <v>874</v>
      </c>
      <c r="Q50" s="14" t="s">
        <v>3630</v>
      </c>
      <c r="R50" s="14" t="s">
        <v>3631</v>
      </c>
      <c r="S50" s="14" t="s">
        <v>3632</v>
      </c>
      <c r="T50" s="15" t="s">
        <v>3632</v>
      </c>
    </row>
    <row r="51" spans="1:20" x14ac:dyDescent="0.35">
      <c r="A51" s="14" t="s">
        <v>44</v>
      </c>
      <c r="B51" s="14" t="s">
        <v>3635</v>
      </c>
      <c r="C51" s="14" t="s">
        <v>45</v>
      </c>
      <c r="D51" s="14">
        <v>0</v>
      </c>
      <c r="E51" s="14">
        <v>0</v>
      </c>
      <c r="F51" s="14">
        <v>0</v>
      </c>
      <c r="G51" s="14">
        <v>0</v>
      </c>
      <c r="H51" s="14">
        <v>0</v>
      </c>
      <c r="I51" s="14">
        <v>0</v>
      </c>
      <c r="J51" s="14">
        <v>0</v>
      </c>
      <c r="K51" s="14">
        <v>0</v>
      </c>
      <c r="L51" s="14">
        <v>0</v>
      </c>
      <c r="M51" s="14">
        <v>0</v>
      </c>
      <c r="N51" s="14">
        <v>0</v>
      </c>
      <c r="O51" s="14">
        <v>0</v>
      </c>
      <c r="P51" s="14" t="s">
        <v>874</v>
      </c>
      <c r="Q51" s="14" t="s">
        <v>3630</v>
      </c>
      <c r="R51" s="14" t="s">
        <v>3650</v>
      </c>
      <c r="S51" s="14" t="s">
        <v>3651</v>
      </c>
      <c r="T51" s="15" t="s">
        <v>3632</v>
      </c>
    </row>
    <row r="52" spans="1:20" x14ac:dyDescent="0.35">
      <c r="A52" s="14" t="s">
        <v>1057</v>
      </c>
      <c r="B52" s="14" t="s">
        <v>3635</v>
      </c>
      <c r="C52" s="14" t="s">
        <v>1058</v>
      </c>
      <c r="D52" s="14">
        <v>0</v>
      </c>
      <c r="E52" s="14">
        <v>0</v>
      </c>
      <c r="F52" s="14">
        <v>0</v>
      </c>
      <c r="G52" s="14">
        <v>0</v>
      </c>
      <c r="H52" s="14">
        <v>0</v>
      </c>
      <c r="I52" s="14">
        <v>0</v>
      </c>
      <c r="J52" s="14">
        <v>0</v>
      </c>
      <c r="K52" s="14">
        <v>0</v>
      </c>
      <c r="L52" s="14">
        <v>0</v>
      </c>
      <c r="M52" s="14">
        <v>0</v>
      </c>
      <c r="N52" s="14">
        <v>0</v>
      </c>
      <c r="O52" s="14">
        <v>0</v>
      </c>
      <c r="P52" s="14" t="s">
        <v>874</v>
      </c>
      <c r="Q52" s="14" t="s">
        <v>3630</v>
      </c>
      <c r="R52" s="14" t="s">
        <v>3636</v>
      </c>
      <c r="S52" s="14" t="s">
        <v>3632</v>
      </c>
      <c r="T52" s="15" t="s">
        <v>3632</v>
      </c>
    </row>
    <row r="53" spans="1:20" x14ac:dyDescent="0.35">
      <c r="A53" s="14" t="s">
        <v>1138</v>
      </c>
      <c r="B53" s="14" t="s">
        <v>3635</v>
      </c>
      <c r="C53" s="14" t="s">
        <v>1139</v>
      </c>
      <c r="D53" s="14">
        <v>0</v>
      </c>
      <c r="E53" s="14">
        <v>0</v>
      </c>
      <c r="F53" s="14">
        <v>0</v>
      </c>
      <c r="G53" s="14">
        <v>0</v>
      </c>
      <c r="H53" s="14">
        <v>0</v>
      </c>
      <c r="I53" s="14">
        <v>0</v>
      </c>
      <c r="J53" s="14">
        <v>0</v>
      </c>
      <c r="K53" s="14">
        <v>0</v>
      </c>
      <c r="L53" s="14">
        <v>0</v>
      </c>
      <c r="M53" s="14">
        <v>0</v>
      </c>
      <c r="N53" s="14">
        <v>0</v>
      </c>
      <c r="O53" s="14">
        <v>0</v>
      </c>
      <c r="P53" s="14" t="s">
        <v>874</v>
      </c>
      <c r="Q53" s="14" t="s">
        <v>3630</v>
      </c>
      <c r="R53" s="14" t="s">
        <v>3636</v>
      </c>
      <c r="S53" s="14" t="s">
        <v>3632</v>
      </c>
      <c r="T53" s="15" t="s">
        <v>3632</v>
      </c>
    </row>
    <row r="54" spans="1:20" x14ac:dyDescent="0.35">
      <c r="A54" s="14" t="s">
        <v>2726</v>
      </c>
      <c r="B54" s="14" t="s">
        <v>3635</v>
      </c>
      <c r="C54" s="14" t="s">
        <v>2727</v>
      </c>
      <c r="D54" s="14">
        <v>0</v>
      </c>
      <c r="E54" s="14">
        <v>0</v>
      </c>
      <c r="F54" s="14">
        <v>0</v>
      </c>
      <c r="G54" s="14">
        <v>0</v>
      </c>
      <c r="H54" s="14">
        <v>0</v>
      </c>
      <c r="I54" s="14">
        <v>0</v>
      </c>
      <c r="J54" s="14">
        <v>0</v>
      </c>
      <c r="K54" s="14">
        <v>0</v>
      </c>
      <c r="L54" s="14">
        <v>0</v>
      </c>
      <c r="M54" s="14">
        <v>0</v>
      </c>
      <c r="N54" s="14">
        <v>0</v>
      </c>
      <c r="O54" s="14">
        <v>0</v>
      </c>
      <c r="P54" s="14" t="s">
        <v>874</v>
      </c>
      <c r="Q54" s="14" t="s">
        <v>3630</v>
      </c>
      <c r="R54" s="14" t="s">
        <v>3650</v>
      </c>
      <c r="S54" s="14" t="s">
        <v>3651</v>
      </c>
      <c r="T54" s="15" t="s">
        <v>3632</v>
      </c>
    </row>
    <row r="55" spans="1:20" x14ac:dyDescent="0.35">
      <c r="A55" s="14" t="s">
        <v>2361</v>
      </c>
      <c r="B55" s="14" t="s">
        <v>3635</v>
      </c>
      <c r="C55" s="14" t="s">
        <v>2362</v>
      </c>
      <c r="D55" s="14">
        <v>0</v>
      </c>
      <c r="E55" s="14">
        <v>0</v>
      </c>
      <c r="F55" s="14">
        <v>0</v>
      </c>
      <c r="G55" s="14">
        <v>0</v>
      </c>
      <c r="H55" s="14">
        <v>0</v>
      </c>
      <c r="I55" s="14">
        <v>0</v>
      </c>
      <c r="J55" s="14">
        <v>0</v>
      </c>
      <c r="K55" s="14">
        <v>0</v>
      </c>
      <c r="L55" s="14">
        <v>0</v>
      </c>
      <c r="M55" s="14">
        <v>0</v>
      </c>
      <c r="N55" s="14">
        <v>0</v>
      </c>
      <c r="O55" s="14">
        <v>0</v>
      </c>
      <c r="P55" s="14" t="s">
        <v>874</v>
      </c>
      <c r="Q55" s="14" t="s">
        <v>3630</v>
      </c>
      <c r="R55" s="14" t="s">
        <v>3650</v>
      </c>
      <c r="S55" s="14" t="s">
        <v>3651</v>
      </c>
      <c r="T55" s="15" t="s">
        <v>3632</v>
      </c>
    </row>
    <row r="56" spans="1:20" x14ac:dyDescent="0.35">
      <c r="A56" s="14" t="s">
        <v>1603</v>
      </c>
      <c r="B56" s="14" t="s">
        <v>3638</v>
      </c>
      <c r="C56" s="14" t="s">
        <v>1604</v>
      </c>
      <c r="D56" s="14">
        <v>9.66</v>
      </c>
      <c r="E56" s="14">
        <v>7.25</v>
      </c>
      <c r="F56" s="14">
        <v>43.47</v>
      </c>
      <c r="G56" s="14">
        <v>36.229999999999997</v>
      </c>
      <c r="H56" s="14">
        <v>38.64</v>
      </c>
      <c r="I56" s="14">
        <v>74.87</v>
      </c>
      <c r="J56" s="14">
        <v>94.19</v>
      </c>
      <c r="K56" s="14">
        <v>65.209999999999994</v>
      </c>
      <c r="L56" s="14">
        <v>33.81</v>
      </c>
      <c r="M56" s="14">
        <v>4.83</v>
      </c>
      <c r="N56" s="14">
        <v>4.83</v>
      </c>
      <c r="O56" s="14">
        <v>0</v>
      </c>
      <c r="P56" s="14" t="s">
        <v>874</v>
      </c>
      <c r="Q56" s="14" t="s">
        <v>3634</v>
      </c>
      <c r="R56" s="14" t="s">
        <v>3631</v>
      </c>
      <c r="S56" s="14" t="s">
        <v>3632</v>
      </c>
      <c r="T56" s="15" t="s">
        <v>3632</v>
      </c>
    </row>
    <row r="57" spans="1:20" x14ac:dyDescent="0.35">
      <c r="A57" s="14" t="s">
        <v>2992</v>
      </c>
      <c r="B57" s="14" t="s">
        <v>3635</v>
      </c>
      <c r="C57" s="14" t="s">
        <v>2993</v>
      </c>
      <c r="D57" s="14">
        <v>31</v>
      </c>
      <c r="E57" s="14">
        <v>31</v>
      </c>
      <c r="F57" s="14">
        <v>31</v>
      </c>
      <c r="G57" s="14">
        <v>31</v>
      </c>
      <c r="H57" s="14">
        <v>31</v>
      </c>
      <c r="I57" s="14">
        <v>31</v>
      </c>
      <c r="J57" s="14">
        <v>31</v>
      </c>
      <c r="K57" s="14">
        <v>31</v>
      </c>
      <c r="L57" s="14">
        <v>31</v>
      </c>
      <c r="M57" s="14">
        <v>31</v>
      </c>
      <c r="N57" s="14">
        <v>31</v>
      </c>
      <c r="O57" s="14">
        <v>31</v>
      </c>
      <c r="P57" s="14" t="s">
        <v>865</v>
      </c>
      <c r="Q57" s="14" t="s">
        <v>3630</v>
      </c>
      <c r="R57" s="14" t="s">
        <v>3631</v>
      </c>
      <c r="S57" s="14" t="s">
        <v>3632</v>
      </c>
      <c r="T57" s="15" t="s">
        <v>3632</v>
      </c>
    </row>
    <row r="58" spans="1:20" x14ac:dyDescent="0.35">
      <c r="A58" s="14" t="s">
        <v>2037</v>
      </c>
      <c r="B58" s="14" t="s">
        <v>3635</v>
      </c>
      <c r="C58" s="14" t="s">
        <v>2038</v>
      </c>
      <c r="D58" s="14">
        <v>52.5</v>
      </c>
      <c r="E58" s="14">
        <v>52.5</v>
      </c>
      <c r="F58" s="14">
        <v>52.5</v>
      </c>
      <c r="G58" s="14">
        <v>52.5</v>
      </c>
      <c r="H58" s="14">
        <v>52.5</v>
      </c>
      <c r="I58" s="14">
        <v>52.5</v>
      </c>
      <c r="J58" s="14">
        <v>52.5</v>
      </c>
      <c r="K58" s="14">
        <v>52.5</v>
      </c>
      <c r="L58" s="14">
        <v>52.5</v>
      </c>
      <c r="M58" s="14">
        <v>52.5</v>
      </c>
      <c r="N58" s="14">
        <v>52.5</v>
      </c>
      <c r="O58" s="14">
        <v>52.5</v>
      </c>
      <c r="P58" s="14" t="s">
        <v>865</v>
      </c>
      <c r="Q58" s="14" t="s">
        <v>3630</v>
      </c>
      <c r="R58" s="14" t="s">
        <v>3631</v>
      </c>
      <c r="S58" s="14" t="s">
        <v>3632</v>
      </c>
      <c r="T58" s="15" t="s">
        <v>3632</v>
      </c>
    </row>
    <row r="59" spans="1:20" x14ac:dyDescent="0.35">
      <c r="A59" s="14" t="s">
        <v>2452</v>
      </c>
      <c r="B59" s="14" t="s">
        <v>3635</v>
      </c>
      <c r="C59" s="14" t="s">
        <v>2453</v>
      </c>
      <c r="D59" s="14">
        <v>54.6</v>
      </c>
      <c r="E59" s="14">
        <v>54.6</v>
      </c>
      <c r="F59" s="14">
        <v>54.6</v>
      </c>
      <c r="G59" s="14">
        <v>54.6</v>
      </c>
      <c r="H59" s="14">
        <v>54.6</v>
      </c>
      <c r="I59" s="14">
        <v>54.6</v>
      </c>
      <c r="J59" s="14">
        <v>54.6</v>
      </c>
      <c r="K59" s="14">
        <v>54.6</v>
      </c>
      <c r="L59" s="14">
        <v>54.6</v>
      </c>
      <c r="M59" s="14">
        <v>54.6</v>
      </c>
      <c r="N59" s="14">
        <v>54.6</v>
      </c>
      <c r="O59" s="14">
        <v>54.6</v>
      </c>
      <c r="P59" s="14" t="s">
        <v>865</v>
      </c>
      <c r="Q59" s="14" t="s">
        <v>3630</v>
      </c>
      <c r="R59" s="14" t="s">
        <v>3631</v>
      </c>
      <c r="S59" s="14" t="s">
        <v>3632</v>
      </c>
      <c r="T59" s="15" t="s">
        <v>3632</v>
      </c>
    </row>
    <row r="60" spans="1:20" x14ac:dyDescent="0.35">
      <c r="A60" s="14" t="s">
        <v>3257</v>
      </c>
      <c r="B60" s="14" t="s">
        <v>3646</v>
      </c>
      <c r="C60" s="14" t="s">
        <v>3258</v>
      </c>
      <c r="D60" s="14">
        <v>1</v>
      </c>
      <c r="E60" s="14">
        <v>1</v>
      </c>
      <c r="F60" s="14">
        <v>1</v>
      </c>
      <c r="G60" s="14">
        <v>1</v>
      </c>
      <c r="H60" s="14">
        <v>1</v>
      </c>
      <c r="I60" s="14">
        <v>1</v>
      </c>
      <c r="J60" s="14">
        <v>1</v>
      </c>
      <c r="K60" s="14">
        <v>1</v>
      </c>
      <c r="L60" s="14">
        <v>1</v>
      </c>
      <c r="M60" s="14">
        <v>1</v>
      </c>
      <c r="N60" s="14">
        <v>1</v>
      </c>
      <c r="O60" s="14">
        <v>1</v>
      </c>
      <c r="P60" s="14" t="s">
        <v>865</v>
      </c>
      <c r="Q60" s="14" t="s">
        <v>3630</v>
      </c>
      <c r="R60" s="14" t="s">
        <v>3631</v>
      </c>
      <c r="S60" s="14" t="s">
        <v>3632</v>
      </c>
      <c r="T60" s="15" t="s">
        <v>3632</v>
      </c>
    </row>
    <row r="61" spans="1:20" x14ac:dyDescent="0.35">
      <c r="A61" s="14" t="s">
        <v>2233</v>
      </c>
      <c r="B61" s="14" t="s">
        <v>3647</v>
      </c>
      <c r="C61" s="14" t="s">
        <v>2233</v>
      </c>
      <c r="D61" s="14">
        <v>127</v>
      </c>
      <c r="E61" s="14">
        <v>127</v>
      </c>
      <c r="F61" s="14">
        <v>127</v>
      </c>
      <c r="G61" s="14">
        <v>127</v>
      </c>
      <c r="H61" s="14">
        <v>127</v>
      </c>
      <c r="I61" s="14">
        <v>127</v>
      </c>
      <c r="J61" s="14">
        <v>127</v>
      </c>
      <c r="K61" s="14">
        <v>127</v>
      </c>
      <c r="L61" s="14">
        <v>127</v>
      </c>
      <c r="M61" s="14">
        <v>127</v>
      </c>
      <c r="N61" s="14">
        <v>127</v>
      </c>
      <c r="O61" s="14">
        <v>127</v>
      </c>
      <c r="P61" s="14" t="s">
        <v>865</v>
      </c>
      <c r="Q61" s="14" t="s">
        <v>3630</v>
      </c>
      <c r="R61" s="14" t="s">
        <v>3631</v>
      </c>
      <c r="S61" s="14" t="s">
        <v>3632</v>
      </c>
      <c r="T61" s="15" t="s">
        <v>3632</v>
      </c>
    </row>
    <row r="62" spans="1:20" x14ac:dyDescent="0.35">
      <c r="A62" s="14" t="s">
        <v>1298</v>
      </c>
      <c r="B62" s="14" t="s">
        <v>3639</v>
      </c>
      <c r="C62" s="14" t="s">
        <v>1299</v>
      </c>
      <c r="D62" s="14">
        <v>0</v>
      </c>
      <c r="E62" s="14">
        <v>0</v>
      </c>
      <c r="F62" s="14">
        <v>0</v>
      </c>
      <c r="G62" s="14">
        <v>0</v>
      </c>
      <c r="H62" s="14">
        <v>0</v>
      </c>
      <c r="I62" s="14">
        <v>0</v>
      </c>
      <c r="J62" s="14">
        <v>0</v>
      </c>
      <c r="K62" s="14">
        <v>0</v>
      </c>
      <c r="L62" s="14">
        <v>0</v>
      </c>
      <c r="M62" s="14">
        <v>0</v>
      </c>
      <c r="N62" s="14">
        <v>0</v>
      </c>
      <c r="O62" s="14">
        <v>0</v>
      </c>
      <c r="P62" s="14" t="s">
        <v>874</v>
      </c>
      <c r="Q62" s="14" t="s">
        <v>3634</v>
      </c>
      <c r="R62" s="14" t="s">
        <v>3631</v>
      </c>
      <c r="S62" s="14" t="s">
        <v>3632</v>
      </c>
      <c r="T62" s="15" t="s">
        <v>3632</v>
      </c>
    </row>
    <row r="63" spans="1:20" x14ac:dyDescent="0.35">
      <c r="A63" s="14" t="s">
        <v>1647</v>
      </c>
      <c r="B63" s="14" t="s">
        <v>3639</v>
      </c>
      <c r="C63" s="14" t="s">
        <v>1648</v>
      </c>
      <c r="D63" s="14">
        <v>47</v>
      </c>
      <c r="E63" s="14">
        <v>47</v>
      </c>
      <c r="F63" s="14">
        <v>47</v>
      </c>
      <c r="G63" s="14">
        <v>47</v>
      </c>
      <c r="H63" s="14">
        <v>47</v>
      </c>
      <c r="I63" s="14">
        <v>47</v>
      </c>
      <c r="J63" s="14">
        <v>47</v>
      </c>
      <c r="K63" s="14">
        <v>47</v>
      </c>
      <c r="L63" s="14">
        <v>47</v>
      </c>
      <c r="M63" s="14">
        <v>47</v>
      </c>
      <c r="N63" s="14">
        <v>47</v>
      </c>
      <c r="O63" s="14">
        <v>47</v>
      </c>
      <c r="P63" s="14" t="s">
        <v>865</v>
      </c>
      <c r="Q63" s="14" t="s">
        <v>3634</v>
      </c>
      <c r="R63" s="14" t="s">
        <v>3631</v>
      </c>
      <c r="S63" s="14" t="s">
        <v>3632</v>
      </c>
      <c r="T63" s="15" t="s">
        <v>3632</v>
      </c>
    </row>
    <row r="64" spans="1:20" x14ac:dyDescent="0.35">
      <c r="A64" s="14" t="s">
        <v>46</v>
      </c>
      <c r="B64" s="14" t="s">
        <v>3638</v>
      </c>
      <c r="C64" s="14" t="s">
        <v>47</v>
      </c>
      <c r="D64" s="14">
        <v>120</v>
      </c>
      <c r="E64" s="14">
        <v>120</v>
      </c>
      <c r="F64" s="14">
        <v>120</v>
      </c>
      <c r="G64" s="14">
        <v>120</v>
      </c>
      <c r="H64" s="14">
        <v>120</v>
      </c>
      <c r="I64" s="14">
        <v>120</v>
      </c>
      <c r="J64" s="14">
        <v>120</v>
      </c>
      <c r="K64" s="14">
        <v>120</v>
      </c>
      <c r="L64" s="14">
        <v>120</v>
      </c>
      <c r="M64" s="14">
        <v>120</v>
      </c>
      <c r="N64" s="14">
        <v>120</v>
      </c>
      <c r="O64" s="14">
        <v>120</v>
      </c>
      <c r="P64" s="14" t="s">
        <v>865</v>
      </c>
      <c r="Q64" s="14" t="s">
        <v>3630</v>
      </c>
      <c r="R64" s="14" t="s">
        <v>3631</v>
      </c>
      <c r="S64" s="14" t="s">
        <v>3632</v>
      </c>
      <c r="T64" s="15" t="s">
        <v>3632</v>
      </c>
    </row>
    <row r="65" spans="1:20" x14ac:dyDescent="0.35">
      <c r="A65" s="14" t="s">
        <v>49</v>
      </c>
      <c r="B65" s="14" t="s">
        <v>3629</v>
      </c>
      <c r="C65" s="14" t="s">
        <v>50</v>
      </c>
      <c r="D65" s="14">
        <v>43.35</v>
      </c>
      <c r="E65" s="14">
        <v>43.9</v>
      </c>
      <c r="F65" s="14">
        <v>42.64</v>
      </c>
      <c r="G65" s="14">
        <v>42.7</v>
      </c>
      <c r="H65" s="14">
        <v>42</v>
      </c>
      <c r="I65" s="14">
        <v>42</v>
      </c>
      <c r="J65" s="14">
        <v>42</v>
      </c>
      <c r="K65" s="14">
        <v>40.200000000000003</v>
      </c>
      <c r="L65" s="14">
        <v>38.6</v>
      </c>
      <c r="M65" s="14">
        <v>40</v>
      </c>
      <c r="N65" s="14">
        <v>41.6</v>
      </c>
      <c r="O65" s="14">
        <v>42</v>
      </c>
      <c r="P65" s="14" t="s">
        <v>865</v>
      </c>
      <c r="Q65" s="14" t="s">
        <v>3630</v>
      </c>
      <c r="R65" s="14" t="s">
        <v>3631</v>
      </c>
      <c r="S65" s="14" t="s">
        <v>3632</v>
      </c>
      <c r="T65" s="15" t="s">
        <v>3632</v>
      </c>
    </row>
    <row r="66" spans="1:20" x14ac:dyDescent="0.35">
      <c r="A66" s="17" t="s">
        <v>3362</v>
      </c>
      <c r="B66" s="14" t="s">
        <v>3652</v>
      </c>
      <c r="C66" s="14" t="s">
        <v>3363</v>
      </c>
      <c r="D66" s="14">
        <v>0.63</v>
      </c>
      <c r="E66" s="14">
        <v>0.42</v>
      </c>
      <c r="F66" s="14">
        <v>0.43</v>
      </c>
      <c r="G66" s="14">
        <v>5.47</v>
      </c>
      <c r="H66" s="14">
        <v>5.93</v>
      </c>
      <c r="I66" s="14">
        <v>7.05</v>
      </c>
      <c r="J66" s="14">
        <v>8.35</v>
      </c>
      <c r="K66" s="14">
        <v>8.36</v>
      </c>
      <c r="L66" s="14">
        <v>6.46</v>
      </c>
      <c r="M66" s="14">
        <v>2.16</v>
      </c>
      <c r="N66" s="14">
        <v>2.04</v>
      </c>
      <c r="O66" s="14">
        <v>3.91</v>
      </c>
      <c r="P66" s="14" t="s">
        <v>865</v>
      </c>
      <c r="Q66" s="14" t="s">
        <v>3630</v>
      </c>
      <c r="R66" s="14" t="s">
        <v>3631</v>
      </c>
      <c r="S66" s="14" t="s">
        <v>3632</v>
      </c>
      <c r="T66" s="14" t="s">
        <v>3632</v>
      </c>
    </row>
    <row r="67" spans="1:20" x14ac:dyDescent="0.35">
      <c r="A67" s="14" t="s">
        <v>51</v>
      </c>
      <c r="B67" s="14" t="s">
        <v>3629</v>
      </c>
      <c r="C67" s="14" t="s">
        <v>52</v>
      </c>
      <c r="D67" s="14">
        <v>45</v>
      </c>
      <c r="E67" s="14">
        <v>45</v>
      </c>
      <c r="F67" s="14">
        <v>45</v>
      </c>
      <c r="G67" s="14">
        <v>45</v>
      </c>
      <c r="H67" s="14">
        <v>45</v>
      </c>
      <c r="I67" s="14">
        <v>44</v>
      </c>
      <c r="J67" s="14">
        <v>44</v>
      </c>
      <c r="K67" s="14">
        <v>44</v>
      </c>
      <c r="L67" s="14">
        <v>44</v>
      </c>
      <c r="M67" s="14">
        <v>44</v>
      </c>
      <c r="N67" s="14">
        <v>44.2</v>
      </c>
      <c r="O67" s="14">
        <v>45</v>
      </c>
      <c r="P67" s="14" t="s">
        <v>865</v>
      </c>
      <c r="Q67" s="14" t="s">
        <v>3630</v>
      </c>
      <c r="R67" s="14" t="s">
        <v>3631</v>
      </c>
      <c r="S67" s="14" t="s">
        <v>3632</v>
      </c>
      <c r="T67" s="15" t="s">
        <v>3632</v>
      </c>
    </row>
    <row r="68" spans="1:20" x14ac:dyDescent="0.35">
      <c r="A68" s="14" t="s">
        <v>2043</v>
      </c>
      <c r="B68" s="14" t="s">
        <v>3646</v>
      </c>
      <c r="C68" s="14" t="s">
        <v>2044</v>
      </c>
      <c r="D68" s="14">
        <v>119</v>
      </c>
      <c r="E68" s="14">
        <v>119</v>
      </c>
      <c r="F68" s="14">
        <v>119</v>
      </c>
      <c r="G68" s="14">
        <v>119</v>
      </c>
      <c r="H68" s="14">
        <v>119</v>
      </c>
      <c r="I68" s="14">
        <v>119</v>
      </c>
      <c r="J68" s="14">
        <v>119</v>
      </c>
      <c r="K68" s="14">
        <v>119</v>
      </c>
      <c r="L68" s="14">
        <v>119</v>
      </c>
      <c r="M68" s="14">
        <v>119</v>
      </c>
      <c r="N68" s="14">
        <v>119</v>
      </c>
      <c r="O68" s="14">
        <v>119</v>
      </c>
      <c r="P68" s="14" t="s">
        <v>865</v>
      </c>
      <c r="Q68" s="14" t="s">
        <v>3630</v>
      </c>
      <c r="R68" s="14" t="s">
        <v>3631</v>
      </c>
      <c r="S68" s="14" t="s">
        <v>3632</v>
      </c>
      <c r="T68" s="15" t="s">
        <v>3632</v>
      </c>
    </row>
    <row r="69" spans="1:20" x14ac:dyDescent="0.35">
      <c r="A69" s="14" t="s">
        <v>53</v>
      </c>
      <c r="B69" s="14" t="s">
        <v>3633</v>
      </c>
      <c r="C69" s="14" t="s">
        <v>54</v>
      </c>
      <c r="D69" s="14">
        <v>4.2</v>
      </c>
      <c r="E69" s="14">
        <v>3.15</v>
      </c>
      <c r="F69" s="14">
        <v>18.899999999999999</v>
      </c>
      <c r="G69" s="14">
        <v>15.75</v>
      </c>
      <c r="H69" s="14">
        <v>16.8</v>
      </c>
      <c r="I69" s="14">
        <v>32.549999999999997</v>
      </c>
      <c r="J69" s="14">
        <v>40.950000000000003</v>
      </c>
      <c r="K69" s="14">
        <v>28.35</v>
      </c>
      <c r="L69" s="14">
        <v>14.7</v>
      </c>
      <c r="M69" s="14">
        <v>2.1</v>
      </c>
      <c r="N69" s="14">
        <v>2.1</v>
      </c>
      <c r="O69" s="14">
        <v>0</v>
      </c>
      <c r="P69" s="14" t="s">
        <v>874</v>
      </c>
      <c r="Q69" s="14" t="s">
        <v>3634</v>
      </c>
      <c r="R69" s="14" t="s">
        <v>3650</v>
      </c>
      <c r="S69" s="14" t="s">
        <v>3653</v>
      </c>
      <c r="T69" s="15" t="s">
        <v>3632</v>
      </c>
    </row>
    <row r="70" spans="1:20" x14ac:dyDescent="0.35">
      <c r="A70" s="14" t="s">
        <v>55</v>
      </c>
      <c r="B70" s="14" t="s">
        <v>3633</v>
      </c>
      <c r="C70" s="14" t="s">
        <v>56</v>
      </c>
      <c r="D70" s="14">
        <v>4</v>
      </c>
      <c r="E70" s="14">
        <v>3</v>
      </c>
      <c r="F70" s="14">
        <v>18</v>
      </c>
      <c r="G70" s="14">
        <v>15</v>
      </c>
      <c r="H70" s="14">
        <v>16</v>
      </c>
      <c r="I70" s="14">
        <v>31</v>
      </c>
      <c r="J70" s="14">
        <v>39</v>
      </c>
      <c r="K70" s="14">
        <v>27</v>
      </c>
      <c r="L70" s="14">
        <v>14</v>
      </c>
      <c r="M70" s="14">
        <v>2</v>
      </c>
      <c r="N70" s="14">
        <v>2</v>
      </c>
      <c r="O70" s="14">
        <v>0</v>
      </c>
      <c r="P70" s="14" t="s">
        <v>874</v>
      </c>
      <c r="Q70" s="14" t="s">
        <v>3634</v>
      </c>
      <c r="R70" s="14" t="s">
        <v>3650</v>
      </c>
      <c r="S70" s="14" t="s">
        <v>3653</v>
      </c>
      <c r="T70" s="15" t="s">
        <v>3632</v>
      </c>
    </row>
    <row r="71" spans="1:20" x14ac:dyDescent="0.35">
      <c r="A71" s="14" t="s">
        <v>57</v>
      </c>
      <c r="B71" s="14" t="s">
        <v>3633</v>
      </c>
      <c r="C71" s="14" t="s">
        <v>58</v>
      </c>
      <c r="D71" s="14">
        <v>0.8</v>
      </c>
      <c r="E71" s="14">
        <v>0.6</v>
      </c>
      <c r="F71" s="14">
        <v>3.6</v>
      </c>
      <c r="G71" s="14">
        <v>3</v>
      </c>
      <c r="H71" s="14">
        <v>3.2</v>
      </c>
      <c r="I71" s="14">
        <v>6.2</v>
      </c>
      <c r="J71" s="14">
        <v>7.8</v>
      </c>
      <c r="K71" s="14">
        <v>5.4</v>
      </c>
      <c r="L71" s="14">
        <v>2.8</v>
      </c>
      <c r="M71" s="14">
        <v>0.4</v>
      </c>
      <c r="N71" s="14">
        <v>0.4</v>
      </c>
      <c r="O71" s="14">
        <v>0</v>
      </c>
      <c r="P71" s="14" t="s">
        <v>874</v>
      </c>
      <c r="Q71" s="14" t="s">
        <v>3634</v>
      </c>
      <c r="R71" s="14" t="s">
        <v>3631</v>
      </c>
      <c r="S71" s="14" t="s">
        <v>3632</v>
      </c>
      <c r="T71" s="15" t="s">
        <v>3632</v>
      </c>
    </row>
    <row r="72" spans="1:20" x14ac:dyDescent="0.35">
      <c r="A72" s="14" t="s">
        <v>59</v>
      </c>
      <c r="B72" s="14" t="s">
        <v>3633</v>
      </c>
      <c r="C72" s="14" t="s">
        <v>60</v>
      </c>
      <c r="D72" s="14">
        <v>773.6</v>
      </c>
      <c r="E72" s="14">
        <v>773.6</v>
      </c>
      <c r="F72" s="14">
        <v>773.6</v>
      </c>
      <c r="G72" s="14">
        <v>773.6</v>
      </c>
      <c r="H72" s="14">
        <v>800.6</v>
      </c>
      <c r="I72" s="14">
        <v>800.6</v>
      </c>
      <c r="J72" s="14">
        <v>800.6</v>
      </c>
      <c r="K72" s="14">
        <v>800.6</v>
      </c>
      <c r="L72" s="14">
        <v>773.6</v>
      </c>
      <c r="M72" s="14">
        <v>773.6</v>
      </c>
      <c r="N72" s="14">
        <v>773.6</v>
      </c>
      <c r="O72" s="14">
        <v>773.6</v>
      </c>
      <c r="P72" s="14" t="s">
        <v>865</v>
      </c>
      <c r="Q72" s="14" t="s">
        <v>3634</v>
      </c>
      <c r="R72" s="14" t="s">
        <v>3631</v>
      </c>
      <c r="S72" s="14" t="s">
        <v>3632</v>
      </c>
      <c r="T72" s="15" t="s">
        <v>3632</v>
      </c>
    </row>
    <row r="73" spans="1:20" x14ac:dyDescent="0.35">
      <c r="A73" s="14" t="s">
        <v>2155</v>
      </c>
      <c r="B73" s="14" t="s">
        <v>3633</v>
      </c>
      <c r="C73" s="14" t="s">
        <v>2156</v>
      </c>
      <c r="D73" s="14">
        <v>0</v>
      </c>
      <c r="E73" s="14">
        <v>0</v>
      </c>
      <c r="F73" s="14">
        <v>0</v>
      </c>
      <c r="G73" s="14">
        <v>0</v>
      </c>
      <c r="H73" s="14">
        <v>0</v>
      </c>
      <c r="I73" s="14">
        <v>0</v>
      </c>
      <c r="J73" s="14">
        <v>0</v>
      </c>
      <c r="K73" s="14">
        <v>0</v>
      </c>
      <c r="L73" s="14">
        <v>0</v>
      </c>
      <c r="M73" s="14">
        <v>0</v>
      </c>
      <c r="N73" s="14">
        <v>0</v>
      </c>
      <c r="O73" s="14">
        <v>0</v>
      </c>
      <c r="P73" s="14" t="s">
        <v>874</v>
      </c>
      <c r="Q73" s="14" t="s">
        <v>3634</v>
      </c>
      <c r="R73" s="14" t="s">
        <v>3636</v>
      </c>
      <c r="S73" s="14" t="s">
        <v>3632</v>
      </c>
      <c r="T73" s="15" t="s">
        <v>3632</v>
      </c>
    </row>
    <row r="74" spans="1:20" x14ac:dyDescent="0.35">
      <c r="A74" s="14" t="s">
        <v>2549</v>
      </c>
      <c r="B74" s="14" t="s">
        <v>3633</v>
      </c>
      <c r="C74" s="14" t="s">
        <v>2550</v>
      </c>
      <c r="D74" s="14">
        <v>0</v>
      </c>
      <c r="E74" s="14">
        <v>0</v>
      </c>
      <c r="F74" s="14">
        <v>0</v>
      </c>
      <c r="G74" s="14">
        <v>0</v>
      </c>
      <c r="H74" s="14">
        <v>0</v>
      </c>
      <c r="I74" s="14">
        <v>0</v>
      </c>
      <c r="J74" s="14">
        <v>0</v>
      </c>
      <c r="K74" s="14">
        <v>0</v>
      </c>
      <c r="L74" s="14">
        <v>0</v>
      </c>
      <c r="M74" s="14">
        <v>0</v>
      </c>
      <c r="N74" s="14">
        <v>0</v>
      </c>
      <c r="O74" s="14">
        <v>0</v>
      </c>
      <c r="P74" s="14" t="s">
        <v>874</v>
      </c>
      <c r="Q74" s="14" t="s">
        <v>3634</v>
      </c>
      <c r="R74" s="14" t="s">
        <v>3636</v>
      </c>
      <c r="S74" s="14" t="s">
        <v>3632</v>
      </c>
      <c r="T74" s="15" t="s">
        <v>3632</v>
      </c>
    </row>
    <row r="75" spans="1:20" x14ac:dyDescent="0.35">
      <c r="A75" s="14" t="s">
        <v>61</v>
      </c>
      <c r="B75" s="14" t="s">
        <v>3633</v>
      </c>
      <c r="C75" s="14" t="s">
        <v>62</v>
      </c>
      <c r="D75" s="14">
        <v>0.8</v>
      </c>
      <c r="E75" s="14">
        <v>0.6</v>
      </c>
      <c r="F75" s="14">
        <v>3.6</v>
      </c>
      <c r="G75" s="14">
        <v>3</v>
      </c>
      <c r="H75" s="14">
        <v>3.2</v>
      </c>
      <c r="I75" s="14">
        <v>6.2</v>
      </c>
      <c r="J75" s="14">
        <v>7.8</v>
      </c>
      <c r="K75" s="14">
        <v>5.4</v>
      </c>
      <c r="L75" s="14">
        <v>2.8</v>
      </c>
      <c r="M75" s="14">
        <v>0.4</v>
      </c>
      <c r="N75" s="14">
        <v>0.4</v>
      </c>
      <c r="O75" s="14">
        <v>0</v>
      </c>
      <c r="P75" s="14" t="s">
        <v>874</v>
      </c>
      <c r="Q75" s="14" t="s">
        <v>3634</v>
      </c>
      <c r="R75" s="14" t="s">
        <v>3631</v>
      </c>
      <c r="S75" s="14" t="s">
        <v>3632</v>
      </c>
      <c r="T75" s="15" t="s">
        <v>3632</v>
      </c>
    </row>
    <row r="76" spans="1:20" x14ac:dyDescent="0.35">
      <c r="A76" s="14" t="s">
        <v>63</v>
      </c>
      <c r="B76" s="14" t="s">
        <v>3633</v>
      </c>
      <c r="C76" s="14" t="s">
        <v>64</v>
      </c>
      <c r="D76" s="14">
        <v>0.8</v>
      </c>
      <c r="E76" s="14">
        <v>0.6</v>
      </c>
      <c r="F76" s="14">
        <v>3.6</v>
      </c>
      <c r="G76" s="14">
        <v>3</v>
      </c>
      <c r="H76" s="14">
        <v>3.2</v>
      </c>
      <c r="I76" s="14">
        <v>6.2</v>
      </c>
      <c r="J76" s="14">
        <v>7.8</v>
      </c>
      <c r="K76" s="14">
        <v>5.4</v>
      </c>
      <c r="L76" s="14">
        <v>2.8</v>
      </c>
      <c r="M76" s="14">
        <v>0.4</v>
      </c>
      <c r="N76" s="14">
        <v>0.4</v>
      </c>
      <c r="O76" s="14">
        <v>0</v>
      </c>
      <c r="P76" s="14" t="s">
        <v>874</v>
      </c>
      <c r="Q76" s="14" t="s">
        <v>3634</v>
      </c>
      <c r="R76" s="14" t="s">
        <v>3631</v>
      </c>
      <c r="S76" s="14" t="s">
        <v>3632</v>
      </c>
      <c r="T76" s="15" t="s">
        <v>3632</v>
      </c>
    </row>
    <row r="77" spans="1:20" x14ac:dyDescent="0.35">
      <c r="A77" s="14" t="s">
        <v>65</v>
      </c>
      <c r="B77" s="14" t="s">
        <v>3633</v>
      </c>
      <c r="C77" s="14" t="s">
        <v>66</v>
      </c>
      <c r="D77" s="14">
        <v>0.8</v>
      </c>
      <c r="E77" s="14">
        <v>0.6</v>
      </c>
      <c r="F77" s="14">
        <v>3.6</v>
      </c>
      <c r="G77" s="14">
        <v>3</v>
      </c>
      <c r="H77" s="14">
        <v>3.2</v>
      </c>
      <c r="I77" s="14">
        <v>6.2</v>
      </c>
      <c r="J77" s="14">
        <v>7.8</v>
      </c>
      <c r="K77" s="14">
        <v>5.4</v>
      </c>
      <c r="L77" s="14">
        <v>2.8</v>
      </c>
      <c r="M77" s="14">
        <v>0.4</v>
      </c>
      <c r="N77" s="14">
        <v>0.4</v>
      </c>
      <c r="O77" s="14">
        <v>0</v>
      </c>
      <c r="P77" s="14" t="s">
        <v>874</v>
      </c>
      <c r="Q77" s="14" t="s">
        <v>3634</v>
      </c>
      <c r="R77" s="14" t="s">
        <v>3631</v>
      </c>
      <c r="S77" s="14" t="s">
        <v>3632</v>
      </c>
      <c r="T77" s="15" t="s">
        <v>3632</v>
      </c>
    </row>
    <row r="78" spans="1:20" x14ac:dyDescent="0.35">
      <c r="A78" s="14" t="s">
        <v>67</v>
      </c>
      <c r="B78" s="14" t="s">
        <v>3633</v>
      </c>
      <c r="C78" s="14" t="s">
        <v>1860</v>
      </c>
      <c r="D78" s="14">
        <v>0.8</v>
      </c>
      <c r="E78" s="14">
        <v>0.6</v>
      </c>
      <c r="F78" s="14">
        <v>3.6</v>
      </c>
      <c r="G78" s="14">
        <v>3</v>
      </c>
      <c r="H78" s="14">
        <v>3.2</v>
      </c>
      <c r="I78" s="14">
        <v>6.2</v>
      </c>
      <c r="J78" s="14">
        <v>7.8</v>
      </c>
      <c r="K78" s="14">
        <v>5.4</v>
      </c>
      <c r="L78" s="14">
        <v>2.8</v>
      </c>
      <c r="M78" s="14">
        <v>0.4</v>
      </c>
      <c r="N78" s="14">
        <v>0.4</v>
      </c>
      <c r="O78" s="14">
        <v>0</v>
      </c>
      <c r="P78" s="14" t="s">
        <v>874</v>
      </c>
      <c r="Q78" s="14" t="s">
        <v>3634</v>
      </c>
      <c r="R78" s="14" t="s">
        <v>3631</v>
      </c>
      <c r="S78" s="14" t="s">
        <v>3632</v>
      </c>
      <c r="T78" s="15" t="s">
        <v>3632</v>
      </c>
    </row>
    <row r="79" spans="1:20" x14ac:dyDescent="0.35">
      <c r="A79" s="14" t="s">
        <v>68</v>
      </c>
      <c r="B79" s="14" t="s">
        <v>3633</v>
      </c>
      <c r="C79" s="14" t="s">
        <v>69</v>
      </c>
      <c r="D79" s="14">
        <v>13.32</v>
      </c>
      <c r="E79" s="14">
        <v>17.79</v>
      </c>
      <c r="F79" s="14">
        <v>26.39</v>
      </c>
      <c r="G79" s="14">
        <v>32.869999999999997</v>
      </c>
      <c r="H79" s="14">
        <v>34.67</v>
      </c>
      <c r="I79" s="14">
        <v>36.94</v>
      </c>
      <c r="J79" s="14">
        <v>35.840000000000003</v>
      </c>
      <c r="K79" s="14">
        <v>34.409999999999997</v>
      </c>
      <c r="L79" s="14">
        <v>32.85</v>
      </c>
      <c r="M79" s="14">
        <v>27.62</v>
      </c>
      <c r="N79" s="14">
        <v>15.36</v>
      </c>
      <c r="O79" s="14">
        <v>13.44</v>
      </c>
      <c r="P79" s="14" t="s">
        <v>874</v>
      </c>
      <c r="Q79" s="14" t="s">
        <v>3634</v>
      </c>
      <c r="R79" s="14" t="s">
        <v>3631</v>
      </c>
      <c r="S79" s="14" t="s">
        <v>3632</v>
      </c>
      <c r="T79" s="15" t="s">
        <v>3632</v>
      </c>
    </row>
    <row r="80" spans="1:20" x14ac:dyDescent="0.35">
      <c r="A80" s="14" t="s">
        <v>70</v>
      </c>
      <c r="B80" s="14" t="s">
        <v>3633</v>
      </c>
      <c r="C80" s="14" t="s">
        <v>892</v>
      </c>
      <c r="D80" s="14">
        <v>0.8</v>
      </c>
      <c r="E80" s="14">
        <v>0.6</v>
      </c>
      <c r="F80" s="14">
        <v>3.6</v>
      </c>
      <c r="G80" s="14">
        <v>3</v>
      </c>
      <c r="H80" s="14">
        <v>3.2</v>
      </c>
      <c r="I80" s="14">
        <v>6.2</v>
      </c>
      <c r="J80" s="14">
        <v>7.8</v>
      </c>
      <c r="K80" s="14">
        <v>5.4</v>
      </c>
      <c r="L80" s="14">
        <v>2.8</v>
      </c>
      <c r="M80" s="14">
        <v>0.4</v>
      </c>
      <c r="N80" s="14">
        <v>0.4</v>
      </c>
      <c r="O80" s="14">
        <v>0</v>
      </c>
      <c r="P80" s="14" t="s">
        <v>874</v>
      </c>
      <c r="Q80" s="14" t="s">
        <v>3634</v>
      </c>
      <c r="R80" s="14" t="s">
        <v>3631</v>
      </c>
      <c r="S80" s="14" t="s">
        <v>3632</v>
      </c>
      <c r="T80" s="15" t="s">
        <v>3632</v>
      </c>
    </row>
    <row r="81" spans="1:20" x14ac:dyDescent="0.35">
      <c r="A81" s="14" t="s">
        <v>72</v>
      </c>
      <c r="B81" s="14" t="s">
        <v>3633</v>
      </c>
      <c r="C81" s="14" t="s">
        <v>73</v>
      </c>
      <c r="D81" s="14">
        <v>6.7</v>
      </c>
      <c r="E81" s="14">
        <v>8.6999999999999993</v>
      </c>
      <c r="F81" s="14">
        <v>13.33</v>
      </c>
      <c r="G81" s="14">
        <v>16.510000000000002</v>
      </c>
      <c r="H81" s="14">
        <v>17.39</v>
      </c>
      <c r="I81" s="14">
        <v>18.420000000000002</v>
      </c>
      <c r="J81" s="14">
        <v>18.13</v>
      </c>
      <c r="K81" s="14">
        <v>17.260000000000002</v>
      </c>
      <c r="L81" s="14">
        <v>16.34</v>
      </c>
      <c r="M81" s="14">
        <v>13.76</v>
      </c>
      <c r="N81" s="14">
        <v>6.8</v>
      </c>
      <c r="O81" s="14">
        <v>6.61</v>
      </c>
      <c r="P81" s="14" t="s">
        <v>874</v>
      </c>
      <c r="Q81" s="14" t="s">
        <v>3634</v>
      </c>
      <c r="R81" s="14" t="s">
        <v>3631</v>
      </c>
      <c r="S81" s="14" t="s">
        <v>3632</v>
      </c>
      <c r="T81" s="15" t="s">
        <v>3632</v>
      </c>
    </row>
    <row r="82" spans="1:20" x14ac:dyDescent="0.35">
      <c r="A82" s="14" t="s">
        <v>74</v>
      </c>
      <c r="B82" s="14" t="s">
        <v>3633</v>
      </c>
      <c r="C82" s="14" t="s">
        <v>75</v>
      </c>
      <c r="D82" s="14">
        <v>0.2</v>
      </c>
      <c r="E82" s="14">
        <v>0.15</v>
      </c>
      <c r="F82" s="14">
        <v>0.9</v>
      </c>
      <c r="G82" s="14">
        <v>0.75</v>
      </c>
      <c r="H82" s="14">
        <v>0.8</v>
      </c>
      <c r="I82" s="14">
        <v>1.55</v>
      </c>
      <c r="J82" s="14">
        <v>1.95</v>
      </c>
      <c r="K82" s="14">
        <v>1.35</v>
      </c>
      <c r="L82" s="14">
        <v>0.7</v>
      </c>
      <c r="M82" s="14">
        <v>0.1</v>
      </c>
      <c r="N82" s="14">
        <v>0.1</v>
      </c>
      <c r="O82" s="14">
        <v>0</v>
      </c>
      <c r="P82" s="14" t="s">
        <v>874</v>
      </c>
      <c r="Q82" s="14" t="s">
        <v>3634</v>
      </c>
      <c r="R82" s="14" t="s">
        <v>3631</v>
      </c>
      <c r="S82" s="14" t="s">
        <v>3632</v>
      </c>
      <c r="T82" s="15" t="s">
        <v>3632</v>
      </c>
    </row>
    <row r="83" spans="1:20" x14ac:dyDescent="0.35">
      <c r="A83" s="14" t="s">
        <v>76</v>
      </c>
      <c r="B83" s="14" t="s">
        <v>3633</v>
      </c>
      <c r="C83" s="14" t="s">
        <v>77</v>
      </c>
      <c r="D83" s="14">
        <v>3.4</v>
      </c>
      <c r="E83" s="14">
        <v>2.5499999999999998</v>
      </c>
      <c r="F83" s="14">
        <v>15.3</v>
      </c>
      <c r="G83" s="14">
        <v>12.75</v>
      </c>
      <c r="H83" s="14">
        <v>13.6</v>
      </c>
      <c r="I83" s="14">
        <v>26.35</v>
      </c>
      <c r="J83" s="14">
        <v>33.15</v>
      </c>
      <c r="K83" s="14">
        <v>22.95</v>
      </c>
      <c r="L83" s="14">
        <v>11.9</v>
      </c>
      <c r="M83" s="14">
        <v>1.7</v>
      </c>
      <c r="N83" s="14">
        <v>1.7</v>
      </c>
      <c r="O83" s="14">
        <v>0</v>
      </c>
      <c r="P83" s="14" t="s">
        <v>874</v>
      </c>
      <c r="Q83" s="14" t="s">
        <v>3634</v>
      </c>
      <c r="R83" s="14" t="s">
        <v>3631</v>
      </c>
      <c r="S83" s="14" t="s">
        <v>3632</v>
      </c>
      <c r="T83" s="15" t="s">
        <v>3632</v>
      </c>
    </row>
    <row r="84" spans="1:20" x14ac:dyDescent="0.35">
      <c r="A84" s="14" t="s">
        <v>78</v>
      </c>
      <c r="B84" s="14" t="s">
        <v>3633</v>
      </c>
      <c r="C84" s="14" t="s">
        <v>79</v>
      </c>
      <c r="D84" s="14">
        <v>2</v>
      </c>
      <c r="E84" s="14">
        <v>1.5</v>
      </c>
      <c r="F84" s="14">
        <v>9</v>
      </c>
      <c r="G84" s="14">
        <v>7.5</v>
      </c>
      <c r="H84" s="14">
        <v>8</v>
      </c>
      <c r="I84" s="14">
        <v>15.5</v>
      </c>
      <c r="J84" s="14">
        <v>19.5</v>
      </c>
      <c r="K84" s="14">
        <v>13.5</v>
      </c>
      <c r="L84" s="14">
        <v>7</v>
      </c>
      <c r="M84" s="14">
        <v>1</v>
      </c>
      <c r="N84" s="14">
        <v>1</v>
      </c>
      <c r="O84" s="14">
        <v>0</v>
      </c>
      <c r="P84" s="14" t="s">
        <v>874</v>
      </c>
      <c r="Q84" s="14" t="s">
        <v>3634</v>
      </c>
      <c r="R84" s="14" t="s">
        <v>3631</v>
      </c>
      <c r="S84" s="14" t="s">
        <v>3632</v>
      </c>
      <c r="T84" s="15" t="s">
        <v>3632</v>
      </c>
    </row>
    <row r="85" spans="1:20" x14ac:dyDescent="0.35">
      <c r="A85" s="14" t="s">
        <v>3388</v>
      </c>
      <c r="B85" s="14" t="s">
        <v>3646</v>
      </c>
      <c r="C85" s="14" t="s">
        <v>3389</v>
      </c>
      <c r="D85" s="14">
        <v>22.33</v>
      </c>
      <c r="E85" s="14">
        <v>21.93</v>
      </c>
      <c r="F85" s="14">
        <v>23.29</v>
      </c>
      <c r="G85" s="14">
        <v>22.72</v>
      </c>
      <c r="H85" s="14">
        <v>14.07</v>
      </c>
      <c r="I85" s="14">
        <v>22.72</v>
      </c>
      <c r="J85" s="14">
        <v>23.66</v>
      </c>
      <c r="K85" s="14">
        <v>24.31</v>
      </c>
      <c r="L85" s="14">
        <v>23.33</v>
      </c>
      <c r="M85" s="14">
        <v>22.36</v>
      </c>
      <c r="N85" s="14">
        <v>20</v>
      </c>
      <c r="O85" s="14">
        <v>23.44</v>
      </c>
      <c r="P85" s="14" t="s">
        <v>874</v>
      </c>
      <c r="Q85" s="14" t="s">
        <v>3630</v>
      </c>
      <c r="R85" s="14" t="s">
        <v>3631</v>
      </c>
      <c r="S85" s="14" t="s">
        <v>3632</v>
      </c>
      <c r="T85" s="15" t="s">
        <v>3632</v>
      </c>
    </row>
    <row r="86" spans="1:20" x14ac:dyDescent="0.35">
      <c r="A86" s="14" t="s">
        <v>80</v>
      </c>
      <c r="B86" s="14" t="s">
        <v>3638</v>
      </c>
      <c r="C86" s="14" t="s">
        <v>3361</v>
      </c>
      <c r="D86" s="14">
        <v>3.21</v>
      </c>
      <c r="E86" s="14">
        <v>3.2</v>
      </c>
      <c r="F86" s="14">
        <v>4.47</v>
      </c>
      <c r="G86" s="14">
        <v>6.51</v>
      </c>
      <c r="H86" s="14">
        <v>9.77</v>
      </c>
      <c r="I86" s="14">
        <v>11.41</v>
      </c>
      <c r="J86" s="14">
        <v>11.52</v>
      </c>
      <c r="K86" s="14">
        <v>10.99</v>
      </c>
      <c r="L86" s="14">
        <v>7.56</v>
      </c>
      <c r="M86" s="14">
        <v>4.0999999999999996</v>
      </c>
      <c r="N86" s="14">
        <v>3.32</v>
      </c>
      <c r="O86" s="14">
        <v>3.62</v>
      </c>
      <c r="P86" s="14" t="s">
        <v>874</v>
      </c>
      <c r="Q86" s="14" t="s">
        <v>3634</v>
      </c>
      <c r="R86" s="14" t="s">
        <v>3631</v>
      </c>
      <c r="S86" s="14" t="s">
        <v>3632</v>
      </c>
      <c r="T86" s="15" t="s">
        <v>3632</v>
      </c>
    </row>
    <row r="87" spans="1:20" x14ac:dyDescent="0.35">
      <c r="A87" s="14" t="s">
        <v>82</v>
      </c>
      <c r="B87" s="14" t="s">
        <v>3638</v>
      </c>
      <c r="C87" s="14" t="s">
        <v>2253</v>
      </c>
      <c r="D87" s="14">
        <v>3.43</v>
      </c>
      <c r="E87" s="14">
        <v>3.48</v>
      </c>
      <c r="F87" s="14">
        <v>4.8499999999999996</v>
      </c>
      <c r="G87" s="14">
        <v>6.32</v>
      </c>
      <c r="H87" s="14">
        <v>10.42</v>
      </c>
      <c r="I87" s="14">
        <v>13.16</v>
      </c>
      <c r="J87" s="14">
        <v>13.81</v>
      </c>
      <c r="K87" s="14">
        <v>12.87</v>
      </c>
      <c r="L87" s="14">
        <v>8.34</v>
      </c>
      <c r="M87" s="14">
        <v>5.79</v>
      </c>
      <c r="N87" s="14">
        <v>4.7300000000000004</v>
      </c>
      <c r="O87" s="14">
        <v>4.7300000000000004</v>
      </c>
      <c r="P87" s="14" t="s">
        <v>874</v>
      </c>
      <c r="Q87" s="14" t="s">
        <v>3634</v>
      </c>
      <c r="R87" s="14" t="s">
        <v>3631</v>
      </c>
      <c r="S87" s="14" t="s">
        <v>3632</v>
      </c>
      <c r="T87" s="15" t="s">
        <v>3632</v>
      </c>
    </row>
    <row r="88" spans="1:20" x14ac:dyDescent="0.35">
      <c r="A88" s="14" t="s">
        <v>84</v>
      </c>
      <c r="B88" s="14" t="s">
        <v>3629</v>
      </c>
      <c r="C88" s="14" t="s">
        <v>85</v>
      </c>
      <c r="D88" s="14">
        <v>0.06</v>
      </c>
      <c r="E88" s="14">
        <v>0.04</v>
      </c>
      <c r="F88" s="14">
        <v>0.25</v>
      </c>
      <c r="G88" s="14">
        <v>0.21</v>
      </c>
      <c r="H88" s="14">
        <v>0.22</v>
      </c>
      <c r="I88" s="14">
        <v>0.43</v>
      </c>
      <c r="J88" s="14">
        <v>0.54</v>
      </c>
      <c r="K88" s="14">
        <v>0.37</v>
      </c>
      <c r="L88" s="14">
        <v>0.19</v>
      </c>
      <c r="M88" s="14">
        <v>0.03</v>
      </c>
      <c r="N88" s="14">
        <v>0.03</v>
      </c>
      <c r="O88" s="14">
        <v>0</v>
      </c>
      <c r="P88" s="14" t="s">
        <v>874</v>
      </c>
      <c r="Q88" s="14" t="s">
        <v>3630</v>
      </c>
      <c r="R88" s="14" t="s">
        <v>3631</v>
      </c>
      <c r="S88" s="14" t="s">
        <v>3632</v>
      </c>
      <c r="T88" s="15" t="s">
        <v>3632</v>
      </c>
    </row>
    <row r="89" spans="1:20" x14ac:dyDescent="0.35">
      <c r="A89" s="14" t="s">
        <v>86</v>
      </c>
      <c r="B89" s="14" t="s">
        <v>3638</v>
      </c>
      <c r="C89" s="14" t="s">
        <v>87</v>
      </c>
      <c r="D89" s="14">
        <v>85</v>
      </c>
      <c r="E89" s="14">
        <v>85</v>
      </c>
      <c r="F89" s="14">
        <v>85</v>
      </c>
      <c r="G89" s="14">
        <v>85</v>
      </c>
      <c r="H89" s="14">
        <v>85</v>
      </c>
      <c r="I89" s="14">
        <v>85</v>
      </c>
      <c r="J89" s="14">
        <v>85</v>
      </c>
      <c r="K89" s="14">
        <v>85</v>
      </c>
      <c r="L89" s="14">
        <v>85</v>
      </c>
      <c r="M89" s="14">
        <v>85</v>
      </c>
      <c r="N89" s="14">
        <v>85</v>
      </c>
      <c r="O89" s="14">
        <v>85</v>
      </c>
      <c r="P89" s="14" t="s">
        <v>865</v>
      </c>
      <c r="Q89" s="14" t="s">
        <v>3630</v>
      </c>
      <c r="R89" s="14" t="s">
        <v>3631</v>
      </c>
      <c r="S89" s="14" t="s">
        <v>3632</v>
      </c>
      <c r="T89" s="15" t="s">
        <v>3632</v>
      </c>
    </row>
    <row r="90" spans="1:20" x14ac:dyDescent="0.35">
      <c r="A90" s="14" t="s">
        <v>90</v>
      </c>
      <c r="B90" s="14" t="s">
        <v>3638</v>
      </c>
      <c r="C90" s="14" t="s">
        <v>91</v>
      </c>
      <c r="D90" s="14">
        <v>84.1</v>
      </c>
      <c r="E90" s="14">
        <v>84.1</v>
      </c>
      <c r="F90" s="14">
        <v>84.1</v>
      </c>
      <c r="G90" s="14">
        <v>84.1</v>
      </c>
      <c r="H90" s="14">
        <v>84.1</v>
      </c>
      <c r="I90" s="14">
        <v>84.1</v>
      </c>
      <c r="J90" s="14">
        <v>84.1</v>
      </c>
      <c r="K90" s="14">
        <v>84.1</v>
      </c>
      <c r="L90" s="14">
        <v>84.1</v>
      </c>
      <c r="M90" s="14">
        <v>84.1</v>
      </c>
      <c r="N90" s="14">
        <v>84.1</v>
      </c>
      <c r="O90" s="14">
        <v>84.1</v>
      </c>
      <c r="P90" s="14" t="s">
        <v>865</v>
      </c>
      <c r="Q90" s="14" t="s">
        <v>3630</v>
      </c>
      <c r="R90" s="14" t="s">
        <v>3631</v>
      </c>
      <c r="S90" s="14" t="s">
        <v>3632</v>
      </c>
      <c r="T90" s="15" t="s">
        <v>3632</v>
      </c>
    </row>
    <row r="91" spans="1:20" x14ac:dyDescent="0.35">
      <c r="A91" s="14" t="s">
        <v>1416</v>
      </c>
      <c r="B91" s="14" t="s">
        <v>3639</v>
      </c>
      <c r="C91" s="14" t="s">
        <v>1417</v>
      </c>
      <c r="D91" s="14">
        <v>6.86</v>
      </c>
      <c r="E91" s="14">
        <v>5.88</v>
      </c>
      <c r="F91" s="14">
        <v>13.72</v>
      </c>
      <c r="G91" s="14">
        <v>12.25</v>
      </c>
      <c r="H91" s="14">
        <v>12.25</v>
      </c>
      <c r="I91" s="14">
        <v>16.170000000000002</v>
      </c>
      <c r="J91" s="14">
        <v>11.27</v>
      </c>
      <c r="K91" s="14">
        <v>10.29</v>
      </c>
      <c r="L91" s="14">
        <v>7.35</v>
      </c>
      <c r="M91" s="14">
        <v>3.92</v>
      </c>
      <c r="N91" s="14">
        <v>5.88</v>
      </c>
      <c r="O91" s="14">
        <v>6.37</v>
      </c>
      <c r="P91" s="14" t="s">
        <v>874</v>
      </c>
      <c r="Q91" s="14" t="s">
        <v>3634</v>
      </c>
      <c r="R91" s="14" t="s">
        <v>3631</v>
      </c>
      <c r="S91" s="14" t="s">
        <v>3632</v>
      </c>
      <c r="T91" s="15" t="s">
        <v>3632</v>
      </c>
    </row>
    <row r="92" spans="1:20" x14ac:dyDescent="0.35">
      <c r="A92" s="14" t="s">
        <v>2872</v>
      </c>
      <c r="B92" s="14" t="s">
        <v>3638</v>
      </c>
      <c r="C92" s="14" t="s">
        <v>2873</v>
      </c>
      <c r="D92" s="14">
        <v>2.04</v>
      </c>
      <c r="E92" s="14">
        <v>1.6</v>
      </c>
      <c r="F92" s="14">
        <v>1.3</v>
      </c>
      <c r="G92" s="14">
        <v>3.5</v>
      </c>
      <c r="H92" s="14">
        <v>2.7</v>
      </c>
      <c r="I92" s="14">
        <v>2.57</v>
      </c>
      <c r="J92" s="14">
        <v>2.02</v>
      </c>
      <c r="K92" s="14">
        <v>1.83</v>
      </c>
      <c r="L92" s="14">
        <v>1.5</v>
      </c>
      <c r="M92" s="14">
        <v>1.5</v>
      </c>
      <c r="N92" s="14">
        <v>2.1</v>
      </c>
      <c r="O92" s="14">
        <v>2.5099999999999998</v>
      </c>
      <c r="P92" s="14" t="s">
        <v>865</v>
      </c>
      <c r="Q92" s="14" t="s">
        <v>3630</v>
      </c>
      <c r="R92" s="14" t="s">
        <v>3631</v>
      </c>
      <c r="S92" s="14" t="s">
        <v>3632</v>
      </c>
      <c r="T92" s="15" t="s">
        <v>3632</v>
      </c>
    </row>
    <row r="93" spans="1:20" x14ac:dyDescent="0.35">
      <c r="A93" s="14" t="s">
        <v>1290</v>
      </c>
      <c r="B93" s="14" t="s">
        <v>3638</v>
      </c>
      <c r="C93" s="14" t="s">
        <v>1291</v>
      </c>
      <c r="D93" s="14">
        <v>0.48</v>
      </c>
      <c r="E93" s="14">
        <v>0.36</v>
      </c>
      <c r="F93" s="14">
        <v>2.16</v>
      </c>
      <c r="G93" s="14">
        <v>1.8</v>
      </c>
      <c r="H93" s="14">
        <v>1.92</v>
      </c>
      <c r="I93" s="14">
        <v>3.72</v>
      </c>
      <c r="J93" s="14">
        <v>4.68</v>
      </c>
      <c r="K93" s="14">
        <v>3.24</v>
      </c>
      <c r="L93" s="14">
        <v>1.68</v>
      </c>
      <c r="M93" s="14">
        <v>0.24</v>
      </c>
      <c r="N93" s="14">
        <v>0.24</v>
      </c>
      <c r="O93" s="14">
        <v>0</v>
      </c>
      <c r="P93" s="14" t="s">
        <v>874</v>
      </c>
      <c r="Q93" s="14" t="s">
        <v>3630</v>
      </c>
      <c r="R93" s="14" t="s">
        <v>3631</v>
      </c>
      <c r="S93" s="14" t="s">
        <v>3632</v>
      </c>
      <c r="T93" s="15" t="s">
        <v>3632</v>
      </c>
    </row>
    <row r="94" spans="1:20" x14ac:dyDescent="0.35">
      <c r="A94" s="14" t="s">
        <v>2218</v>
      </c>
      <c r="B94" s="14" t="s">
        <v>3638</v>
      </c>
      <c r="C94" s="14" t="s">
        <v>2224</v>
      </c>
      <c r="D94" s="14">
        <v>10</v>
      </c>
      <c r="E94" s="14">
        <v>7.5</v>
      </c>
      <c r="F94" s="14">
        <v>45</v>
      </c>
      <c r="G94" s="14">
        <v>37.5</v>
      </c>
      <c r="H94" s="14">
        <v>40</v>
      </c>
      <c r="I94" s="14">
        <v>77.5</v>
      </c>
      <c r="J94" s="14">
        <v>97.5</v>
      </c>
      <c r="K94" s="14">
        <v>67.5</v>
      </c>
      <c r="L94" s="14">
        <v>35</v>
      </c>
      <c r="M94" s="14">
        <v>5</v>
      </c>
      <c r="N94" s="14">
        <v>5</v>
      </c>
      <c r="O94" s="14">
        <v>0</v>
      </c>
      <c r="P94" s="14" t="s">
        <v>874</v>
      </c>
      <c r="Q94" s="14" t="s">
        <v>3634</v>
      </c>
      <c r="R94" s="14" t="s">
        <v>3631</v>
      </c>
      <c r="S94" s="14" t="s">
        <v>3632</v>
      </c>
      <c r="T94" s="15" t="s">
        <v>3632</v>
      </c>
    </row>
    <row r="95" spans="1:20" x14ac:dyDescent="0.35">
      <c r="A95" s="14" t="s">
        <v>2531</v>
      </c>
      <c r="B95" s="14" t="s">
        <v>3638</v>
      </c>
      <c r="C95" s="14" t="s">
        <v>3022</v>
      </c>
      <c r="D95" s="14">
        <v>72</v>
      </c>
      <c r="E95" s="14">
        <v>72</v>
      </c>
      <c r="F95" s="14">
        <v>72</v>
      </c>
      <c r="G95" s="14">
        <v>72</v>
      </c>
      <c r="H95" s="14">
        <v>72</v>
      </c>
      <c r="I95" s="14">
        <v>72</v>
      </c>
      <c r="J95" s="14">
        <v>72</v>
      </c>
      <c r="K95" s="14">
        <v>72</v>
      </c>
      <c r="L95" s="14">
        <v>72</v>
      </c>
      <c r="M95" s="14">
        <v>72</v>
      </c>
      <c r="N95" s="14">
        <v>72</v>
      </c>
      <c r="O95" s="14">
        <v>72</v>
      </c>
      <c r="P95" s="14" t="s">
        <v>865</v>
      </c>
      <c r="Q95" s="14" t="s">
        <v>3634</v>
      </c>
      <c r="R95" s="14" t="s">
        <v>3631</v>
      </c>
      <c r="S95" s="14" t="s">
        <v>3632</v>
      </c>
      <c r="T95" s="15" t="s">
        <v>3632</v>
      </c>
    </row>
    <row r="96" spans="1:20" x14ac:dyDescent="0.35">
      <c r="A96" s="14" t="s">
        <v>92</v>
      </c>
      <c r="B96" s="14" t="s">
        <v>3638</v>
      </c>
      <c r="C96" s="14" t="s">
        <v>93</v>
      </c>
      <c r="D96" s="14">
        <v>0</v>
      </c>
      <c r="E96" s="14">
        <v>0</v>
      </c>
      <c r="F96" s="14">
        <v>0</v>
      </c>
      <c r="G96" s="14">
        <v>0</v>
      </c>
      <c r="H96" s="14">
        <v>0</v>
      </c>
      <c r="I96" s="14">
        <v>0</v>
      </c>
      <c r="J96" s="14">
        <v>0</v>
      </c>
      <c r="K96" s="14">
        <v>0</v>
      </c>
      <c r="L96" s="14">
        <v>0</v>
      </c>
      <c r="M96" s="14">
        <v>0</v>
      </c>
      <c r="N96" s="14">
        <v>0</v>
      </c>
      <c r="O96" s="14">
        <v>0</v>
      </c>
      <c r="P96" s="14" t="s">
        <v>874</v>
      </c>
      <c r="Q96" s="14" t="s">
        <v>3634</v>
      </c>
      <c r="R96" s="14" t="s">
        <v>3636</v>
      </c>
      <c r="S96" s="14" t="s">
        <v>3632</v>
      </c>
      <c r="T96" s="15" t="s">
        <v>3632</v>
      </c>
    </row>
    <row r="97" spans="1:20" x14ac:dyDescent="0.35">
      <c r="A97" s="14" t="s">
        <v>1737</v>
      </c>
      <c r="B97" s="14" t="s">
        <v>3638</v>
      </c>
      <c r="C97" s="14" t="s">
        <v>1738</v>
      </c>
      <c r="D97" s="14">
        <v>0</v>
      </c>
      <c r="E97" s="14">
        <v>0</v>
      </c>
      <c r="F97" s="14">
        <v>0</v>
      </c>
      <c r="G97" s="14">
        <v>0</v>
      </c>
      <c r="H97" s="14">
        <v>0</v>
      </c>
      <c r="I97" s="14">
        <v>0</v>
      </c>
      <c r="J97" s="14">
        <v>0</v>
      </c>
      <c r="K97" s="14">
        <v>0</v>
      </c>
      <c r="L97" s="14">
        <v>0</v>
      </c>
      <c r="M97" s="14">
        <v>0</v>
      </c>
      <c r="N97" s="14">
        <v>0</v>
      </c>
      <c r="O97" s="14">
        <v>0</v>
      </c>
      <c r="P97" s="14" t="s">
        <v>874</v>
      </c>
      <c r="Q97" s="14" t="s">
        <v>3634</v>
      </c>
      <c r="R97" s="14" t="s">
        <v>3636</v>
      </c>
      <c r="S97" s="14" t="s">
        <v>3632</v>
      </c>
      <c r="T97" s="15" t="s">
        <v>3632</v>
      </c>
    </row>
    <row r="98" spans="1:20" x14ac:dyDescent="0.35">
      <c r="A98" s="14" t="s">
        <v>3427</v>
      </c>
      <c r="B98" s="14" t="s">
        <v>3646</v>
      </c>
      <c r="C98" s="14" t="s">
        <v>3428</v>
      </c>
      <c r="D98" s="14">
        <v>0.24</v>
      </c>
      <c r="E98" s="14">
        <v>0.17</v>
      </c>
      <c r="F98" s="14">
        <v>0.24</v>
      </c>
      <c r="G98" s="14">
        <v>0.19</v>
      </c>
      <c r="H98" s="14">
        <v>0.11</v>
      </c>
      <c r="I98" s="14">
        <v>0.47</v>
      </c>
      <c r="J98" s="14">
        <v>0.74</v>
      </c>
      <c r="K98" s="14">
        <v>0.68</v>
      </c>
      <c r="L98" s="14">
        <v>0.56000000000000005</v>
      </c>
      <c r="M98" s="14">
        <v>0.57999999999999996</v>
      </c>
      <c r="N98" s="14">
        <v>0.28999999999999998</v>
      </c>
      <c r="O98" s="14">
        <v>0.3</v>
      </c>
      <c r="P98" s="14" t="s">
        <v>874</v>
      </c>
      <c r="Q98" s="14" t="s">
        <v>3630</v>
      </c>
      <c r="R98" s="14" t="s">
        <v>3631</v>
      </c>
      <c r="S98" s="14" t="s">
        <v>3632</v>
      </c>
      <c r="T98" s="15" t="s">
        <v>3632</v>
      </c>
    </row>
    <row r="99" spans="1:20" x14ac:dyDescent="0.35">
      <c r="A99" s="14" t="s">
        <v>887</v>
      </c>
      <c r="B99" s="14" t="s">
        <v>3646</v>
      </c>
      <c r="C99" s="14" t="s">
        <v>888</v>
      </c>
      <c r="D99" s="14">
        <v>47.6</v>
      </c>
      <c r="E99" s="14">
        <v>47.6</v>
      </c>
      <c r="F99" s="14">
        <v>47.6</v>
      </c>
      <c r="G99" s="14">
        <v>47.6</v>
      </c>
      <c r="H99" s="14">
        <v>47.6</v>
      </c>
      <c r="I99" s="14">
        <v>47.6</v>
      </c>
      <c r="J99" s="14">
        <v>47.6</v>
      </c>
      <c r="K99" s="14">
        <v>47.6</v>
      </c>
      <c r="L99" s="14">
        <v>47.6</v>
      </c>
      <c r="M99" s="14">
        <v>47.6</v>
      </c>
      <c r="N99" s="14">
        <v>47.6</v>
      </c>
      <c r="O99" s="14">
        <v>47.6</v>
      </c>
      <c r="P99" s="14" t="s">
        <v>865</v>
      </c>
      <c r="Q99" s="14" t="s">
        <v>3630</v>
      </c>
      <c r="R99" s="14" t="s">
        <v>3631</v>
      </c>
      <c r="S99" s="14" t="s">
        <v>3632</v>
      </c>
      <c r="T99" s="15" t="s">
        <v>3632</v>
      </c>
    </row>
    <row r="100" spans="1:20" x14ac:dyDescent="0.35">
      <c r="A100" s="14" t="s">
        <v>94</v>
      </c>
      <c r="B100" s="14" t="s">
        <v>3654</v>
      </c>
      <c r="C100" s="14" t="s">
        <v>95</v>
      </c>
      <c r="D100" s="14">
        <v>51.25</v>
      </c>
      <c r="E100" s="14">
        <v>51.25</v>
      </c>
      <c r="F100" s="14">
        <v>51.25</v>
      </c>
      <c r="G100" s="14">
        <v>51.25</v>
      </c>
      <c r="H100" s="14">
        <v>51.25</v>
      </c>
      <c r="I100" s="14">
        <v>51.25</v>
      </c>
      <c r="J100" s="14">
        <v>51.25</v>
      </c>
      <c r="K100" s="14">
        <v>51.25</v>
      </c>
      <c r="L100" s="14">
        <v>51.25</v>
      </c>
      <c r="M100" s="14">
        <v>51.25</v>
      </c>
      <c r="N100" s="14">
        <v>51.25</v>
      </c>
      <c r="O100" s="14">
        <v>51.25</v>
      </c>
      <c r="P100" s="14" t="s">
        <v>865</v>
      </c>
      <c r="Q100" s="14" t="s">
        <v>3634</v>
      </c>
      <c r="R100" s="14" t="s">
        <v>3631</v>
      </c>
      <c r="S100" s="14" t="s">
        <v>3632</v>
      </c>
      <c r="T100" s="15" t="s">
        <v>3632</v>
      </c>
    </row>
    <row r="101" spans="1:20" x14ac:dyDescent="0.35">
      <c r="A101" s="14" t="s">
        <v>2355</v>
      </c>
      <c r="B101" s="14" t="s">
        <v>3646</v>
      </c>
      <c r="C101" s="14" t="s">
        <v>2356</v>
      </c>
      <c r="D101" s="14">
        <v>1.61</v>
      </c>
      <c r="E101" s="14">
        <v>1.96</v>
      </c>
      <c r="F101" s="14">
        <v>2.2400000000000002</v>
      </c>
      <c r="G101" s="14">
        <v>2.89</v>
      </c>
      <c r="H101" s="14">
        <v>3.1</v>
      </c>
      <c r="I101" s="14">
        <v>1.94</v>
      </c>
      <c r="J101" s="14">
        <v>2.77</v>
      </c>
      <c r="K101" s="14">
        <v>2.54</v>
      </c>
      <c r="L101" s="14">
        <v>2.35</v>
      </c>
      <c r="M101" s="14">
        <v>2.0299999999999998</v>
      </c>
      <c r="N101" s="14">
        <v>1.1299999999999999</v>
      </c>
      <c r="O101" s="14">
        <v>1.08</v>
      </c>
      <c r="P101" s="14" t="s">
        <v>874</v>
      </c>
      <c r="Q101" s="14" t="s">
        <v>3630</v>
      </c>
      <c r="R101" s="14" t="s">
        <v>3631</v>
      </c>
      <c r="S101" s="14" t="s">
        <v>3632</v>
      </c>
      <c r="T101" s="15" t="s">
        <v>3632</v>
      </c>
    </row>
    <row r="102" spans="1:20" x14ac:dyDescent="0.35">
      <c r="A102" s="14" t="s">
        <v>3400</v>
      </c>
      <c r="B102" s="14" t="s">
        <v>3655</v>
      </c>
      <c r="C102" s="14" t="s">
        <v>3401</v>
      </c>
      <c r="D102" s="14">
        <v>1.28</v>
      </c>
      <c r="E102" s="14">
        <v>0.82</v>
      </c>
      <c r="F102" s="14">
        <v>1.29</v>
      </c>
      <c r="G102" s="14">
        <v>0.83</v>
      </c>
      <c r="H102" s="14">
        <v>0.13</v>
      </c>
      <c r="I102" s="14">
        <v>0.01</v>
      </c>
      <c r="J102" s="14">
        <v>0</v>
      </c>
      <c r="K102" s="14">
        <v>0</v>
      </c>
      <c r="L102" s="14">
        <v>0</v>
      </c>
      <c r="M102" s="14">
        <v>0.06</v>
      </c>
      <c r="N102" s="14">
        <v>0.62</v>
      </c>
      <c r="O102" s="14">
        <v>0.6</v>
      </c>
      <c r="P102" s="14" t="s">
        <v>874</v>
      </c>
      <c r="Q102" s="14" t="s">
        <v>3630</v>
      </c>
      <c r="R102" s="14" t="s">
        <v>3631</v>
      </c>
      <c r="S102" s="14" t="s">
        <v>3632</v>
      </c>
      <c r="T102" s="15" t="s">
        <v>3632</v>
      </c>
    </row>
    <row r="103" spans="1:20" x14ac:dyDescent="0.35">
      <c r="A103" s="14" t="s">
        <v>96</v>
      </c>
      <c r="B103" s="14" t="s">
        <v>3647</v>
      </c>
      <c r="C103" s="14" t="s">
        <v>97</v>
      </c>
      <c r="D103" s="14">
        <v>22.68</v>
      </c>
      <c r="E103" s="14">
        <v>19.440000000000001</v>
      </c>
      <c r="F103" s="14">
        <v>45.36</v>
      </c>
      <c r="G103" s="14">
        <v>40.5</v>
      </c>
      <c r="H103" s="14">
        <v>40.5</v>
      </c>
      <c r="I103" s="14">
        <v>53.46</v>
      </c>
      <c r="J103" s="14">
        <v>37.26</v>
      </c>
      <c r="K103" s="14">
        <v>34.020000000000003</v>
      </c>
      <c r="L103" s="14">
        <v>24.3</v>
      </c>
      <c r="M103" s="14">
        <v>12.96</v>
      </c>
      <c r="N103" s="14">
        <v>19.440000000000001</v>
      </c>
      <c r="O103" s="14">
        <v>21.06</v>
      </c>
      <c r="P103" s="14" t="s">
        <v>874</v>
      </c>
      <c r="Q103" s="14" t="s">
        <v>3630</v>
      </c>
      <c r="R103" s="14" t="s">
        <v>3631</v>
      </c>
      <c r="S103" s="14" t="s">
        <v>3632</v>
      </c>
      <c r="T103" s="15" t="s">
        <v>3632</v>
      </c>
    </row>
    <row r="104" spans="1:20" x14ac:dyDescent="0.35">
      <c r="A104" s="14" t="s">
        <v>98</v>
      </c>
      <c r="B104" s="14" t="s">
        <v>3647</v>
      </c>
      <c r="C104" s="14" t="s">
        <v>99</v>
      </c>
      <c r="D104" s="14">
        <v>10.95</v>
      </c>
      <c r="E104" s="14">
        <v>9.3800000000000008</v>
      </c>
      <c r="F104" s="14">
        <v>21.9</v>
      </c>
      <c r="G104" s="14">
        <v>19.55</v>
      </c>
      <c r="H104" s="14">
        <v>19.55</v>
      </c>
      <c r="I104" s="14">
        <v>25.81</v>
      </c>
      <c r="J104" s="14">
        <v>17.989999999999998</v>
      </c>
      <c r="K104" s="14">
        <v>16.420000000000002</v>
      </c>
      <c r="L104" s="14">
        <v>11.73</v>
      </c>
      <c r="M104" s="14">
        <v>6.26</v>
      </c>
      <c r="N104" s="14">
        <v>9.3800000000000008</v>
      </c>
      <c r="O104" s="14">
        <v>10.17</v>
      </c>
      <c r="P104" s="14" t="s">
        <v>874</v>
      </c>
      <c r="Q104" s="14" t="s">
        <v>3630</v>
      </c>
      <c r="R104" s="14" t="s">
        <v>3631</v>
      </c>
      <c r="S104" s="14" t="s">
        <v>3632</v>
      </c>
      <c r="T104" s="15" t="s">
        <v>3632</v>
      </c>
    </row>
    <row r="105" spans="1:20" x14ac:dyDescent="0.35">
      <c r="A105" s="14" t="s">
        <v>100</v>
      </c>
      <c r="B105" s="14" t="s">
        <v>3647</v>
      </c>
      <c r="C105" s="14" t="s">
        <v>101</v>
      </c>
      <c r="D105" s="14">
        <v>5.15</v>
      </c>
      <c r="E105" s="14">
        <v>4.42</v>
      </c>
      <c r="F105" s="14">
        <v>10.3</v>
      </c>
      <c r="G105" s="14">
        <v>9.1999999999999993</v>
      </c>
      <c r="H105" s="14">
        <v>9.1999999999999993</v>
      </c>
      <c r="I105" s="14">
        <v>12.14</v>
      </c>
      <c r="J105" s="14">
        <v>8.4600000000000009</v>
      </c>
      <c r="K105" s="14">
        <v>7.73</v>
      </c>
      <c r="L105" s="14">
        <v>5.52</v>
      </c>
      <c r="M105" s="14">
        <v>2.94</v>
      </c>
      <c r="N105" s="14">
        <v>4.42</v>
      </c>
      <c r="O105" s="14">
        <v>4.78</v>
      </c>
      <c r="P105" s="14" t="s">
        <v>874</v>
      </c>
      <c r="Q105" s="14" t="s">
        <v>3630</v>
      </c>
      <c r="R105" s="14" t="s">
        <v>3631</v>
      </c>
      <c r="S105" s="14" t="s">
        <v>3632</v>
      </c>
      <c r="T105" s="15" t="s">
        <v>3632</v>
      </c>
    </row>
    <row r="106" spans="1:20" x14ac:dyDescent="0.35">
      <c r="A106" s="14" t="s">
        <v>102</v>
      </c>
      <c r="B106" s="14" t="s">
        <v>3647</v>
      </c>
      <c r="C106" s="14" t="s">
        <v>103</v>
      </c>
      <c r="D106" s="14">
        <v>21</v>
      </c>
      <c r="E106" s="14">
        <v>18</v>
      </c>
      <c r="F106" s="14">
        <v>42</v>
      </c>
      <c r="G106" s="14">
        <v>37.5</v>
      </c>
      <c r="H106" s="14">
        <v>37.5</v>
      </c>
      <c r="I106" s="14">
        <v>49.5</v>
      </c>
      <c r="J106" s="14">
        <v>34.5</v>
      </c>
      <c r="K106" s="14">
        <v>31.5</v>
      </c>
      <c r="L106" s="14">
        <v>22.5</v>
      </c>
      <c r="M106" s="14">
        <v>12</v>
      </c>
      <c r="N106" s="14">
        <v>18</v>
      </c>
      <c r="O106" s="14">
        <v>19.5</v>
      </c>
      <c r="P106" s="14" t="s">
        <v>874</v>
      </c>
      <c r="Q106" s="14" t="s">
        <v>3630</v>
      </c>
      <c r="R106" s="14" t="s">
        <v>3631</v>
      </c>
      <c r="S106" s="14" t="s">
        <v>3632</v>
      </c>
      <c r="T106" s="15" t="s">
        <v>3632</v>
      </c>
    </row>
    <row r="107" spans="1:20" x14ac:dyDescent="0.35">
      <c r="A107" s="14" t="s">
        <v>104</v>
      </c>
      <c r="B107" s="14" t="s">
        <v>3647</v>
      </c>
      <c r="C107" s="14" t="s">
        <v>105</v>
      </c>
      <c r="D107" s="14">
        <v>21</v>
      </c>
      <c r="E107" s="14">
        <v>18</v>
      </c>
      <c r="F107" s="14">
        <v>42</v>
      </c>
      <c r="G107" s="14">
        <v>37.5</v>
      </c>
      <c r="H107" s="14">
        <v>37.5</v>
      </c>
      <c r="I107" s="14">
        <v>49.5</v>
      </c>
      <c r="J107" s="14">
        <v>34.5</v>
      </c>
      <c r="K107" s="14">
        <v>31.5</v>
      </c>
      <c r="L107" s="14">
        <v>22.5</v>
      </c>
      <c r="M107" s="14">
        <v>12</v>
      </c>
      <c r="N107" s="14">
        <v>18</v>
      </c>
      <c r="O107" s="14">
        <v>19.5</v>
      </c>
      <c r="P107" s="14" t="s">
        <v>874</v>
      </c>
      <c r="Q107" s="14" t="s">
        <v>3630</v>
      </c>
      <c r="R107" s="14" t="s">
        <v>3631</v>
      </c>
      <c r="S107" s="14" t="s">
        <v>3632</v>
      </c>
      <c r="T107" s="15" t="s">
        <v>3632</v>
      </c>
    </row>
    <row r="108" spans="1:20" x14ac:dyDescent="0.35">
      <c r="A108" s="14" t="s">
        <v>106</v>
      </c>
      <c r="B108" s="14" t="s">
        <v>3647</v>
      </c>
      <c r="C108" s="14" t="s">
        <v>107</v>
      </c>
      <c r="D108" s="14">
        <v>14.35</v>
      </c>
      <c r="E108" s="14">
        <v>12.3</v>
      </c>
      <c r="F108" s="14">
        <v>28.7</v>
      </c>
      <c r="G108" s="14">
        <v>25.63</v>
      </c>
      <c r="H108" s="14">
        <v>25.63</v>
      </c>
      <c r="I108" s="14">
        <v>33.83</v>
      </c>
      <c r="J108" s="14">
        <v>23.58</v>
      </c>
      <c r="K108" s="14">
        <v>21.53</v>
      </c>
      <c r="L108" s="14">
        <v>15.38</v>
      </c>
      <c r="M108" s="14">
        <v>8.1999999999999993</v>
      </c>
      <c r="N108" s="14">
        <v>12.3</v>
      </c>
      <c r="O108" s="14">
        <v>13.33</v>
      </c>
      <c r="P108" s="14" t="s">
        <v>874</v>
      </c>
      <c r="Q108" s="14" t="s">
        <v>3630</v>
      </c>
      <c r="R108" s="14" t="s">
        <v>3631</v>
      </c>
      <c r="S108" s="14" t="s">
        <v>3632</v>
      </c>
      <c r="T108" s="15" t="s">
        <v>3632</v>
      </c>
    </row>
    <row r="109" spans="1:20" x14ac:dyDescent="0.35">
      <c r="A109" s="14" t="s">
        <v>108</v>
      </c>
      <c r="B109" s="14" t="s">
        <v>3647</v>
      </c>
      <c r="C109" s="14" t="s">
        <v>109</v>
      </c>
      <c r="D109" s="14">
        <v>14</v>
      </c>
      <c r="E109" s="14">
        <v>12</v>
      </c>
      <c r="F109" s="14">
        <v>28</v>
      </c>
      <c r="G109" s="14">
        <v>25</v>
      </c>
      <c r="H109" s="14">
        <v>25</v>
      </c>
      <c r="I109" s="14">
        <v>33</v>
      </c>
      <c r="J109" s="14">
        <v>23</v>
      </c>
      <c r="K109" s="14">
        <v>21</v>
      </c>
      <c r="L109" s="14">
        <v>15</v>
      </c>
      <c r="M109" s="14">
        <v>8</v>
      </c>
      <c r="N109" s="14">
        <v>12</v>
      </c>
      <c r="O109" s="14">
        <v>13</v>
      </c>
      <c r="P109" s="14" t="s">
        <v>874</v>
      </c>
      <c r="Q109" s="14" t="s">
        <v>3630</v>
      </c>
      <c r="R109" s="14" t="s">
        <v>3631</v>
      </c>
      <c r="S109" s="14" t="s">
        <v>3632</v>
      </c>
      <c r="T109" s="15" t="s">
        <v>3632</v>
      </c>
    </row>
    <row r="110" spans="1:20" x14ac:dyDescent="0.35">
      <c r="A110" s="14" t="s">
        <v>3280</v>
      </c>
      <c r="B110" s="14" t="s">
        <v>3654</v>
      </c>
      <c r="C110" s="14" t="s">
        <v>3281</v>
      </c>
      <c r="D110" s="14">
        <v>0.25</v>
      </c>
      <c r="E110" s="14">
        <v>0.19</v>
      </c>
      <c r="F110" s="14">
        <v>1.1299999999999999</v>
      </c>
      <c r="G110" s="14">
        <v>0.95</v>
      </c>
      <c r="H110" s="14">
        <v>1.01</v>
      </c>
      <c r="I110" s="14">
        <v>1.95</v>
      </c>
      <c r="J110" s="14">
        <v>2.46</v>
      </c>
      <c r="K110" s="14">
        <v>1.7</v>
      </c>
      <c r="L110" s="14">
        <v>0.88</v>
      </c>
      <c r="M110" s="14">
        <v>0.13</v>
      </c>
      <c r="N110" s="14">
        <v>0.13</v>
      </c>
      <c r="O110" s="14">
        <v>0</v>
      </c>
      <c r="P110" s="14" t="s">
        <v>874</v>
      </c>
      <c r="Q110" s="14" t="s">
        <v>3634</v>
      </c>
      <c r="R110" s="14" t="s">
        <v>3631</v>
      </c>
      <c r="S110" s="14" t="s">
        <v>3632</v>
      </c>
      <c r="T110" s="15" t="s">
        <v>3632</v>
      </c>
    </row>
    <row r="111" spans="1:20" x14ac:dyDescent="0.35">
      <c r="A111" s="14" t="s">
        <v>1463</v>
      </c>
      <c r="B111" s="14" t="s">
        <v>3654</v>
      </c>
      <c r="C111" s="14" t="s">
        <v>1464</v>
      </c>
      <c r="D111" s="14">
        <v>1.04</v>
      </c>
      <c r="E111" s="14">
        <v>0.78</v>
      </c>
      <c r="F111" s="14">
        <v>4.68</v>
      </c>
      <c r="G111" s="14">
        <v>3.9</v>
      </c>
      <c r="H111" s="14">
        <v>4.16</v>
      </c>
      <c r="I111" s="14">
        <v>8.06</v>
      </c>
      <c r="J111" s="14">
        <v>10.14</v>
      </c>
      <c r="K111" s="14">
        <v>7.02</v>
      </c>
      <c r="L111" s="14">
        <v>3.64</v>
      </c>
      <c r="M111" s="14">
        <v>0.52</v>
      </c>
      <c r="N111" s="14">
        <v>0.52</v>
      </c>
      <c r="O111" s="14">
        <v>0</v>
      </c>
      <c r="P111" s="14" t="s">
        <v>874</v>
      </c>
      <c r="Q111" s="14" t="s">
        <v>3634</v>
      </c>
      <c r="R111" s="14" t="s">
        <v>3631</v>
      </c>
      <c r="S111" s="14" t="s">
        <v>3632</v>
      </c>
      <c r="T111" s="15" t="s">
        <v>3632</v>
      </c>
    </row>
    <row r="112" spans="1:20" x14ac:dyDescent="0.35">
      <c r="A112" s="14" t="s">
        <v>110</v>
      </c>
      <c r="B112" s="14" t="s">
        <v>3638</v>
      </c>
      <c r="C112" s="14" t="s">
        <v>111</v>
      </c>
      <c r="D112" s="14">
        <v>14.28</v>
      </c>
      <c r="E112" s="14">
        <v>12.24</v>
      </c>
      <c r="F112" s="14">
        <v>28.56</v>
      </c>
      <c r="G112" s="14">
        <v>25.5</v>
      </c>
      <c r="H112" s="14">
        <v>25.5</v>
      </c>
      <c r="I112" s="14">
        <v>33.659999999999997</v>
      </c>
      <c r="J112" s="14">
        <v>23.46</v>
      </c>
      <c r="K112" s="14">
        <v>21.42</v>
      </c>
      <c r="L112" s="14">
        <v>15.3</v>
      </c>
      <c r="M112" s="14">
        <v>8.16</v>
      </c>
      <c r="N112" s="14">
        <v>12.24</v>
      </c>
      <c r="O112" s="14">
        <v>13.26</v>
      </c>
      <c r="P112" s="14" t="s">
        <v>874</v>
      </c>
      <c r="Q112" s="14" t="s">
        <v>3634</v>
      </c>
      <c r="R112" s="14" t="s">
        <v>3631</v>
      </c>
      <c r="S112" s="14" t="s">
        <v>3632</v>
      </c>
      <c r="T112" s="15" t="s">
        <v>3632</v>
      </c>
    </row>
    <row r="113" spans="1:20" x14ac:dyDescent="0.35">
      <c r="A113" s="14" t="s">
        <v>1404</v>
      </c>
      <c r="B113" s="14" t="s">
        <v>3638</v>
      </c>
      <c r="C113" s="14" t="s">
        <v>2852</v>
      </c>
      <c r="D113" s="14">
        <v>490</v>
      </c>
      <c r="E113" s="14">
        <v>490</v>
      </c>
      <c r="F113" s="14">
        <v>490</v>
      </c>
      <c r="G113" s="14">
        <v>490</v>
      </c>
      <c r="H113" s="14">
        <v>490</v>
      </c>
      <c r="I113" s="14">
        <v>490</v>
      </c>
      <c r="J113" s="14">
        <v>490</v>
      </c>
      <c r="K113" s="14">
        <v>490</v>
      </c>
      <c r="L113" s="14">
        <v>490</v>
      </c>
      <c r="M113" s="14">
        <v>490</v>
      </c>
      <c r="N113" s="14">
        <v>490</v>
      </c>
      <c r="O113" s="14">
        <v>490</v>
      </c>
      <c r="P113" s="14" t="s">
        <v>865</v>
      </c>
      <c r="Q113" s="14" t="s">
        <v>3634</v>
      </c>
      <c r="R113" s="14" t="s">
        <v>3631</v>
      </c>
      <c r="S113" s="14" t="s">
        <v>3632</v>
      </c>
      <c r="T113" s="15" t="s">
        <v>3632</v>
      </c>
    </row>
    <row r="114" spans="1:20" x14ac:dyDescent="0.35">
      <c r="A114" s="14" t="s">
        <v>2270</v>
      </c>
      <c r="B114" s="14" t="s">
        <v>3646</v>
      </c>
      <c r="C114" s="14" t="s">
        <v>2271</v>
      </c>
      <c r="D114" s="14">
        <v>0.65</v>
      </c>
      <c r="E114" s="14">
        <v>0.56000000000000005</v>
      </c>
      <c r="F114" s="14">
        <v>0.82</v>
      </c>
      <c r="G114" s="14">
        <v>0.9</v>
      </c>
      <c r="H114" s="14">
        <v>0.83</v>
      </c>
      <c r="I114" s="14">
        <v>0.48</v>
      </c>
      <c r="J114" s="14">
        <v>0.13</v>
      </c>
      <c r="K114" s="14">
        <v>0.04</v>
      </c>
      <c r="L114" s="14">
        <v>0</v>
      </c>
      <c r="M114" s="14">
        <v>0.02</v>
      </c>
      <c r="N114" s="14">
        <v>0.31</v>
      </c>
      <c r="O114" s="14">
        <v>0.31</v>
      </c>
      <c r="P114" s="14" t="s">
        <v>874</v>
      </c>
      <c r="Q114" s="14" t="s">
        <v>3630</v>
      </c>
      <c r="R114" s="14" t="s">
        <v>3631</v>
      </c>
      <c r="S114" s="14" t="s">
        <v>3632</v>
      </c>
      <c r="T114" s="15" t="s">
        <v>3632</v>
      </c>
    </row>
    <row r="115" spans="1:20" x14ac:dyDescent="0.35">
      <c r="A115" s="14" t="s">
        <v>2476</v>
      </c>
      <c r="B115" s="14" t="s">
        <v>3646</v>
      </c>
      <c r="C115" s="14" t="s">
        <v>2477</v>
      </c>
      <c r="D115" s="14">
        <v>1.3</v>
      </c>
      <c r="E115" s="14">
        <v>1.3</v>
      </c>
      <c r="F115" s="14">
        <v>1.3</v>
      </c>
      <c r="G115" s="14">
        <v>1.3</v>
      </c>
      <c r="H115" s="14">
        <v>1.3</v>
      </c>
      <c r="I115" s="14">
        <v>1.3</v>
      </c>
      <c r="J115" s="14">
        <v>1.3</v>
      </c>
      <c r="K115" s="14">
        <v>1.3</v>
      </c>
      <c r="L115" s="14">
        <v>1.3</v>
      </c>
      <c r="M115" s="14">
        <v>1.3</v>
      </c>
      <c r="N115" s="14">
        <v>1.3</v>
      </c>
      <c r="O115" s="14">
        <v>1.3</v>
      </c>
      <c r="P115" s="14" t="s">
        <v>865</v>
      </c>
      <c r="Q115" s="14" t="s">
        <v>3630</v>
      </c>
      <c r="R115" s="14" t="s">
        <v>3631</v>
      </c>
      <c r="S115" s="14" t="s">
        <v>3632</v>
      </c>
      <c r="T115" s="15" t="s">
        <v>3632</v>
      </c>
    </row>
    <row r="116" spans="1:20" x14ac:dyDescent="0.35">
      <c r="A116" s="14" t="s">
        <v>112</v>
      </c>
      <c r="B116" s="14" t="s">
        <v>3646</v>
      </c>
      <c r="C116" s="14" t="s">
        <v>113</v>
      </c>
      <c r="D116" s="14">
        <v>57.25</v>
      </c>
      <c r="E116" s="14">
        <v>57.25</v>
      </c>
      <c r="F116" s="14">
        <v>57.25</v>
      </c>
      <c r="G116" s="14">
        <v>57.25</v>
      </c>
      <c r="H116" s="14">
        <v>57.25</v>
      </c>
      <c r="I116" s="14">
        <v>57.25</v>
      </c>
      <c r="J116" s="14">
        <v>57.25</v>
      </c>
      <c r="K116" s="14">
        <v>57.25</v>
      </c>
      <c r="L116" s="14">
        <v>57.25</v>
      </c>
      <c r="M116" s="14">
        <v>57.25</v>
      </c>
      <c r="N116" s="14">
        <v>57.25</v>
      </c>
      <c r="O116" s="14">
        <v>57.25</v>
      </c>
      <c r="P116" s="14" t="s">
        <v>865</v>
      </c>
      <c r="Q116" s="14" t="s">
        <v>3630</v>
      </c>
      <c r="R116" s="14" t="s">
        <v>3631</v>
      </c>
      <c r="S116" s="14" t="s">
        <v>3632</v>
      </c>
      <c r="T116" s="15" t="s">
        <v>3632</v>
      </c>
    </row>
    <row r="117" spans="1:20" x14ac:dyDescent="0.35">
      <c r="A117" s="14" t="s">
        <v>3377</v>
      </c>
      <c r="B117" s="14" t="s">
        <v>3639</v>
      </c>
      <c r="C117" s="14" t="s">
        <v>3378</v>
      </c>
      <c r="D117" s="14">
        <v>0.1</v>
      </c>
      <c r="E117" s="14">
        <v>7.0000000000000007E-2</v>
      </c>
      <c r="F117" s="14">
        <v>0.43</v>
      </c>
      <c r="G117" s="14">
        <v>0.36</v>
      </c>
      <c r="H117" s="14">
        <v>0.38</v>
      </c>
      <c r="I117" s="14">
        <v>0.74</v>
      </c>
      <c r="J117" s="14">
        <v>0.94</v>
      </c>
      <c r="K117" s="14">
        <v>0.65</v>
      </c>
      <c r="L117" s="14">
        <v>0.34</v>
      </c>
      <c r="M117" s="14">
        <v>0.05</v>
      </c>
      <c r="N117" s="14">
        <v>0.05</v>
      </c>
      <c r="O117" s="14">
        <v>0</v>
      </c>
      <c r="P117" s="14" t="s">
        <v>874</v>
      </c>
      <c r="Q117" s="14" t="s">
        <v>3634</v>
      </c>
      <c r="R117" s="14" t="s">
        <v>3631</v>
      </c>
      <c r="S117" s="14" t="s">
        <v>3632</v>
      </c>
      <c r="T117" s="15" t="s">
        <v>3632</v>
      </c>
    </row>
    <row r="118" spans="1:20" x14ac:dyDescent="0.35">
      <c r="A118" s="14" t="s">
        <v>114</v>
      </c>
      <c r="B118" s="14" t="s">
        <v>3639</v>
      </c>
      <c r="C118" s="14" t="s">
        <v>115</v>
      </c>
      <c r="D118" s="14">
        <v>2.31</v>
      </c>
      <c r="E118" s="14">
        <v>1.98</v>
      </c>
      <c r="F118" s="14">
        <v>4.62</v>
      </c>
      <c r="G118" s="14">
        <v>4.13</v>
      </c>
      <c r="H118" s="14">
        <v>4.13</v>
      </c>
      <c r="I118" s="14">
        <v>5.45</v>
      </c>
      <c r="J118" s="14">
        <v>3.8</v>
      </c>
      <c r="K118" s="14">
        <v>3.47</v>
      </c>
      <c r="L118" s="14">
        <v>2.48</v>
      </c>
      <c r="M118" s="14">
        <v>1.32</v>
      </c>
      <c r="N118" s="14">
        <v>1.98</v>
      </c>
      <c r="O118" s="14">
        <v>2.15</v>
      </c>
      <c r="P118" s="14" t="s">
        <v>874</v>
      </c>
      <c r="Q118" s="14" t="s">
        <v>3634</v>
      </c>
      <c r="R118" s="14" t="s">
        <v>3631</v>
      </c>
      <c r="S118" s="14" t="s">
        <v>3632</v>
      </c>
      <c r="T118" s="15" t="s">
        <v>3632</v>
      </c>
    </row>
    <row r="119" spans="1:20" x14ac:dyDescent="0.35">
      <c r="A119" s="14" t="s">
        <v>2841</v>
      </c>
      <c r="B119" s="14" t="s">
        <v>3639</v>
      </c>
      <c r="C119" s="14" t="s">
        <v>2842</v>
      </c>
      <c r="D119" s="14">
        <v>0.18</v>
      </c>
      <c r="E119" s="14">
        <v>0.16</v>
      </c>
      <c r="F119" s="14">
        <v>0.37</v>
      </c>
      <c r="G119" s="14">
        <v>0.33</v>
      </c>
      <c r="H119" s="14">
        <v>0.33</v>
      </c>
      <c r="I119" s="14">
        <v>0.44</v>
      </c>
      <c r="J119" s="14">
        <v>0.3</v>
      </c>
      <c r="K119" s="14">
        <v>0.28000000000000003</v>
      </c>
      <c r="L119" s="14">
        <v>0.2</v>
      </c>
      <c r="M119" s="14">
        <v>0.11</v>
      </c>
      <c r="N119" s="14">
        <v>0.16</v>
      </c>
      <c r="O119" s="14">
        <v>0.17</v>
      </c>
      <c r="P119" s="14" t="s">
        <v>874</v>
      </c>
      <c r="Q119" s="14" t="s">
        <v>3634</v>
      </c>
      <c r="R119" s="14" t="s">
        <v>3631</v>
      </c>
      <c r="S119" s="14" t="s">
        <v>3632</v>
      </c>
      <c r="T119" s="15" t="s">
        <v>3632</v>
      </c>
    </row>
    <row r="120" spans="1:20" x14ac:dyDescent="0.35">
      <c r="A120" s="14" t="s">
        <v>3168</v>
      </c>
      <c r="B120" s="14" t="s">
        <v>3638</v>
      </c>
      <c r="C120" s="14" t="s">
        <v>3169</v>
      </c>
      <c r="D120" s="14">
        <v>25.29</v>
      </c>
      <c r="E120" s="14">
        <v>26.81</v>
      </c>
      <c r="F120" s="14">
        <v>26.08</v>
      </c>
      <c r="G120" s="14">
        <v>23.69</v>
      </c>
      <c r="H120" s="14">
        <v>25.82</v>
      </c>
      <c r="I120" s="14">
        <v>27.5</v>
      </c>
      <c r="J120" s="14">
        <v>27.03</v>
      </c>
      <c r="K120" s="14">
        <v>27.96</v>
      </c>
      <c r="L120" s="14">
        <v>28.19</v>
      </c>
      <c r="M120" s="14">
        <v>26.48</v>
      </c>
      <c r="N120" s="14">
        <v>26.12</v>
      </c>
      <c r="O120" s="14">
        <v>27.55</v>
      </c>
      <c r="P120" s="14" t="s">
        <v>874</v>
      </c>
      <c r="Q120" s="14" t="s">
        <v>3630</v>
      </c>
      <c r="R120" s="14" t="s">
        <v>3631</v>
      </c>
      <c r="S120" s="14" t="s">
        <v>3632</v>
      </c>
      <c r="T120" s="15" t="s">
        <v>3632</v>
      </c>
    </row>
    <row r="121" spans="1:20" x14ac:dyDescent="0.35">
      <c r="A121" s="14" t="s">
        <v>2771</v>
      </c>
      <c r="B121" s="14" t="s">
        <v>3638</v>
      </c>
      <c r="C121" s="14" t="s">
        <v>2772</v>
      </c>
      <c r="D121" s="14">
        <v>39.5</v>
      </c>
      <c r="E121" s="14">
        <v>39.5</v>
      </c>
      <c r="F121" s="14">
        <v>39.5</v>
      </c>
      <c r="G121" s="14">
        <v>39.5</v>
      </c>
      <c r="H121" s="14">
        <v>39.5</v>
      </c>
      <c r="I121" s="14">
        <v>39.5</v>
      </c>
      <c r="J121" s="14">
        <v>39.5</v>
      </c>
      <c r="K121" s="14">
        <v>39.5</v>
      </c>
      <c r="L121" s="14">
        <v>39.5</v>
      </c>
      <c r="M121" s="14">
        <v>39.5</v>
      </c>
      <c r="N121" s="14">
        <v>39.5</v>
      </c>
      <c r="O121" s="14">
        <v>39.5</v>
      </c>
      <c r="P121" s="14" t="s">
        <v>865</v>
      </c>
      <c r="Q121" s="14" t="s">
        <v>3630</v>
      </c>
      <c r="R121" s="14" t="s">
        <v>3631</v>
      </c>
      <c r="S121" s="14" t="s">
        <v>3632</v>
      </c>
      <c r="T121" s="15" t="s">
        <v>3632</v>
      </c>
    </row>
    <row r="122" spans="1:20" x14ac:dyDescent="0.35">
      <c r="A122" s="14" t="s">
        <v>1905</v>
      </c>
      <c r="B122" s="14" t="s">
        <v>3639</v>
      </c>
      <c r="C122" s="14" t="s">
        <v>1906</v>
      </c>
      <c r="D122" s="14">
        <v>5.74</v>
      </c>
      <c r="E122" s="14">
        <v>4.92</v>
      </c>
      <c r="F122" s="14">
        <v>11.48</v>
      </c>
      <c r="G122" s="14">
        <v>10.25</v>
      </c>
      <c r="H122" s="14">
        <v>10.25</v>
      </c>
      <c r="I122" s="14">
        <v>13.53</v>
      </c>
      <c r="J122" s="14">
        <v>9.43</v>
      </c>
      <c r="K122" s="14">
        <v>8.61</v>
      </c>
      <c r="L122" s="14">
        <v>6.15</v>
      </c>
      <c r="M122" s="14">
        <v>3.28</v>
      </c>
      <c r="N122" s="14">
        <v>4.92</v>
      </c>
      <c r="O122" s="14">
        <v>5.33</v>
      </c>
      <c r="P122" s="14" t="s">
        <v>874</v>
      </c>
      <c r="Q122" s="14" t="s">
        <v>3634</v>
      </c>
      <c r="R122" s="14" t="s">
        <v>3631</v>
      </c>
      <c r="S122" s="14" t="s">
        <v>3632</v>
      </c>
      <c r="T122" s="15" t="s">
        <v>3632</v>
      </c>
    </row>
    <row r="123" spans="1:20" x14ac:dyDescent="0.35">
      <c r="A123" s="14" t="s">
        <v>2976</v>
      </c>
      <c r="B123" s="14" t="s">
        <v>3638</v>
      </c>
      <c r="C123" s="14" t="s">
        <v>2977</v>
      </c>
      <c r="D123" s="14">
        <v>5.2</v>
      </c>
      <c r="E123" s="14">
        <v>3.9</v>
      </c>
      <c r="F123" s="14">
        <v>23.4</v>
      </c>
      <c r="G123" s="14">
        <v>19.5</v>
      </c>
      <c r="H123" s="14">
        <v>20.8</v>
      </c>
      <c r="I123" s="14">
        <v>40.299999999999997</v>
      </c>
      <c r="J123" s="14">
        <v>50.7</v>
      </c>
      <c r="K123" s="14">
        <v>35.1</v>
      </c>
      <c r="L123" s="14">
        <v>18.2</v>
      </c>
      <c r="M123" s="14">
        <v>2.6</v>
      </c>
      <c r="N123" s="14">
        <v>2.6</v>
      </c>
      <c r="O123" s="14">
        <v>0</v>
      </c>
      <c r="P123" s="14" t="s">
        <v>874</v>
      </c>
      <c r="Q123" s="14" t="s">
        <v>3630</v>
      </c>
      <c r="R123" s="14" t="s">
        <v>3631</v>
      </c>
      <c r="S123" s="14" t="s">
        <v>3632</v>
      </c>
      <c r="T123" s="15" t="s">
        <v>3632</v>
      </c>
    </row>
    <row r="124" spans="1:20" x14ac:dyDescent="0.35">
      <c r="A124" s="14" t="s">
        <v>2478</v>
      </c>
      <c r="B124" s="14" t="s">
        <v>3638</v>
      </c>
      <c r="C124" s="14" t="s">
        <v>2479</v>
      </c>
      <c r="D124" s="14">
        <v>6</v>
      </c>
      <c r="E124" s="14">
        <v>4.5</v>
      </c>
      <c r="F124" s="14">
        <v>27</v>
      </c>
      <c r="G124" s="14">
        <v>22.5</v>
      </c>
      <c r="H124" s="14">
        <v>24</v>
      </c>
      <c r="I124" s="14">
        <v>46.5</v>
      </c>
      <c r="J124" s="14">
        <v>58.5</v>
      </c>
      <c r="K124" s="14">
        <v>40.5</v>
      </c>
      <c r="L124" s="14">
        <v>21</v>
      </c>
      <c r="M124" s="14">
        <v>3</v>
      </c>
      <c r="N124" s="14">
        <v>3</v>
      </c>
      <c r="O124" s="14">
        <v>0</v>
      </c>
      <c r="P124" s="14" t="s">
        <v>874</v>
      </c>
      <c r="Q124" s="14" t="s">
        <v>3630</v>
      </c>
      <c r="R124" s="14" t="s">
        <v>3631</v>
      </c>
      <c r="S124" s="14" t="s">
        <v>3632</v>
      </c>
      <c r="T124" s="15" t="s">
        <v>3632</v>
      </c>
    </row>
    <row r="125" spans="1:20" x14ac:dyDescent="0.35">
      <c r="A125" s="14" t="s">
        <v>1359</v>
      </c>
      <c r="B125" s="14" t="s">
        <v>3638</v>
      </c>
      <c r="C125" s="14" t="s">
        <v>3046</v>
      </c>
      <c r="D125" s="14">
        <v>92.2</v>
      </c>
      <c r="E125" s="14">
        <v>92.2</v>
      </c>
      <c r="F125" s="14">
        <v>92.2</v>
      </c>
      <c r="G125" s="14">
        <v>92.2</v>
      </c>
      <c r="H125" s="14">
        <v>92.2</v>
      </c>
      <c r="I125" s="14">
        <v>92.2</v>
      </c>
      <c r="J125" s="14">
        <v>92.2</v>
      </c>
      <c r="K125" s="14">
        <v>92.2</v>
      </c>
      <c r="L125" s="14">
        <v>92.2</v>
      </c>
      <c r="M125" s="14">
        <v>92.2</v>
      </c>
      <c r="N125" s="14">
        <v>92.2</v>
      </c>
      <c r="O125" s="14">
        <v>92.2</v>
      </c>
      <c r="P125" s="14" t="s">
        <v>865</v>
      </c>
      <c r="Q125" s="14" t="s">
        <v>3634</v>
      </c>
      <c r="R125" s="14" t="s">
        <v>3631</v>
      </c>
      <c r="S125" s="14" t="s">
        <v>3632</v>
      </c>
      <c r="T125" s="15" t="s">
        <v>3632</v>
      </c>
    </row>
    <row r="126" spans="1:20" x14ac:dyDescent="0.35">
      <c r="A126" s="14" t="s">
        <v>3073</v>
      </c>
      <c r="B126" s="14" t="s">
        <v>3647</v>
      </c>
      <c r="C126" s="14" t="s">
        <v>3074</v>
      </c>
      <c r="D126" s="14">
        <v>28.56</v>
      </c>
      <c r="E126" s="14">
        <v>28.56</v>
      </c>
      <c r="F126" s="14">
        <v>28.56</v>
      </c>
      <c r="G126" s="14">
        <v>28.56</v>
      </c>
      <c r="H126" s="14">
        <v>28.56</v>
      </c>
      <c r="I126" s="14">
        <v>28.56</v>
      </c>
      <c r="J126" s="14">
        <v>28.56</v>
      </c>
      <c r="K126" s="14">
        <v>28.56</v>
      </c>
      <c r="L126" s="14">
        <v>28.56</v>
      </c>
      <c r="M126" s="14">
        <v>28.56</v>
      </c>
      <c r="N126" s="14">
        <v>28.56</v>
      </c>
      <c r="O126" s="14">
        <v>28.56</v>
      </c>
      <c r="P126" s="14" t="s">
        <v>865</v>
      </c>
      <c r="Q126" s="14" t="s">
        <v>3630</v>
      </c>
      <c r="R126" s="14" t="s">
        <v>3631</v>
      </c>
      <c r="S126" s="14" t="s">
        <v>3632</v>
      </c>
      <c r="T126" s="15" t="s">
        <v>3632</v>
      </c>
    </row>
    <row r="127" spans="1:20" x14ac:dyDescent="0.35">
      <c r="A127" s="14" t="s">
        <v>116</v>
      </c>
      <c r="B127" s="14" t="s">
        <v>3652</v>
      </c>
      <c r="C127" s="14" t="s">
        <v>2395</v>
      </c>
      <c r="D127" s="14">
        <v>3.78</v>
      </c>
      <c r="E127" s="14">
        <v>3.49</v>
      </c>
      <c r="F127" s="14">
        <v>2.95</v>
      </c>
      <c r="G127" s="14">
        <v>5.8</v>
      </c>
      <c r="H127" s="14">
        <v>6.82</v>
      </c>
      <c r="I127" s="14">
        <v>6.09</v>
      </c>
      <c r="J127" s="14">
        <v>4.45</v>
      </c>
      <c r="K127" s="14">
        <v>2.76</v>
      </c>
      <c r="L127" s="14">
        <v>1.96</v>
      </c>
      <c r="M127" s="14">
        <v>1.71</v>
      </c>
      <c r="N127" s="14">
        <v>1.54</v>
      </c>
      <c r="O127" s="14">
        <v>3.46</v>
      </c>
      <c r="P127" s="14" t="s">
        <v>874</v>
      </c>
      <c r="Q127" s="14" t="s">
        <v>3630</v>
      </c>
      <c r="R127" s="14" t="s">
        <v>3631</v>
      </c>
      <c r="S127" s="14" t="s">
        <v>3632</v>
      </c>
      <c r="T127" s="15" t="s">
        <v>3632</v>
      </c>
    </row>
    <row r="128" spans="1:20" x14ac:dyDescent="0.35">
      <c r="A128" s="14" t="s">
        <v>3487</v>
      </c>
      <c r="B128" s="14" t="s">
        <v>3638</v>
      </c>
      <c r="C128" s="14" t="s">
        <v>3488</v>
      </c>
      <c r="D128" s="14">
        <v>1.8</v>
      </c>
      <c r="E128" s="14">
        <v>1.35</v>
      </c>
      <c r="F128" s="14">
        <v>8.1</v>
      </c>
      <c r="G128" s="14">
        <v>6.75</v>
      </c>
      <c r="H128" s="14">
        <v>7.2</v>
      </c>
      <c r="I128" s="14">
        <v>13.95</v>
      </c>
      <c r="J128" s="14">
        <v>17.55</v>
      </c>
      <c r="K128" s="14">
        <v>12.15</v>
      </c>
      <c r="L128" s="14">
        <v>6.3</v>
      </c>
      <c r="M128" s="14">
        <v>0.9</v>
      </c>
      <c r="N128" s="14">
        <v>0.9</v>
      </c>
      <c r="O128" s="14">
        <v>0</v>
      </c>
      <c r="P128" s="14" t="s">
        <v>874</v>
      </c>
      <c r="Q128" s="14" t="s">
        <v>3634</v>
      </c>
      <c r="R128" s="14" t="s">
        <v>3631</v>
      </c>
      <c r="S128" s="14" t="s">
        <v>3632</v>
      </c>
      <c r="T128" s="15" t="s">
        <v>3632</v>
      </c>
    </row>
    <row r="129" spans="1:20" x14ac:dyDescent="0.35">
      <c r="A129" s="14" t="s">
        <v>2880</v>
      </c>
      <c r="B129" s="14" t="s">
        <v>3638</v>
      </c>
      <c r="C129" s="14" t="s">
        <v>2881</v>
      </c>
      <c r="D129" s="14">
        <v>0.6</v>
      </c>
      <c r="E129" s="14">
        <v>0.45</v>
      </c>
      <c r="F129" s="14">
        <v>2.7</v>
      </c>
      <c r="G129" s="14">
        <v>2.25</v>
      </c>
      <c r="H129" s="14">
        <v>2.4</v>
      </c>
      <c r="I129" s="14">
        <v>4.6500000000000004</v>
      </c>
      <c r="J129" s="14">
        <v>5.85</v>
      </c>
      <c r="K129" s="14">
        <v>4.05</v>
      </c>
      <c r="L129" s="14">
        <v>2.1</v>
      </c>
      <c r="M129" s="14">
        <v>0.3</v>
      </c>
      <c r="N129" s="14">
        <v>0.3</v>
      </c>
      <c r="O129" s="14">
        <v>0</v>
      </c>
      <c r="P129" s="14" t="s">
        <v>874</v>
      </c>
      <c r="Q129" s="14" t="s">
        <v>3634</v>
      </c>
      <c r="R129" s="14" t="s">
        <v>3631</v>
      </c>
      <c r="S129" s="14" t="s">
        <v>3632</v>
      </c>
      <c r="T129" s="15" t="s">
        <v>3632</v>
      </c>
    </row>
    <row r="130" spans="1:20" x14ac:dyDescent="0.35">
      <c r="A130" s="14" t="s">
        <v>946</v>
      </c>
      <c r="B130" s="14" t="s">
        <v>3646</v>
      </c>
      <c r="C130" s="14" t="s">
        <v>947</v>
      </c>
      <c r="D130" s="14">
        <v>4.8600000000000003</v>
      </c>
      <c r="E130" s="14">
        <v>4.3099999999999996</v>
      </c>
      <c r="F130" s="14">
        <v>4.3499999999999996</v>
      </c>
      <c r="G130" s="14">
        <v>5.73</v>
      </c>
      <c r="H130" s="14">
        <v>4.3099999999999996</v>
      </c>
      <c r="I130" s="14">
        <v>2.87</v>
      </c>
      <c r="J130" s="14">
        <v>2.97</v>
      </c>
      <c r="K130" s="14">
        <v>2.9</v>
      </c>
      <c r="L130" s="14">
        <v>0.56999999999999995</v>
      </c>
      <c r="M130" s="14">
        <v>0</v>
      </c>
      <c r="N130" s="14">
        <v>0</v>
      </c>
      <c r="O130" s="14">
        <v>2.2799999999999998</v>
      </c>
      <c r="P130" s="14" t="s">
        <v>865</v>
      </c>
      <c r="Q130" s="14" t="s">
        <v>3630</v>
      </c>
      <c r="R130" s="14" t="s">
        <v>3631</v>
      </c>
      <c r="S130" s="14" t="s">
        <v>3632</v>
      </c>
      <c r="T130" s="15" t="s">
        <v>3632</v>
      </c>
    </row>
    <row r="131" spans="1:20" x14ac:dyDescent="0.35">
      <c r="A131" s="14" t="s">
        <v>2625</v>
      </c>
      <c r="B131" s="14" t="s">
        <v>3635</v>
      </c>
      <c r="C131" s="14" t="s">
        <v>2626</v>
      </c>
      <c r="D131" s="14">
        <v>0.8</v>
      </c>
      <c r="E131" s="14">
        <v>0.6</v>
      </c>
      <c r="F131" s="14">
        <v>3.6</v>
      </c>
      <c r="G131" s="14">
        <v>3</v>
      </c>
      <c r="H131" s="14">
        <v>3.2</v>
      </c>
      <c r="I131" s="14">
        <v>6.2</v>
      </c>
      <c r="J131" s="14">
        <v>7.8</v>
      </c>
      <c r="K131" s="14">
        <v>5.4</v>
      </c>
      <c r="L131" s="14">
        <v>2.8</v>
      </c>
      <c r="M131" s="14">
        <v>0.4</v>
      </c>
      <c r="N131" s="14">
        <v>0.4</v>
      </c>
      <c r="O131" s="14">
        <v>0</v>
      </c>
      <c r="P131" s="14" t="s">
        <v>874</v>
      </c>
      <c r="Q131" s="14" t="s">
        <v>3630</v>
      </c>
      <c r="R131" s="14" t="s">
        <v>3650</v>
      </c>
      <c r="S131" s="14" t="s">
        <v>3653</v>
      </c>
      <c r="T131" s="15" t="s">
        <v>3632</v>
      </c>
    </row>
    <row r="132" spans="1:20" x14ac:dyDescent="0.35">
      <c r="A132" s="14" t="s">
        <v>1442</v>
      </c>
      <c r="B132" s="14" t="s">
        <v>3639</v>
      </c>
      <c r="C132" s="14" t="s">
        <v>1443</v>
      </c>
      <c r="D132" s="14">
        <v>2.74</v>
      </c>
      <c r="E132" s="14">
        <v>2.35</v>
      </c>
      <c r="F132" s="14">
        <v>5.47</v>
      </c>
      <c r="G132" s="14">
        <v>4.8899999999999997</v>
      </c>
      <c r="H132" s="14">
        <v>4.8899999999999997</v>
      </c>
      <c r="I132" s="14">
        <v>6.45</v>
      </c>
      <c r="J132" s="14">
        <v>4.5</v>
      </c>
      <c r="K132" s="14">
        <v>4.1100000000000003</v>
      </c>
      <c r="L132" s="14">
        <v>2.93</v>
      </c>
      <c r="M132" s="14">
        <v>1.56</v>
      </c>
      <c r="N132" s="14">
        <v>2.35</v>
      </c>
      <c r="O132" s="14">
        <v>2.54</v>
      </c>
      <c r="P132" s="14" t="s">
        <v>874</v>
      </c>
      <c r="Q132" s="14" t="s">
        <v>3634</v>
      </c>
      <c r="R132" s="14" t="s">
        <v>3631</v>
      </c>
      <c r="S132" s="14" t="s">
        <v>3632</v>
      </c>
      <c r="T132" s="15" t="s">
        <v>3632</v>
      </c>
    </row>
    <row r="133" spans="1:20" x14ac:dyDescent="0.35">
      <c r="A133" s="14" t="s">
        <v>1264</v>
      </c>
      <c r="B133" s="14" t="s">
        <v>3638</v>
      </c>
      <c r="C133" s="14" t="s">
        <v>1868</v>
      </c>
      <c r="D133" s="14">
        <v>49</v>
      </c>
      <c r="E133" s="14">
        <v>49</v>
      </c>
      <c r="F133" s="14">
        <v>49</v>
      </c>
      <c r="G133" s="14">
        <v>49</v>
      </c>
      <c r="H133" s="14">
        <v>49</v>
      </c>
      <c r="I133" s="14">
        <v>49</v>
      </c>
      <c r="J133" s="14">
        <v>49</v>
      </c>
      <c r="K133" s="14">
        <v>49</v>
      </c>
      <c r="L133" s="14">
        <v>49</v>
      </c>
      <c r="M133" s="14">
        <v>49</v>
      </c>
      <c r="N133" s="14">
        <v>49</v>
      </c>
      <c r="O133" s="14">
        <v>49</v>
      </c>
      <c r="P133" s="14" t="s">
        <v>865</v>
      </c>
      <c r="Q133" s="14" t="s">
        <v>3630</v>
      </c>
      <c r="R133" s="14" t="s">
        <v>3631</v>
      </c>
      <c r="S133" s="14" t="s">
        <v>3632</v>
      </c>
      <c r="T133" s="15" t="s">
        <v>3632</v>
      </c>
    </row>
    <row r="134" spans="1:20" x14ac:dyDescent="0.35">
      <c r="A134" s="14" t="s">
        <v>1706</v>
      </c>
      <c r="B134" s="14" t="s">
        <v>3638</v>
      </c>
      <c r="C134" s="14" t="s">
        <v>1707</v>
      </c>
      <c r="D134" s="14">
        <v>120</v>
      </c>
      <c r="E134" s="14">
        <v>120</v>
      </c>
      <c r="F134" s="14">
        <v>120</v>
      </c>
      <c r="G134" s="14">
        <v>120</v>
      </c>
      <c r="H134" s="14">
        <v>120</v>
      </c>
      <c r="I134" s="14">
        <v>120</v>
      </c>
      <c r="J134" s="14">
        <v>120</v>
      </c>
      <c r="K134" s="14">
        <v>120</v>
      </c>
      <c r="L134" s="14">
        <v>120</v>
      </c>
      <c r="M134" s="14">
        <v>120</v>
      </c>
      <c r="N134" s="14">
        <v>120</v>
      </c>
      <c r="O134" s="14">
        <v>120</v>
      </c>
      <c r="P134" s="14" t="s">
        <v>865</v>
      </c>
      <c r="Q134" s="14" t="s">
        <v>3630</v>
      </c>
      <c r="R134" s="14" t="s">
        <v>3631</v>
      </c>
      <c r="S134" s="14" t="s">
        <v>3632</v>
      </c>
      <c r="T134" s="15" t="s">
        <v>3632</v>
      </c>
    </row>
    <row r="135" spans="1:20" x14ac:dyDescent="0.35">
      <c r="A135" s="14" t="s">
        <v>118</v>
      </c>
      <c r="B135" s="14" t="s">
        <v>3638</v>
      </c>
      <c r="C135" s="14" t="s">
        <v>119</v>
      </c>
      <c r="D135" s="14">
        <v>24</v>
      </c>
      <c r="E135" s="14">
        <v>24</v>
      </c>
      <c r="F135" s="14">
        <v>24</v>
      </c>
      <c r="G135" s="14">
        <v>24</v>
      </c>
      <c r="H135" s="14">
        <v>24</v>
      </c>
      <c r="I135" s="14">
        <v>24</v>
      </c>
      <c r="J135" s="14">
        <v>24</v>
      </c>
      <c r="K135" s="14">
        <v>24</v>
      </c>
      <c r="L135" s="14">
        <v>24</v>
      </c>
      <c r="M135" s="14">
        <v>24</v>
      </c>
      <c r="N135" s="14">
        <v>24</v>
      </c>
      <c r="O135" s="14">
        <v>24</v>
      </c>
      <c r="P135" s="14" t="s">
        <v>865</v>
      </c>
      <c r="Q135" s="14" t="s">
        <v>3630</v>
      </c>
      <c r="R135" s="14" t="s">
        <v>3631</v>
      </c>
      <c r="S135" s="14" t="s">
        <v>3632</v>
      </c>
      <c r="T135" s="15" t="s">
        <v>3632</v>
      </c>
    </row>
    <row r="136" spans="1:20" x14ac:dyDescent="0.35">
      <c r="A136" s="14" t="s">
        <v>120</v>
      </c>
      <c r="B136" s="14" t="s">
        <v>3654</v>
      </c>
      <c r="C136" s="14" t="s">
        <v>121</v>
      </c>
      <c r="D136" s="14">
        <v>422</v>
      </c>
      <c r="E136" s="14">
        <v>422</v>
      </c>
      <c r="F136" s="14">
        <v>422</v>
      </c>
      <c r="G136" s="14">
        <v>422</v>
      </c>
      <c r="H136" s="14">
        <v>422</v>
      </c>
      <c r="I136" s="14">
        <v>422</v>
      </c>
      <c r="J136" s="14">
        <v>422</v>
      </c>
      <c r="K136" s="14">
        <v>422</v>
      </c>
      <c r="L136" s="14">
        <v>422</v>
      </c>
      <c r="M136" s="14">
        <v>422</v>
      </c>
      <c r="N136" s="14">
        <v>422</v>
      </c>
      <c r="O136" s="14">
        <v>422</v>
      </c>
      <c r="P136" s="14" t="s">
        <v>865</v>
      </c>
      <c r="Q136" s="14" t="s">
        <v>3634</v>
      </c>
      <c r="R136" s="14" t="s">
        <v>3631</v>
      </c>
      <c r="S136" s="14" t="s">
        <v>3632</v>
      </c>
      <c r="T136" s="15" t="s">
        <v>3632</v>
      </c>
    </row>
    <row r="137" spans="1:20" x14ac:dyDescent="0.35">
      <c r="A137" s="14" t="s">
        <v>122</v>
      </c>
      <c r="B137" s="14" t="s">
        <v>3654</v>
      </c>
      <c r="C137" s="14" t="s">
        <v>123</v>
      </c>
      <c r="D137" s="14">
        <v>105.5</v>
      </c>
      <c r="E137" s="14">
        <v>105.5</v>
      </c>
      <c r="F137" s="14">
        <v>105.5</v>
      </c>
      <c r="G137" s="14">
        <v>105.5</v>
      </c>
      <c r="H137" s="14">
        <v>105.5</v>
      </c>
      <c r="I137" s="14">
        <v>105.5</v>
      </c>
      <c r="J137" s="14">
        <v>105.5</v>
      </c>
      <c r="K137" s="14">
        <v>105.5</v>
      </c>
      <c r="L137" s="14">
        <v>105.5</v>
      </c>
      <c r="M137" s="14">
        <v>105.5</v>
      </c>
      <c r="N137" s="14">
        <v>105.5</v>
      </c>
      <c r="O137" s="14">
        <v>105.5</v>
      </c>
      <c r="P137" s="14" t="s">
        <v>865</v>
      </c>
      <c r="Q137" s="14" t="s">
        <v>3634</v>
      </c>
      <c r="R137" s="14" t="s">
        <v>3631</v>
      </c>
      <c r="S137" s="14" t="s">
        <v>3632</v>
      </c>
      <c r="T137" s="15" t="s">
        <v>3632</v>
      </c>
    </row>
    <row r="138" spans="1:20" x14ac:dyDescent="0.35">
      <c r="A138" s="14" t="s">
        <v>1024</v>
      </c>
      <c r="B138" s="14" t="s">
        <v>3638</v>
      </c>
      <c r="C138" s="14" t="s">
        <v>1025</v>
      </c>
      <c r="D138" s="14">
        <v>4.4000000000000004</v>
      </c>
      <c r="E138" s="14">
        <v>3.3</v>
      </c>
      <c r="F138" s="14">
        <v>19.8</v>
      </c>
      <c r="G138" s="14">
        <v>16.5</v>
      </c>
      <c r="H138" s="14">
        <v>17.600000000000001</v>
      </c>
      <c r="I138" s="14">
        <v>34.1</v>
      </c>
      <c r="J138" s="14">
        <v>42.9</v>
      </c>
      <c r="K138" s="14">
        <v>29.7</v>
      </c>
      <c r="L138" s="14">
        <v>15.4</v>
      </c>
      <c r="M138" s="14">
        <v>2.2000000000000002</v>
      </c>
      <c r="N138" s="14">
        <v>2.2000000000000002</v>
      </c>
      <c r="O138" s="14">
        <v>0</v>
      </c>
      <c r="P138" s="14" t="s">
        <v>874</v>
      </c>
      <c r="Q138" s="14" t="s">
        <v>3634</v>
      </c>
      <c r="R138" s="14" t="s">
        <v>3631</v>
      </c>
      <c r="S138" s="14" t="s">
        <v>3632</v>
      </c>
      <c r="T138" s="15" t="s">
        <v>3632</v>
      </c>
    </row>
    <row r="139" spans="1:20" x14ac:dyDescent="0.35">
      <c r="A139" s="14" t="s">
        <v>1908</v>
      </c>
      <c r="B139" s="14" t="s">
        <v>3638</v>
      </c>
      <c r="C139" s="14" t="s">
        <v>1909</v>
      </c>
      <c r="D139" s="14">
        <v>0.72</v>
      </c>
      <c r="E139" s="14">
        <v>0.54</v>
      </c>
      <c r="F139" s="14">
        <v>3.24</v>
      </c>
      <c r="G139" s="14">
        <v>2.7</v>
      </c>
      <c r="H139" s="14">
        <v>2.88</v>
      </c>
      <c r="I139" s="14">
        <v>5.58</v>
      </c>
      <c r="J139" s="14">
        <v>7.02</v>
      </c>
      <c r="K139" s="14">
        <v>4.8600000000000003</v>
      </c>
      <c r="L139" s="14">
        <v>2.52</v>
      </c>
      <c r="M139" s="14">
        <v>0.36</v>
      </c>
      <c r="N139" s="14">
        <v>0.36</v>
      </c>
      <c r="O139" s="14">
        <v>0</v>
      </c>
      <c r="P139" s="14" t="s">
        <v>874</v>
      </c>
      <c r="Q139" s="14" t="s">
        <v>3634</v>
      </c>
      <c r="R139" s="14" t="s">
        <v>3631</v>
      </c>
      <c r="S139" s="14" t="s">
        <v>3632</v>
      </c>
      <c r="T139" s="15" t="s">
        <v>3632</v>
      </c>
    </row>
    <row r="140" spans="1:20" x14ac:dyDescent="0.35">
      <c r="A140" s="14" t="s">
        <v>124</v>
      </c>
      <c r="B140" s="14" t="s">
        <v>3638</v>
      </c>
      <c r="C140" s="14" t="s">
        <v>125</v>
      </c>
      <c r="D140" s="14">
        <v>1.6</v>
      </c>
      <c r="E140" s="14">
        <v>1.2</v>
      </c>
      <c r="F140" s="14">
        <v>7.2</v>
      </c>
      <c r="G140" s="14">
        <v>6</v>
      </c>
      <c r="H140" s="14">
        <v>6.4</v>
      </c>
      <c r="I140" s="14">
        <v>12.4</v>
      </c>
      <c r="J140" s="14">
        <v>15.6</v>
      </c>
      <c r="K140" s="14">
        <v>10.8</v>
      </c>
      <c r="L140" s="14">
        <v>5.6</v>
      </c>
      <c r="M140" s="14">
        <v>0.8</v>
      </c>
      <c r="N140" s="14">
        <v>0.8</v>
      </c>
      <c r="O140" s="14">
        <v>0</v>
      </c>
      <c r="P140" s="14" t="s">
        <v>874</v>
      </c>
      <c r="Q140" s="14" t="s">
        <v>3630</v>
      </c>
      <c r="R140" s="14" t="s">
        <v>3631</v>
      </c>
      <c r="S140" s="14" t="s">
        <v>3632</v>
      </c>
      <c r="T140" s="15" t="s">
        <v>3632</v>
      </c>
    </row>
    <row r="141" spans="1:20" x14ac:dyDescent="0.35">
      <c r="A141" s="14" t="s">
        <v>126</v>
      </c>
      <c r="B141" s="14" t="s">
        <v>3638</v>
      </c>
      <c r="C141" s="14" t="s">
        <v>127</v>
      </c>
      <c r="D141" s="14">
        <v>8.4</v>
      </c>
      <c r="E141" s="14">
        <v>6.3</v>
      </c>
      <c r="F141" s="14">
        <v>37.799999999999997</v>
      </c>
      <c r="G141" s="14">
        <v>31.5</v>
      </c>
      <c r="H141" s="14">
        <v>33.6</v>
      </c>
      <c r="I141" s="14">
        <v>65.099999999999994</v>
      </c>
      <c r="J141" s="14">
        <v>81.900000000000006</v>
      </c>
      <c r="K141" s="14">
        <v>56.7</v>
      </c>
      <c r="L141" s="14">
        <v>29.4</v>
      </c>
      <c r="M141" s="14">
        <v>4.2</v>
      </c>
      <c r="N141" s="14">
        <v>4.2</v>
      </c>
      <c r="O141" s="14">
        <v>0</v>
      </c>
      <c r="P141" s="14" t="s">
        <v>874</v>
      </c>
      <c r="Q141" s="14" t="s">
        <v>3630</v>
      </c>
      <c r="R141" s="14" t="s">
        <v>3631</v>
      </c>
      <c r="S141" s="14" t="s">
        <v>3632</v>
      </c>
      <c r="T141" s="15" t="s">
        <v>3632</v>
      </c>
    </row>
    <row r="142" spans="1:20" x14ac:dyDescent="0.35">
      <c r="A142" s="14" t="s">
        <v>3482</v>
      </c>
      <c r="B142" s="14" t="s">
        <v>3647</v>
      </c>
      <c r="C142" s="14" t="s">
        <v>3483</v>
      </c>
      <c r="D142" s="14">
        <v>4.3</v>
      </c>
      <c r="E142" s="14">
        <v>4.3</v>
      </c>
      <c r="F142" s="14">
        <v>4.3</v>
      </c>
      <c r="G142" s="14">
        <v>4.3</v>
      </c>
      <c r="H142" s="14">
        <v>4.3</v>
      </c>
      <c r="I142" s="14">
        <v>4.3</v>
      </c>
      <c r="J142" s="14">
        <v>4.3</v>
      </c>
      <c r="K142" s="14">
        <v>4.3</v>
      </c>
      <c r="L142" s="14">
        <v>4.3</v>
      </c>
      <c r="M142" s="14">
        <v>4.3</v>
      </c>
      <c r="N142" s="14">
        <v>4.3</v>
      </c>
      <c r="O142" s="14">
        <v>4.3</v>
      </c>
      <c r="P142" s="14" t="s">
        <v>874</v>
      </c>
      <c r="Q142" s="14" t="s">
        <v>3630</v>
      </c>
      <c r="R142" s="14" t="s">
        <v>3631</v>
      </c>
      <c r="S142" s="14" t="s">
        <v>3632</v>
      </c>
      <c r="T142" s="15" t="s">
        <v>3632</v>
      </c>
    </row>
    <row r="143" spans="1:20" x14ac:dyDescent="0.35">
      <c r="A143" s="14" t="s">
        <v>3656</v>
      </c>
      <c r="B143" s="14" t="s">
        <v>3654</v>
      </c>
      <c r="C143" s="14" t="s">
        <v>3657</v>
      </c>
      <c r="D143" s="14">
        <v>0</v>
      </c>
      <c r="E143" s="14">
        <v>0</v>
      </c>
      <c r="F143" s="14">
        <v>0</v>
      </c>
      <c r="G143" s="14">
        <v>0</v>
      </c>
      <c r="H143" s="14">
        <v>0</v>
      </c>
      <c r="I143" s="14">
        <v>1.92</v>
      </c>
      <c r="J143" s="14">
        <v>3.08</v>
      </c>
      <c r="K143" s="14">
        <v>3.6</v>
      </c>
      <c r="L143" s="14">
        <v>3.27</v>
      </c>
      <c r="M143" s="14">
        <v>1.75</v>
      </c>
      <c r="N143" s="14">
        <v>0.03</v>
      </c>
      <c r="O143" s="14">
        <v>0</v>
      </c>
      <c r="P143" s="14" t="s">
        <v>874</v>
      </c>
      <c r="Q143" s="14" t="s">
        <v>3634</v>
      </c>
      <c r="R143" s="14" t="s">
        <v>3631</v>
      </c>
      <c r="S143" s="14" t="s">
        <v>3632</v>
      </c>
      <c r="T143" s="15" t="s">
        <v>3632</v>
      </c>
    </row>
    <row r="144" spans="1:20" x14ac:dyDescent="0.35">
      <c r="A144" s="14" t="s">
        <v>1341</v>
      </c>
      <c r="B144" s="14" t="s">
        <v>3638</v>
      </c>
      <c r="C144" s="14" t="s">
        <v>1341</v>
      </c>
      <c r="D144" s="14">
        <v>115.6</v>
      </c>
      <c r="E144" s="14">
        <v>115.6</v>
      </c>
      <c r="F144" s="14">
        <v>115.6</v>
      </c>
      <c r="G144" s="14">
        <v>115.6</v>
      </c>
      <c r="H144" s="14">
        <v>115.6</v>
      </c>
      <c r="I144" s="14">
        <v>115.6</v>
      </c>
      <c r="J144" s="14">
        <v>115.6</v>
      </c>
      <c r="K144" s="14">
        <v>115.6</v>
      </c>
      <c r="L144" s="14">
        <v>115.6</v>
      </c>
      <c r="M144" s="14">
        <v>115.6</v>
      </c>
      <c r="N144" s="14">
        <v>115.6</v>
      </c>
      <c r="O144" s="14">
        <v>115.6</v>
      </c>
      <c r="P144" s="14" t="s">
        <v>865</v>
      </c>
      <c r="Q144" s="14" t="s">
        <v>3630</v>
      </c>
      <c r="R144" s="14" t="s">
        <v>3631</v>
      </c>
      <c r="S144" s="14" t="s">
        <v>3632</v>
      </c>
      <c r="T144" s="15" t="s">
        <v>3632</v>
      </c>
    </row>
    <row r="145" spans="1:20" x14ac:dyDescent="0.35">
      <c r="A145" s="14" t="s">
        <v>2184</v>
      </c>
      <c r="B145" s="14" t="s">
        <v>3638</v>
      </c>
      <c r="C145" s="14" t="s">
        <v>2185</v>
      </c>
      <c r="D145" s="14">
        <v>0.46</v>
      </c>
      <c r="E145" s="14">
        <v>0.56000000000000005</v>
      </c>
      <c r="F145" s="14">
        <v>0.61</v>
      </c>
      <c r="G145" s="14">
        <v>0.56000000000000005</v>
      </c>
      <c r="H145" s="14">
        <v>0.55000000000000004</v>
      </c>
      <c r="I145" s="14">
        <v>0.3</v>
      </c>
      <c r="J145" s="14">
        <v>0.16</v>
      </c>
      <c r="K145" s="14">
        <v>0.12</v>
      </c>
      <c r="L145" s="14">
        <v>0.11</v>
      </c>
      <c r="M145" s="14">
        <v>0.14000000000000001</v>
      </c>
      <c r="N145" s="14">
        <v>0.23</v>
      </c>
      <c r="O145" s="14">
        <v>0.34</v>
      </c>
      <c r="P145" s="14" t="s">
        <v>874</v>
      </c>
      <c r="Q145" s="14" t="s">
        <v>3630</v>
      </c>
      <c r="R145" s="14" t="s">
        <v>3631</v>
      </c>
      <c r="S145" s="14" t="s">
        <v>3632</v>
      </c>
      <c r="T145" s="15" t="s">
        <v>3632</v>
      </c>
    </row>
    <row r="146" spans="1:20" x14ac:dyDescent="0.35">
      <c r="A146" s="14" t="s">
        <v>3515</v>
      </c>
      <c r="B146" s="14" t="s">
        <v>3633</v>
      </c>
      <c r="C146" s="14" t="s">
        <v>3516</v>
      </c>
      <c r="D146" s="14">
        <v>0</v>
      </c>
      <c r="E146" s="14">
        <v>0</v>
      </c>
      <c r="F146" s="14">
        <v>0</v>
      </c>
      <c r="G146" s="14">
        <v>0</v>
      </c>
      <c r="H146" s="14">
        <v>0</v>
      </c>
      <c r="I146" s="14">
        <v>0</v>
      </c>
      <c r="J146" s="14">
        <v>0</v>
      </c>
      <c r="K146" s="14">
        <v>0</v>
      </c>
      <c r="L146" s="14">
        <v>0</v>
      </c>
      <c r="M146" s="14">
        <v>0</v>
      </c>
      <c r="N146" s="14">
        <v>0</v>
      </c>
      <c r="O146" s="14">
        <v>0</v>
      </c>
      <c r="P146" s="14" t="s">
        <v>874</v>
      </c>
      <c r="Q146" s="14" t="s">
        <v>3634</v>
      </c>
      <c r="R146" s="14" t="s">
        <v>3636</v>
      </c>
      <c r="S146" s="14" t="s">
        <v>3632</v>
      </c>
      <c r="T146" s="15" t="s">
        <v>3632</v>
      </c>
    </row>
    <row r="147" spans="1:20" x14ac:dyDescent="0.35">
      <c r="A147" s="14" t="s">
        <v>3365</v>
      </c>
      <c r="B147" s="14" t="s">
        <v>3633</v>
      </c>
      <c r="C147" s="14" t="s">
        <v>3366</v>
      </c>
      <c r="D147" s="14">
        <v>0</v>
      </c>
      <c r="E147" s="14">
        <v>0</v>
      </c>
      <c r="F147" s="14">
        <v>0</v>
      </c>
      <c r="G147" s="14">
        <v>0</v>
      </c>
      <c r="H147" s="14">
        <v>0</v>
      </c>
      <c r="I147" s="14">
        <v>0</v>
      </c>
      <c r="J147" s="14">
        <v>0</v>
      </c>
      <c r="K147" s="14">
        <v>0</v>
      </c>
      <c r="L147" s="14">
        <v>0</v>
      </c>
      <c r="M147" s="14">
        <v>0</v>
      </c>
      <c r="N147" s="14">
        <v>0</v>
      </c>
      <c r="O147" s="14">
        <v>0</v>
      </c>
      <c r="P147" s="14" t="s">
        <v>874</v>
      </c>
      <c r="Q147" s="14" t="s">
        <v>3634</v>
      </c>
      <c r="R147" s="14" t="s">
        <v>3636</v>
      </c>
      <c r="S147" s="14" t="s">
        <v>3632</v>
      </c>
      <c r="T147" s="15" t="s">
        <v>3632</v>
      </c>
    </row>
    <row r="148" spans="1:20" x14ac:dyDescent="0.35">
      <c r="A148" s="14" t="s">
        <v>1957</v>
      </c>
      <c r="B148" s="14" t="s">
        <v>3633</v>
      </c>
      <c r="C148" s="14" t="s">
        <v>1958</v>
      </c>
      <c r="D148" s="14">
        <v>0</v>
      </c>
      <c r="E148" s="14">
        <v>0</v>
      </c>
      <c r="F148" s="14">
        <v>0</v>
      </c>
      <c r="G148" s="14">
        <v>0</v>
      </c>
      <c r="H148" s="14">
        <v>0</v>
      </c>
      <c r="I148" s="14">
        <v>0</v>
      </c>
      <c r="J148" s="14">
        <v>0</v>
      </c>
      <c r="K148" s="14">
        <v>0</v>
      </c>
      <c r="L148" s="14">
        <v>0</v>
      </c>
      <c r="M148" s="14">
        <v>0</v>
      </c>
      <c r="N148" s="14">
        <v>0</v>
      </c>
      <c r="O148" s="14">
        <v>0</v>
      </c>
      <c r="P148" s="14" t="s">
        <v>874</v>
      </c>
      <c r="Q148" s="14" t="s">
        <v>3634</v>
      </c>
      <c r="R148" s="14" t="s">
        <v>3636</v>
      </c>
      <c r="S148" s="14" t="s">
        <v>3632</v>
      </c>
      <c r="T148" s="15" t="s">
        <v>3632</v>
      </c>
    </row>
    <row r="149" spans="1:20" x14ac:dyDescent="0.35">
      <c r="A149" s="14" t="s">
        <v>1711</v>
      </c>
      <c r="B149" s="14" t="s">
        <v>3633</v>
      </c>
      <c r="C149" s="14" t="s">
        <v>1712</v>
      </c>
      <c r="D149" s="14">
        <v>0</v>
      </c>
      <c r="E149" s="14">
        <v>0</v>
      </c>
      <c r="F149" s="14">
        <v>0</v>
      </c>
      <c r="G149" s="14">
        <v>0</v>
      </c>
      <c r="H149" s="14">
        <v>0</v>
      </c>
      <c r="I149" s="14">
        <v>0</v>
      </c>
      <c r="J149" s="14">
        <v>0</v>
      </c>
      <c r="K149" s="14">
        <v>0</v>
      </c>
      <c r="L149" s="14">
        <v>0</v>
      </c>
      <c r="M149" s="14">
        <v>0</v>
      </c>
      <c r="N149" s="14">
        <v>0</v>
      </c>
      <c r="O149" s="14">
        <v>0</v>
      </c>
      <c r="P149" s="14" t="s">
        <v>874</v>
      </c>
      <c r="Q149" s="14" t="s">
        <v>3634</v>
      </c>
      <c r="R149" s="14" t="s">
        <v>3636</v>
      </c>
      <c r="S149" s="14" t="s">
        <v>3632</v>
      </c>
      <c r="T149" s="15" t="s">
        <v>3632</v>
      </c>
    </row>
    <row r="150" spans="1:20" x14ac:dyDescent="0.35">
      <c r="A150" s="14" t="s">
        <v>128</v>
      </c>
      <c r="B150" s="14" t="s">
        <v>3639</v>
      </c>
      <c r="C150" s="14" t="s">
        <v>129</v>
      </c>
      <c r="D150" s="14">
        <v>1.91</v>
      </c>
      <c r="E150" s="14">
        <v>1.91</v>
      </c>
      <c r="F150" s="14">
        <v>1.91</v>
      </c>
      <c r="G150" s="14">
        <v>1.91</v>
      </c>
      <c r="H150" s="14">
        <v>1.91</v>
      </c>
      <c r="I150" s="14">
        <v>1.91</v>
      </c>
      <c r="J150" s="14">
        <v>1.91</v>
      </c>
      <c r="K150" s="14">
        <v>1.91</v>
      </c>
      <c r="L150" s="14">
        <v>1.91</v>
      </c>
      <c r="M150" s="14">
        <v>1.91</v>
      </c>
      <c r="N150" s="14">
        <v>1.91</v>
      </c>
      <c r="O150" s="14">
        <v>1.91</v>
      </c>
      <c r="P150" s="14" t="s">
        <v>865</v>
      </c>
      <c r="Q150" s="14" t="s">
        <v>3634</v>
      </c>
      <c r="R150" s="14" t="s">
        <v>3631</v>
      </c>
      <c r="S150" s="14" t="s">
        <v>3632</v>
      </c>
      <c r="T150" s="15" t="s">
        <v>3632</v>
      </c>
    </row>
    <row r="151" spans="1:20" x14ac:dyDescent="0.35">
      <c r="A151" s="14" t="s">
        <v>2118</v>
      </c>
      <c r="B151" s="14" t="s">
        <v>3639</v>
      </c>
      <c r="C151" s="14" t="s">
        <v>2119</v>
      </c>
      <c r="D151" s="14">
        <v>0</v>
      </c>
      <c r="E151" s="14">
        <v>0</v>
      </c>
      <c r="F151" s="14">
        <v>0</v>
      </c>
      <c r="G151" s="14">
        <v>0</v>
      </c>
      <c r="H151" s="14">
        <v>0</v>
      </c>
      <c r="I151" s="14">
        <v>0</v>
      </c>
      <c r="J151" s="14">
        <v>0</v>
      </c>
      <c r="K151" s="14">
        <v>0</v>
      </c>
      <c r="L151" s="14">
        <v>0</v>
      </c>
      <c r="M151" s="14">
        <v>0</v>
      </c>
      <c r="N151" s="14">
        <v>0</v>
      </c>
      <c r="O151" s="14">
        <v>0</v>
      </c>
      <c r="P151" s="14" t="s">
        <v>874</v>
      </c>
      <c r="Q151" s="14" t="s">
        <v>3634</v>
      </c>
      <c r="R151" s="14" t="s">
        <v>3636</v>
      </c>
      <c r="S151" s="14" t="s">
        <v>3632</v>
      </c>
      <c r="T151" s="15" t="s">
        <v>3632</v>
      </c>
    </row>
    <row r="152" spans="1:20" x14ac:dyDescent="0.35">
      <c r="A152" s="14" t="s">
        <v>1616</v>
      </c>
      <c r="B152" s="14" t="s">
        <v>3639</v>
      </c>
      <c r="C152" s="14" t="s">
        <v>1617</v>
      </c>
      <c r="D152" s="14">
        <v>0</v>
      </c>
      <c r="E152" s="14">
        <v>0</v>
      </c>
      <c r="F152" s="14">
        <v>0</v>
      </c>
      <c r="G152" s="14">
        <v>0</v>
      </c>
      <c r="H152" s="14">
        <v>0</v>
      </c>
      <c r="I152" s="14">
        <v>0</v>
      </c>
      <c r="J152" s="14">
        <v>0</v>
      </c>
      <c r="K152" s="14">
        <v>0</v>
      </c>
      <c r="L152" s="14">
        <v>0</v>
      </c>
      <c r="M152" s="14">
        <v>0</v>
      </c>
      <c r="N152" s="14">
        <v>0</v>
      </c>
      <c r="O152" s="14">
        <v>0</v>
      </c>
      <c r="P152" s="14" t="s">
        <v>874</v>
      </c>
      <c r="Q152" s="14" t="s">
        <v>3634</v>
      </c>
      <c r="R152" s="14" t="s">
        <v>3636</v>
      </c>
      <c r="S152" s="14" t="s">
        <v>3632</v>
      </c>
      <c r="T152" s="15" t="s">
        <v>3632</v>
      </c>
    </row>
    <row r="153" spans="1:20" x14ac:dyDescent="0.35">
      <c r="A153" s="14" t="s">
        <v>1980</v>
      </c>
      <c r="B153" s="14" t="s">
        <v>3639</v>
      </c>
      <c r="C153" s="14" t="s">
        <v>1981</v>
      </c>
      <c r="D153" s="14">
        <v>47</v>
      </c>
      <c r="E153" s="14">
        <v>47</v>
      </c>
      <c r="F153" s="14">
        <v>47</v>
      </c>
      <c r="G153" s="14">
        <v>47</v>
      </c>
      <c r="H153" s="14">
        <v>47</v>
      </c>
      <c r="I153" s="14">
        <v>47</v>
      </c>
      <c r="J153" s="14">
        <v>47</v>
      </c>
      <c r="K153" s="14">
        <v>47.11</v>
      </c>
      <c r="L153" s="14">
        <v>47.11</v>
      </c>
      <c r="M153" s="14">
        <v>47.11</v>
      </c>
      <c r="N153" s="14">
        <v>47.11</v>
      </c>
      <c r="O153" s="14">
        <v>47.11</v>
      </c>
      <c r="P153" s="14" t="s">
        <v>865</v>
      </c>
      <c r="Q153" s="14" t="s">
        <v>3634</v>
      </c>
      <c r="R153" s="14" t="s">
        <v>3631</v>
      </c>
      <c r="S153" s="14" t="s">
        <v>3632</v>
      </c>
      <c r="T153" s="15" t="s">
        <v>3632</v>
      </c>
    </row>
    <row r="154" spans="1:20" x14ac:dyDescent="0.35">
      <c r="A154" s="14" t="s">
        <v>1940</v>
      </c>
      <c r="B154" s="14" t="s">
        <v>3639</v>
      </c>
      <c r="C154" s="14" t="s">
        <v>2328</v>
      </c>
      <c r="D154" s="16">
        <v>36</v>
      </c>
      <c r="E154" s="16">
        <v>36</v>
      </c>
      <c r="F154" s="16">
        <v>36</v>
      </c>
      <c r="G154" s="16">
        <v>36</v>
      </c>
      <c r="H154" s="16">
        <v>36</v>
      </c>
      <c r="I154" s="16">
        <v>36</v>
      </c>
      <c r="J154" s="16">
        <v>36</v>
      </c>
      <c r="K154" s="16">
        <v>36</v>
      </c>
      <c r="L154" s="16">
        <v>36</v>
      </c>
      <c r="M154" s="16">
        <v>36</v>
      </c>
      <c r="N154" s="16">
        <v>36</v>
      </c>
      <c r="O154" s="16">
        <v>36</v>
      </c>
      <c r="P154" s="14" t="s">
        <v>865</v>
      </c>
      <c r="Q154" s="14" t="s">
        <v>3634</v>
      </c>
      <c r="R154" s="14" t="s">
        <v>3631</v>
      </c>
      <c r="S154" s="14" t="s">
        <v>3632</v>
      </c>
      <c r="T154" s="15" t="s">
        <v>3632</v>
      </c>
    </row>
    <row r="155" spans="1:20" x14ac:dyDescent="0.35">
      <c r="A155" s="14" t="s">
        <v>130</v>
      </c>
      <c r="B155" s="14" t="s">
        <v>3638</v>
      </c>
      <c r="C155" s="14" t="s">
        <v>131</v>
      </c>
      <c r="D155" s="14">
        <v>45.8</v>
      </c>
      <c r="E155" s="14">
        <v>46.06</v>
      </c>
      <c r="F155" s="14">
        <v>45.5</v>
      </c>
      <c r="G155" s="14">
        <v>45</v>
      </c>
      <c r="H155" s="14">
        <v>44.38</v>
      </c>
      <c r="I155" s="14">
        <v>43.46</v>
      </c>
      <c r="J155" s="14">
        <v>43</v>
      </c>
      <c r="K155" s="14">
        <v>43.06</v>
      </c>
      <c r="L155" s="14">
        <v>43.72</v>
      </c>
      <c r="M155" s="14">
        <v>45.04</v>
      </c>
      <c r="N155" s="14">
        <v>46.42</v>
      </c>
      <c r="O155" s="14">
        <v>46.84</v>
      </c>
      <c r="P155" s="14" t="s">
        <v>865</v>
      </c>
      <c r="Q155" s="14" t="s">
        <v>3630</v>
      </c>
      <c r="R155" s="14" t="s">
        <v>3631</v>
      </c>
      <c r="S155" s="14" t="s">
        <v>3632</v>
      </c>
      <c r="T155" s="15" t="s">
        <v>3632</v>
      </c>
    </row>
    <row r="156" spans="1:20" x14ac:dyDescent="0.35">
      <c r="A156" s="14" t="s">
        <v>3216</v>
      </c>
      <c r="B156" s="14" t="s">
        <v>3638</v>
      </c>
      <c r="C156" s="14" t="s">
        <v>3217</v>
      </c>
      <c r="D156" s="14">
        <v>0.63</v>
      </c>
      <c r="E156" s="14">
        <v>0.81</v>
      </c>
      <c r="F156" s="14">
        <v>0.6</v>
      </c>
      <c r="G156" s="14">
        <v>0.47</v>
      </c>
      <c r="H156" s="14">
        <v>0.64</v>
      </c>
      <c r="I156" s="14">
        <v>0.7</v>
      </c>
      <c r="J156" s="14">
        <v>1.02</v>
      </c>
      <c r="K156" s="14">
        <v>1.02</v>
      </c>
      <c r="L156" s="14">
        <v>1.0900000000000001</v>
      </c>
      <c r="M156" s="14">
        <v>0.98</v>
      </c>
      <c r="N156" s="14">
        <v>0.69</v>
      </c>
      <c r="O156" s="14">
        <v>0.65</v>
      </c>
      <c r="P156" s="14" t="s">
        <v>874</v>
      </c>
      <c r="Q156" s="14" t="s">
        <v>3630</v>
      </c>
      <c r="R156" s="14" t="s">
        <v>3631</v>
      </c>
      <c r="S156" s="14" t="s">
        <v>3632</v>
      </c>
      <c r="T156" s="15" t="s">
        <v>3632</v>
      </c>
    </row>
    <row r="157" spans="1:20" x14ac:dyDescent="0.35">
      <c r="A157" s="14" t="s">
        <v>1903</v>
      </c>
      <c r="B157" s="14" t="s">
        <v>3635</v>
      </c>
      <c r="C157" s="14" t="s">
        <v>1904</v>
      </c>
      <c r="D157" s="14">
        <v>1.0900000000000001</v>
      </c>
      <c r="E157" s="14">
        <v>1.0900000000000001</v>
      </c>
      <c r="F157" s="14">
        <v>1.23</v>
      </c>
      <c r="G157" s="14">
        <v>1.21</v>
      </c>
      <c r="H157" s="14">
        <v>1.46</v>
      </c>
      <c r="I157" s="14">
        <v>1.02</v>
      </c>
      <c r="J157" s="14">
        <v>1.77</v>
      </c>
      <c r="K157" s="14">
        <v>2.09</v>
      </c>
      <c r="L157" s="14">
        <v>1.94</v>
      </c>
      <c r="M157" s="14">
        <v>2.16</v>
      </c>
      <c r="N157" s="14">
        <v>1.2</v>
      </c>
      <c r="O157" s="14">
        <v>1.22</v>
      </c>
      <c r="P157" s="14" t="s">
        <v>874</v>
      </c>
      <c r="Q157" s="14" t="s">
        <v>3630</v>
      </c>
      <c r="R157" s="14" t="s">
        <v>3631</v>
      </c>
      <c r="S157" s="14" t="s">
        <v>3632</v>
      </c>
      <c r="T157" s="15" t="s">
        <v>3632</v>
      </c>
    </row>
    <row r="158" spans="1:20" x14ac:dyDescent="0.35">
      <c r="A158" s="14" t="s">
        <v>2461</v>
      </c>
      <c r="B158" s="14" t="s">
        <v>3635</v>
      </c>
      <c r="C158" s="14" t="s">
        <v>2462</v>
      </c>
      <c r="D158" s="14">
        <v>1.03</v>
      </c>
      <c r="E158" s="14">
        <v>1.1499999999999999</v>
      </c>
      <c r="F158" s="14">
        <v>0.95</v>
      </c>
      <c r="G158" s="14">
        <v>1.03</v>
      </c>
      <c r="H158" s="14">
        <v>1.03</v>
      </c>
      <c r="I158" s="14">
        <v>0.99</v>
      </c>
      <c r="J158" s="14">
        <v>1.06</v>
      </c>
      <c r="K158" s="14">
        <v>0.85</v>
      </c>
      <c r="L158" s="14">
        <v>0.86</v>
      </c>
      <c r="M158" s="14">
        <v>1.19</v>
      </c>
      <c r="N158" s="14">
        <v>1.24</v>
      </c>
      <c r="O158" s="14">
        <v>1.43</v>
      </c>
      <c r="P158" s="14" t="s">
        <v>874</v>
      </c>
      <c r="Q158" s="14" t="s">
        <v>3630</v>
      </c>
      <c r="R158" s="14" t="s">
        <v>3631</v>
      </c>
      <c r="S158" s="14" t="s">
        <v>3632</v>
      </c>
      <c r="T158" s="15" t="s">
        <v>3632</v>
      </c>
    </row>
    <row r="159" spans="1:20" x14ac:dyDescent="0.35">
      <c r="A159" s="14" t="s">
        <v>3375</v>
      </c>
      <c r="B159" s="14" t="s">
        <v>3638</v>
      </c>
      <c r="C159" s="14" t="s">
        <v>3376</v>
      </c>
      <c r="D159" s="14">
        <v>4.3899999999999997</v>
      </c>
      <c r="E159" s="14">
        <v>3.29</v>
      </c>
      <c r="F159" s="14">
        <v>2.75</v>
      </c>
      <c r="G159" s="14">
        <v>3.33</v>
      </c>
      <c r="H159" s="14">
        <v>2.68</v>
      </c>
      <c r="I159" s="14">
        <v>2.54</v>
      </c>
      <c r="J159" s="14">
        <v>3.64</v>
      </c>
      <c r="K159" s="14">
        <v>2.91</v>
      </c>
      <c r="L159" s="14">
        <v>2.85</v>
      </c>
      <c r="M159" s="14">
        <v>3.44</v>
      </c>
      <c r="N159" s="14">
        <v>2.5</v>
      </c>
      <c r="O159" s="14">
        <v>3.31</v>
      </c>
      <c r="P159" s="14" t="s">
        <v>874</v>
      </c>
      <c r="Q159" s="14" t="s">
        <v>3630</v>
      </c>
      <c r="R159" s="14" t="s">
        <v>3631</v>
      </c>
      <c r="S159" s="14" t="s">
        <v>3632</v>
      </c>
      <c r="T159" s="15" t="s">
        <v>3632</v>
      </c>
    </row>
    <row r="160" spans="1:20" x14ac:dyDescent="0.35">
      <c r="A160" s="14" t="s">
        <v>3342</v>
      </c>
      <c r="B160" s="14" t="s">
        <v>3639</v>
      </c>
      <c r="C160" s="14" t="s">
        <v>3343</v>
      </c>
      <c r="D160" s="16">
        <v>11.01</v>
      </c>
      <c r="E160" s="16">
        <v>10.76</v>
      </c>
      <c r="F160" s="16">
        <v>19.97</v>
      </c>
      <c r="G160" s="16">
        <v>20.56</v>
      </c>
      <c r="H160" s="16">
        <v>9.3800000000000008</v>
      </c>
      <c r="I160" s="16">
        <v>10.83</v>
      </c>
      <c r="J160" s="16">
        <v>11.32</v>
      </c>
      <c r="K160" s="16">
        <v>7.54</v>
      </c>
      <c r="L160" s="16">
        <v>9.7799999999999994</v>
      </c>
      <c r="M160" s="16">
        <v>10.86</v>
      </c>
      <c r="N160" s="16">
        <v>1</v>
      </c>
      <c r="O160" s="16">
        <v>6.89</v>
      </c>
      <c r="P160" s="14" t="s">
        <v>874</v>
      </c>
      <c r="Q160" s="14" t="s">
        <v>3634</v>
      </c>
      <c r="R160" s="14" t="s">
        <v>3631</v>
      </c>
      <c r="S160" s="14" t="s">
        <v>3632</v>
      </c>
      <c r="T160" s="15" t="s">
        <v>3632</v>
      </c>
    </row>
    <row r="161" spans="1:20" x14ac:dyDescent="0.35">
      <c r="A161" s="14" t="s">
        <v>1850</v>
      </c>
      <c r="B161" s="14" t="s">
        <v>3646</v>
      </c>
      <c r="C161" s="14" t="s">
        <v>1851</v>
      </c>
      <c r="D161" s="14">
        <v>42</v>
      </c>
      <c r="E161" s="14">
        <v>42</v>
      </c>
      <c r="F161" s="14">
        <v>42</v>
      </c>
      <c r="G161" s="14">
        <v>42</v>
      </c>
      <c r="H161" s="14">
        <v>42</v>
      </c>
      <c r="I161" s="14">
        <v>42</v>
      </c>
      <c r="J161" s="14">
        <v>42</v>
      </c>
      <c r="K161" s="14">
        <v>42</v>
      </c>
      <c r="L161" s="14">
        <v>42</v>
      </c>
      <c r="M161" s="14">
        <v>42</v>
      </c>
      <c r="N161" s="14">
        <v>42</v>
      </c>
      <c r="O161" s="14">
        <v>42</v>
      </c>
      <c r="P161" s="14" t="s">
        <v>865</v>
      </c>
      <c r="Q161" s="14" t="s">
        <v>3630</v>
      </c>
      <c r="R161" s="14" t="s">
        <v>3631</v>
      </c>
      <c r="S161" s="14" t="s">
        <v>3632</v>
      </c>
      <c r="T161" s="15" t="s">
        <v>3632</v>
      </c>
    </row>
    <row r="162" spans="1:20" x14ac:dyDescent="0.35">
      <c r="A162" s="14" t="s">
        <v>1028</v>
      </c>
      <c r="B162" s="14" t="s">
        <v>3654</v>
      </c>
      <c r="C162" s="14" t="s">
        <v>1029</v>
      </c>
      <c r="D162" s="14">
        <v>0.6</v>
      </c>
      <c r="E162" s="14">
        <v>0.68</v>
      </c>
      <c r="F162" s="14">
        <v>0.64</v>
      </c>
      <c r="G162" s="14">
        <v>0.63</v>
      </c>
      <c r="H162" s="14">
        <v>0.5</v>
      </c>
      <c r="I162" s="14">
        <v>0.56999999999999995</v>
      </c>
      <c r="J162" s="14">
        <v>0.64</v>
      </c>
      <c r="K162" s="14">
        <v>0.62</v>
      </c>
      <c r="L162" s="14">
        <v>0.51</v>
      </c>
      <c r="M162" s="14">
        <v>0.54</v>
      </c>
      <c r="N162" s="14">
        <v>0.57999999999999996</v>
      </c>
      <c r="O162" s="14">
        <v>0.55000000000000004</v>
      </c>
      <c r="P162" s="14" t="s">
        <v>874</v>
      </c>
      <c r="Q162" s="14" t="s">
        <v>3634</v>
      </c>
      <c r="R162" s="14" t="s">
        <v>3631</v>
      </c>
      <c r="S162" s="14" t="s">
        <v>3632</v>
      </c>
      <c r="T162" s="15" t="s">
        <v>3632</v>
      </c>
    </row>
    <row r="163" spans="1:20" x14ac:dyDescent="0.35">
      <c r="A163" s="14" t="s">
        <v>3245</v>
      </c>
      <c r="B163" s="14" t="s">
        <v>3654</v>
      </c>
      <c r="C163" s="14" t="s">
        <v>3246</v>
      </c>
      <c r="D163" s="14">
        <v>1.82</v>
      </c>
      <c r="E163" s="14">
        <v>2</v>
      </c>
      <c r="F163" s="14">
        <v>2</v>
      </c>
      <c r="G163" s="14">
        <v>2</v>
      </c>
      <c r="H163" s="14">
        <v>1.4</v>
      </c>
      <c r="I163" s="14">
        <v>1.68</v>
      </c>
      <c r="J163" s="14">
        <v>1.56</v>
      </c>
      <c r="K163" s="14">
        <v>1.52</v>
      </c>
      <c r="L163" s="14">
        <v>1.74</v>
      </c>
      <c r="M163" s="14">
        <v>1.75</v>
      </c>
      <c r="N163" s="14">
        <v>1.8</v>
      </c>
      <c r="O163" s="14">
        <v>1.61</v>
      </c>
      <c r="P163" s="14" t="s">
        <v>865</v>
      </c>
      <c r="Q163" s="14" t="s">
        <v>3634</v>
      </c>
      <c r="R163" s="14" t="s">
        <v>3631</v>
      </c>
      <c r="S163" s="14" t="s">
        <v>3632</v>
      </c>
      <c r="T163" s="15" t="s">
        <v>3632</v>
      </c>
    </row>
    <row r="164" spans="1:20" x14ac:dyDescent="0.35">
      <c r="A164" s="14" t="s">
        <v>1215</v>
      </c>
      <c r="B164" s="14" t="s">
        <v>3639</v>
      </c>
      <c r="C164" s="14" t="s">
        <v>1216</v>
      </c>
      <c r="D164" s="14">
        <v>20</v>
      </c>
      <c r="E164" s="14">
        <v>20</v>
      </c>
      <c r="F164" s="14">
        <v>20</v>
      </c>
      <c r="G164" s="14">
        <v>20</v>
      </c>
      <c r="H164" s="14">
        <v>20</v>
      </c>
      <c r="I164" s="14">
        <v>20</v>
      </c>
      <c r="J164" s="14">
        <v>20</v>
      </c>
      <c r="K164" s="14">
        <v>20</v>
      </c>
      <c r="L164" s="14">
        <v>20</v>
      </c>
      <c r="M164" s="14">
        <v>20</v>
      </c>
      <c r="N164" s="14">
        <v>20</v>
      </c>
      <c r="O164" s="14">
        <v>20</v>
      </c>
      <c r="P164" s="14" t="s">
        <v>865</v>
      </c>
      <c r="Q164" s="14" t="s">
        <v>3634</v>
      </c>
      <c r="R164" s="14" t="s">
        <v>3631</v>
      </c>
      <c r="S164" s="14" t="s">
        <v>3632</v>
      </c>
      <c r="T164" s="15" t="s">
        <v>3632</v>
      </c>
    </row>
    <row r="165" spans="1:20" x14ac:dyDescent="0.35">
      <c r="A165" s="14" t="s">
        <v>2817</v>
      </c>
      <c r="B165" s="14" t="s">
        <v>3639</v>
      </c>
      <c r="C165" s="14" t="s">
        <v>2818</v>
      </c>
      <c r="D165" s="14">
        <v>0</v>
      </c>
      <c r="E165" s="14">
        <v>0</v>
      </c>
      <c r="F165" s="14">
        <v>0</v>
      </c>
      <c r="G165" s="14">
        <v>0</v>
      </c>
      <c r="H165" s="14">
        <v>0</v>
      </c>
      <c r="I165" s="14">
        <v>0</v>
      </c>
      <c r="J165" s="14">
        <v>0</v>
      </c>
      <c r="K165" s="14">
        <v>0</v>
      </c>
      <c r="L165" s="14">
        <v>0</v>
      </c>
      <c r="M165" s="14">
        <v>0</v>
      </c>
      <c r="N165" s="14">
        <v>0</v>
      </c>
      <c r="O165" s="14">
        <v>0</v>
      </c>
      <c r="P165" s="14" t="s">
        <v>874</v>
      </c>
      <c r="Q165" s="14" t="s">
        <v>3634</v>
      </c>
      <c r="R165" s="14" t="s">
        <v>3636</v>
      </c>
      <c r="S165" s="14" t="s">
        <v>3632</v>
      </c>
      <c r="T165" s="15" t="s">
        <v>3632</v>
      </c>
    </row>
    <row r="166" spans="1:20" x14ac:dyDescent="0.35">
      <c r="A166" s="14" t="s">
        <v>2552</v>
      </c>
      <c r="B166" s="14" t="s">
        <v>3639</v>
      </c>
      <c r="C166" s="14" t="s">
        <v>2553</v>
      </c>
      <c r="D166" s="14">
        <v>0.57999999999999996</v>
      </c>
      <c r="E166" s="14">
        <v>0.57999999999999996</v>
      </c>
      <c r="F166" s="14">
        <v>0.57999999999999996</v>
      </c>
      <c r="G166" s="14">
        <v>0.57999999999999996</v>
      </c>
      <c r="H166" s="14">
        <v>0.57999999999999996</v>
      </c>
      <c r="I166" s="14">
        <v>0.1</v>
      </c>
      <c r="J166" s="14">
        <v>0</v>
      </c>
      <c r="K166" s="14">
        <v>0</v>
      </c>
      <c r="L166" s="14">
        <v>0</v>
      </c>
      <c r="M166" s="14">
        <v>0</v>
      </c>
      <c r="N166" s="14">
        <v>0</v>
      </c>
      <c r="O166" s="14">
        <v>0</v>
      </c>
      <c r="P166" s="14" t="s">
        <v>874</v>
      </c>
      <c r="Q166" s="14" t="s">
        <v>3634</v>
      </c>
      <c r="R166" s="14" t="s">
        <v>3631</v>
      </c>
      <c r="S166" s="14" t="s">
        <v>3632</v>
      </c>
      <c r="T166" s="15" t="s">
        <v>3632</v>
      </c>
    </row>
    <row r="167" spans="1:20" x14ac:dyDescent="0.35">
      <c r="A167" s="14" t="s">
        <v>132</v>
      </c>
      <c r="B167" s="14" t="s">
        <v>3639</v>
      </c>
      <c r="C167" s="14" t="s">
        <v>133</v>
      </c>
      <c r="D167" s="14">
        <v>0</v>
      </c>
      <c r="E167" s="14">
        <v>0</v>
      </c>
      <c r="F167" s="14">
        <v>0</v>
      </c>
      <c r="G167" s="14">
        <v>0</v>
      </c>
      <c r="H167" s="14">
        <v>0</v>
      </c>
      <c r="I167" s="14">
        <v>0</v>
      </c>
      <c r="J167" s="14">
        <v>0</v>
      </c>
      <c r="K167" s="14">
        <v>0</v>
      </c>
      <c r="L167" s="14">
        <v>0</v>
      </c>
      <c r="M167" s="14">
        <v>0</v>
      </c>
      <c r="N167" s="14">
        <v>0</v>
      </c>
      <c r="O167" s="14">
        <v>0</v>
      </c>
      <c r="P167" s="14" t="s">
        <v>874</v>
      </c>
      <c r="Q167" s="14" t="s">
        <v>3634</v>
      </c>
      <c r="R167" s="14" t="s">
        <v>3636</v>
      </c>
      <c r="S167" s="14" t="s">
        <v>3632</v>
      </c>
      <c r="T167" s="15" t="s">
        <v>3632</v>
      </c>
    </row>
    <row r="168" spans="1:20" x14ac:dyDescent="0.35">
      <c r="A168" s="14" t="s">
        <v>981</v>
      </c>
      <c r="B168" s="14" t="s">
        <v>3639</v>
      </c>
      <c r="C168" s="14" t="s">
        <v>982</v>
      </c>
      <c r="D168" s="14">
        <v>0.04</v>
      </c>
      <c r="E168" s="14">
        <v>0.03</v>
      </c>
      <c r="F168" s="14">
        <v>0.18</v>
      </c>
      <c r="G168" s="14">
        <v>0.15</v>
      </c>
      <c r="H168" s="14">
        <v>0.16</v>
      </c>
      <c r="I168" s="14">
        <v>0.31</v>
      </c>
      <c r="J168" s="14">
        <v>0.39</v>
      </c>
      <c r="K168" s="14">
        <v>0.27</v>
      </c>
      <c r="L168" s="14">
        <v>0.14000000000000001</v>
      </c>
      <c r="M168" s="14">
        <v>0.02</v>
      </c>
      <c r="N168" s="14">
        <v>0.02</v>
      </c>
      <c r="O168" s="14">
        <v>0</v>
      </c>
      <c r="P168" s="14" t="s">
        <v>874</v>
      </c>
      <c r="Q168" s="14" t="s">
        <v>3634</v>
      </c>
      <c r="R168" s="14" t="s">
        <v>3631</v>
      </c>
      <c r="S168" s="14" t="s">
        <v>3632</v>
      </c>
      <c r="T168" s="15" t="s">
        <v>3632</v>
      </c>
    </row>
    <row r="169" spans="1:20" x14ac:dyDescent="0.35">
      <c r="A169" s="14" t="s">
        <v>3130</v>
      </c>
      <c r="B169" s="14" t="s">
        <v>3639</v>
      </c>
      <c r="C169" s="14" t="s">
        <v>3131</v>
      </c>
      <c r="D169" s="14">
        <v>0</v>
      </c>
      <c r="E169" s="14">
        <v>0</v>
      </c>
      <c r="F169" s="14">
        <v>0</v>
      </c>
      <c r="G169" s="14">
        <v>0</v>
      </c>
      <c r="H169" s="14">
        <v>0</v>
      </c>
      <c r="I169" s="14">
        <v>0</v>
      </c>
      <c r="J169" s="14">
        <v>0</v>
      </c>
      <c r="K169" s="14">
        <v>0</v>
      </c>
      <c r="L169" s="14">
        <v>0</v>
      </c>
      <c r="M169" s="14">
        <v>0</v>
      </c>
      <c r="N169" s="14">
        <v>0</v>
      </c>
      <c r="O169" s="14">
        <v>0</v>
      </c>
      <c r="P169" s="14" t="s">
        <v>874</v>
      </c>
      <c r="Q169" s="14" t="s">
        <v>3634</v>
      </c>
      <c r="R169" s="14" t="s">
        <v>3636</v>
      </c>
      <c r="S169" s="14" t="s">
        <v>3632</v>
      </c>
      <c r="T169" s="15" t="s">
        <v>3632</v>
      </c>
    </row>
    <row r="170" spans="1:20" x14ac:dyDescent="0.35">
      <c r="A170" s="14" t="s">
        <v>2522</v>
      </c>
      <c r="B170" s="14" t="s">
        <v>3639</v>
      </c>
      <c r="C170" s="14" t="s">
        <v>2523</v>
      </c>
      <c r="D170" s="14">
        <v>26</v>
      </c>
      <c r="E170" s="14">
        <v>26</v>
      </c>
      <c r="F170" s="14">
        <v>26</v>
      </c>
      <c r="G170" s="14">
        <v>26</v>
      </c>
      <c r="H170" s="14">
        <v>26</v>
      </c>
      <c r="I170" s="14">
        <v>26</v>
      </c>
      <c r="J170" s="14">
        <v>26</v>
      </c>
      <c r="K170" s="14">
        <v>26</v>
      </c>
      <c r="L170" s="14">
        <v>26</v>
      </c>
      <c r="M170" s="14">
        <v>26</v>
      </c>
      <c r="N170" s="14">
        <v>26</v>
      </c>
      <c r="O170" s="14">
        <v>26</v>
      </c>
      <c r="P170" s="14" t="s">
        <v>865</v>
      </c>
      <c r="Q170" s="14" t="s">
        <v>3634</v>
      </c>
      <c r="R170" s="14" t="s">
        <v>3631</v>
      </c>
      <c r="S170" s="14" t="s">
        <v>3632</v>
      </c>
      <c r="T170" s="15" t="s">
        <v>3632</v>
      </c>
    </row>
    <row r="171" spans="1:20" x14ac:dyDescent="0.35">
      <c r="A171" s="14" t="s">
        <v>134</v>
      </c>
      <c r="B171" s="14" t="s">
        <v>3639</v>
      </c>
      <c r="C171" s="14" t="s">
        <v>135</v>
      </c>
      <c r="D171" s="14">
        <v>1.29</v>
      </c>
      <c r="E171" s="14">
        <v>1.2</v>
      </c>
      <c r="F171" s="14">
        <v>1.49</v>
      </c>
      <c r="G171" s="14">
        <v>1.48</v>
      </c>
      <c r="H171" s="14">
        <v>1.36</v>
      </c>
      <c r="I171" s="14">
        <v>1.24</v>
      </c>
      <c r="J171" s="14">
        <v>1.25</v>
      </c>
      <c r="K171" s="14">
        <v>1.19</v>
      </c>
      <c r="L171" s="14">
        <v>1.21</v>
      </c>
      <c r="M171" s="14">
        <v>1.27</v>
      </c>
      <c r="N171" s="14">
        <v>1.41</v>
      </c>
      <c r="O171" s="14">
        <v>1.32</v>
      </c>
      <c r="P171" s="14" t="s">
        <v>865</v>
      </c>
      <c r="Q171" s="14" t="s">
        <v>3634</v>
      </c>
      <c r="R171" s="14" t="s">
        <v>3631</v>
      </c>
      <c r="S171" s="14" t="s">
        <v>3632</v>
      </c>
      <c r="T171" s="15" t="s">
        <v>3632</v>
      </c>
    </row>
    <row r="172" spans="1:20" x14ac:dyDescent="0.35">
      <c r="A172" s="14" t="s">
        <v>1383</v>
      </c>
      <c r="B172" s="14" t="s">
        <v>3635</v>
      </c>
      <c r="C172" s="14" t="s">
        <v>1384</v>
      </c>
      <c r="D172" s="14">
        <v>8.65</v>
      </c>
      <c r="E172" s="14">
        <v>9.52</v>
      </c>
      <c r="F172" s="14">
        <v>10.050000000000001</v>
      </c>
      <c r="G172" s="14">
        <v>9.2200000000000006</v>
      </c>
      <c r="H172" s="14">
        <v>8.09</v>
      </c>
      <c r="I172" s="14">
        <v>8.8000000000000007</v>
      </c>
      <c r="J172" s="14">
        <v>9.68</v>
      </c>
      <c r="K172" s="14">
        <v>9.3000000000000007</v>
      </c>
      <c r="L172" s="14">
        <v>9.64</v>
      </c>
      <c r="M172" s="14">
        <v>9.31</v>
      </c>
      <c r="N172" s="14">
        <v>8.86</v>
      </c>
      <c r="O172" s="14">
        <v>10.34</v>
      </c>
      <c r="P172" s="14" t="s">
        <v>874</v>
      </c>
      <c r="Q172" s="14" t="s">
        <v>3630</v>
      </c>
      <c r="R172" s="14" t="s">
        <v>3631</v>
      </c>
      <c r="S172" s="14" t="s">
        <v>3632</v>
      </c>
      <c r="T172" s="15" t="s">
        <v>3632</v>
      </c>
    </row>
    <row r="173" spans="1:20" x14ac:dyDescent="0.35">
      <c r="A173" s="14" t="s">
        <v>1198</v>
      </c>
      <c r="B173" s="14" t="s">
        <v>3635</v>
      </c>
      <c r="C173" s="14" t="s">
        <v>1199</v>
      </c>
      <c r="D173" s="14">
        <v>48</v>
      </c>
      <c r="E173" s="14">
        <v>48</v>
      </c>
      <c r="F173" s="14">
        <v>48</v>
      </c>
      <c r="G173" s="14">
        <v>48</v>
      </c>
      <c r="H173" s="14">
        <v>48</v>
      </c>
      <c r="I173" s="14">
        <v>48</v>
      </c>
      <c r="J173" s="14">
        <v>48</v>
      </c>
      <c r="K173" s="14">
        <v>48</v>
      </c>
      <c r="L173" s="14">
        <v>48</v>
      </c>
      <c r="M173" s="14">
        <v>48</v>
      </c>
      <c r="N173" s="14">
        <v>48</v>
      </c>
      <c r="O173" s="14">
        <v>48</v>
      </c>
      <c r="P173" s="14" t="s">
        <v>865</v>
      </c>
      <c r="Q173" s="14" t="s">
        <v>3630</v>
      </c>
      <c r="R173" s="14" t="s">
        <v>3631</v>
      </c>
      <c r="S173" s="14" t="s">
        <v>3632</v>
      </c>
      <c r="T173" s="15" t="s">
        <v>3632</v>
      </c>
    </row>
    <row r="174" spans="1:20" x14ac:dyDescent="0.35">
      <c r="A174" s="14" t="s">
        <v>136</v>
      </c>
      <c r="B174" s="14" t="s">
        <v>3637</v>
      </c>
      <c r="C174" s="14" t="s">
        <v>137</v>
      </c>
      <c r="D174" s="14">
        <v>0.06</v>
      </c>
      <c r="E174" s="14">
        <v>0.05</v>
      </c>
      <c r="F174" s="14">
        <v>0.27</v>
      </c>
      <c r="G174" s="14">
        <v>0.23</v>
      </c>
      <c r="H174" s="14">
        <v>0.24</v>
      </c>
      <c r="I174" s="14">
        <v>0.47</v>
      </c>
      <c r="J174" s="14">
        <v>0.59</v>
      </c>
      <c r="K174" s="14">
        <v>0.41</v>
      </c>
      <c r="L174" s="14">
        <v>0.21</v>
      </c>
      <c r="M174" s="14">
        <v>0.03</v>
      </c>
      <c r="N174" s="14">
        <v>0.03</v>
      </c>
      <c r="O174" s="14">
        <v>0</v>
      </c>
      <c r="P174" s="14" t="s">
        <v>874</v>
      </c>
      <c r="Q174" s="14" t="s">
        <v>3630</v>
      </c>
      <c r="R174" s="14" t="s">
        <v>3650</v>
      </c>
      <c r="S174" s="14" t="s">
        <v>3653</v>
      </c>
      <c r="T174" s="15" t="s">
        <v>3632</v>
      </c>
    </row>
    <row r="175" spans="1:20" x14ac:dyDescent="0.35">
      <c r="A175" s="14" t="s">
        <v>138</v>
      </c>
      <c r="B175" s="14" t="s">
        <v>3638</v>
      </c>
      <c r="C175" s="14" t="s">
        <v>139</v>
      </c>
      <c r="D175" s="14">
        <v>0.75</v>
      </c>
      <c r="E175" s="14">
        <v>0.71</v>
      </c>
      <c r="F175" s="14">
        <v>0.85</v>
      </c>
      <c r="G175" s="14">
        <v>0.89</v>
      </c>
      <c r="H175" s="14">
        <v>0.75</v>
      </c>
      <c r="I175" s="14">
        <v>0.49</v>
      </c>
      <c r="J175" s="14">
        <v>0.28000000000000003</v>
      </c>
      <c r="K175" s="14">
        <v>0.13</v>
      </c>
      <c r="L175" s="14">
        <v>0.06</v>
      </c>
      <c r="M175" s="14">
        <v>0.17</v>
      </c>
      <c r="N175" s="14">
        <v>0.28999999999999998</v>
      </c>
      <c r="O175" s="14">
        <v>0.5</v>
      </c>
      <c r="P175" s="14" t="s">
        <v>874</v>
      </c>
      <c r="Q175" s="14" t="s">
        <v>3630</v>
      </c>
      <c r="R175" s="14" t="s">
        <v>3631</v>
      </c>
      <c r="S175" s="14" t="s">
        <v>3632</v>
      </c>
      <c r="T175" s="15" t="s">
        <v>3632</v>
      </c>
    </row>
    <row r="176" spans="1:20" x14ac:dyDescent="0.35">
      <c r="A176" s="14" t="s">
        <v>140</v>
      </c>
      <c r="B176" s="14" t="s">
        <v>3638</v>
      </c>
      <c r="C176" s="14" t="s">
        <v>141</v>
      </c>
      <c r="D176" s="14">
        <v>0.38</v>
      </c>
      <c r="E176" s="14">
        <v>0.36</v>
      </c>
      <c r="F176" s="14">
        <v>0.19</v>
      </c>
      <c r="G176" s="14">
        <v>0.56999999999999995</v>
      </c>
      <c r="H176" s="14">
        <v>0.53</v>
      </c>
      <c r="I176" s="14">
        <v>0.57999999999999996</v>
      </c>
      <c r="J176" s="14">
        <v>0.61</v>
      </c>
      <c r="K176" s="14">
        <v>0.63</v>
      </c>
      <c r="L176" s="14">
        <v>0.46</v>
      </c>
      <c r="M176" s="14">
        <v>0.46</v>
      </c>
      <c r="N176" s="14">
        <v>0.23</v>
      </c>
      <c r="O176" s="14">
        <v>0.22</v>
      </c>
      <c r="P176" s="14" t="s">
        <v>874</v>
      </c>
      <c r="Q176" s="14" t="s">
        <v>3630</v>
      </c>
      <c r="R176" s="14" t="s">
        <v>3631</v>
      </c>
      <c r="S176" s="14" t="s">
        <v>3632</v>
      </c>
      <c r="T176" s="15" t="s">
        <v>3632</v>
      </c>
    </row>
    <row r="177" spans="1:20" x14ac:dyDescent="0.35">
      <c r="A177" s="14" t="s">
        <v>1487</v>
      </c>
      <c r="B177" s="14" t="s">
        <v>3647</v>
      </c>
      <c r="C177" s="14" t="s">
        <v>1488</v>
      </c>
      <c r="D177" s="14">
        <v>0</v>
      </c>
      <c r="E177" s="14">
        <v>0</v>
      </c>
      <c r="F177" s="14">
        <v>0</v>
      </c>
      <c r="G177" s="14">
        <v>0</v>
      </c>
      <c r="H177" s="14">
        <v>0</v>
      </c>
      <c r="I177" s="14">
        <v>0</v>
      </c>
      <c r="J177" s="14">
        <v>0</v>
      </c>
      <c r="K177" s="14">
        <v>0</v>
      </c>
      <c r="L177" s="14">
        <v>0</v>
      </c>
      <c r="M177" s="14">
        <v>0</v>
      </c>
      <c r="N177" s="14">
        <v>0</v>
      </c>
      <c r="O177" s="14">
        <v>0</v>
      </c>
      <c r="P177" s="14" t="s">
        <v>874</v>
      </c>
      <c r="Q177" s="14" t="s">
        <v>3630</v>
      </c>
      <c r="R177" s="14" t="s">
        <v>3631</v>
      </c>
      <c r="S177" s="14" t="s">
        <v>3632</v>
      </c>
      <c r="T177" s="15" t="s">
        <v>3632</v>
      </c>
    </row>
    <row r="178" spans="1:20" x14ac:dyDescent="0.35">
      <c r="A178" s="14" t="s">
        <v>1038</v>
      </c>
      <c r="B178" s="14" t="s">
        <v>3654</v>
      </c>
      <c r="C178" s="14" t="s">
        <v>1039</v>
      </c>
      <c r="D178" s="14">
        <v>5</v>
      </c>
      <c r="E178" s="14">
        <v>3.75</v>
      </c>
      <c r="F178" s="14">
        <v>22.5</v>
      </c>
      <c r="G178" s="14">
        <v>18.75</v>
      </c>
      <c r="H178" s="14">
        <v>20</v>
      </c>
      <c r="I178" s="14">
        <v>38.75</v>
      </c>
      <c r="J178" s="14">
        <v>48.75</v>
      </c>
      <c r="K178" s="14">
        <v>33.75</v>
      </c>
      <c r="L178" s="14">
        <v>17.5</v>
      </c>
      <c r="M178" s="14">
        <v>2.5</v>
      </c>
      <c r="N178" s="14">
        <v>2.5</v>
      </c>
      <c r="O178" s="14">
        <v>0</v>
      </c>
      <c r="P178" s="14" t="s">
        <v>874</v>
      </c>
      <c r="Q178" s="14" t="s">
        <v>3634</v>
      </c>
      <c r="R178" s="14" t="s">
        <v>3631</v>
      </c>
      <c r="S178" s="14" t="s">
        <v>3632</v>
      </c>
      <c r="T178" s="15" t="s">
        <v>3632</v>
      </c>
    </row>
    <row r="179" spans="1:20" x14ac:dyDescent="0.35">
      <c r="A179" s="14" t="s">
        <v>2516</v>
      </c>
      <c r="B179" s="14" t="s">
        <v>3654</v>
      </c>
      <c r="C179" s="14" t="s">
        <v>2517</v>
      </c>
      <c r="D179" s="14">
        <v>0</v>
      </c>
      <c r="E179" s="14">
        <v>0</v>
      </c>
      <c r="F179" s="14">
        <v>0</v>
      </c>
      <c r="G179" s="14">
        <v>0</v>
      </c>
      <c r="H179" s="14">
        <v>0</v>
      </c>
      <c r="I179" s="14">
        <v>0</v>
      </c>
      <c r="J179" s="14">
        <v>0</v>
      </c>
      <c r="K179" s="14">
        <v>0</v>
      </c>
      <c r="L179" s="14">
        <v>6.3</v>
      </c>
      <c r="M179" s="14">
        <v>0.9</v>
      </c>
      <c r="N179" s="14">
        <v>0.9</v>
      </c>
      <c r="O179" s="14">
        <v>0</v>
      </c>
      <c r="P179" s="14" t="s">
        <v>874</v>
      </c>
      <c r="Q179" s="14" t="s">
        <v>3634</v>
      </c>
      <c r="R179" s="14" t="s">
        <v>3631</v>
      </c>
      <c r="S179" s="14" t="s">
        <v>3632</v>
      </c>
      <c r="T179" s="15" t="s">
        <v>3632</v>
      </c>
    </row>
    <row r="180" spans="1:20" x14ac:dyDescent="0.35">
      <c r="A180" s="14" t="s">
        <v>142</v>
      </c>
      <c r="B180" s="14" t="s">
        <v>3638</v>
      </c>
      <c r="C180" s="14" t="s">
        <v>143</v>
      </c>
      <c r="D180" s="14">
        <v>3.81</v>
      </c>
      <c r="E180" s="14">
        <v>4.45</v>
      </c>
      <c r="F180" s="14">
        <v>4.7</v>
      </c>
      <c r="G180" s="14">
        <v>4.62</v>
      </c>
      <c r="H180" s="14">
        <v>4.41</v>
      </c>
      <c r="I180" s="14">
        <v>4.72</v>
      </c>
      <c r="J180" s="14">
        <v>4.7</v>
      </c>
      <c r="K180" s="14">
        <v>4.62</v>
      </c>
      <c r="L180" s="14">
        <v>4.57</v>
      </c>
      <c r="M180" s="14">
        <v>4.07</v>
      </c>
      <c r="N180" s="14">
        <v>3.58</v>
      </c>
      <c r="O180" s="14">
        <v>4.07</v>
      </c>
      <c r="P180" s="14" t="s">
        <v>874</v>
      </c>
      <c r="Q180" s="14" t="s">
        <v>3630</v>
      </c>
      <c r="R180" s="14" t="s">
        <v>3631</v>
      </c>
      <c r="S180" s="14" t="s">
        <v>3632</v>
      </c>
      <c r="T180" s="15" t="s">
        <v>3632</v>
      </c>
    </row>
    <row r="181" spans="1:20" x14ac:dyDescent="0.35">
      <c r="A181" s="14" t="s">
        <v>144</v>
      </c>
      <c r="B181" s="14" t="s">
        <v>3647</v>
      </c>
      <c r="C181" s="14" t="s">
        <v>145</v>
      </c>
      <c r="D181" s="14">
        <v>202.49</v>
      </c>
      <c r="E181" s="14">
        <v>202.49</v>
      </c>
      <c r="F181" s="14">
        <v>200.57</v>
      </c>
      <c r="G181" s="14">
        <v>197.53</v>
      </c>
      <c r="H181" s="14">
        <v>195.03</v>
      </c>
      <c r="I181" s="14">
        <v>191.9</v>
      </c>
      <c r="J181" s="14">
        <v>189.9</v>
      </c>
      <c r="K181" s="14">
        <v>190</v>
      </c>
      <c r="L181" s="14">
        <v>190.9</v>
      </c>
      <c r="M181" s="14">
        <v>194.6</v>
      </c>
      <c r="N181" s="14">
        <v>200.6</v>
      </c>
      <c r="O181" s="14">
        <v>201.6</v>
      </c>
      <c r="P181" s="14" t="s">
        <v>865</v>
      </c>
      <c r="Q181" s="14" t="s">
        <v>3630</v>
      </c>
      <c r="R181" s="14" t="s">
        <v>3631</v>
      </c>
      <c r="S181" s="14" t="s">
        <v>3632</v>
      </c>
      <c r="T181" s="15" t="s">
        <v>3632</v>
      </c>
    </row>
    <row r="182" spans="1:20" x14ac:dyDescent="0.35">
      <c r="A182" s="14" t="s">
        <v>146</v>
      </c>
      <c r="B182" s="14" t="s">
        <v>3647</v>
      </c>
      <c r="C182" s="14" t="s">
        <v>147</v>
      </c>
      <c r="D182" s="14">
        <v>201.63</v>
      </c>
      <c r="E182" s="14">
        <v>201.63</v>
      </c>
      <c r="F182" s="14">
        <v>199.72</v>
      </c>
      <c r="G182" s="14">
        <v>196.7</v>
      </c>
      <c r="H182" s="14">
        <v>194.21</v>
      </c>
      <c r="I182" s="14">
        <v>191.1</v>
      </c>
      <c r="J182" s="14">
        <v>189.1</v>
      </c>
      <c r="K182" s="14">
        <v>189.21</v>
      </c>
      <c r="L182" s="14">
        <v>191.1</v>
      </c>
      <c r="M182" s="14">
        <v>193.78</v>
      </c>
      <c r="N182" s="14">
        <v>199.7</v>
      </c>
      <c r="O182" s="14">
        <v>200.72</v>
      </c>
      <c r="P182" s="14" t="s">
        <v>865</v>
      </c>
      <c r="Q182" s="14" t="s">
        <v>3630</v>
      </c>
      <c r="R182" s="14" t="s">
        <v>3631</v>
      </c>
      <c r="S182" s="14" t="s">
        <v>3632</v>
      </c>
      <c r="T182" s="15" t="s">
        <v>3632</v>
      </c>
    </row>
    <row r="183" spans="1:20" x14ac:dyDescent="0.35">
      <c r="A183" s="14" t="s">
        <v>148</v>
      </c>
      <c r="B183" s="14" t="s">
        <v>3647</v>
      </c>
      <c r="C183" s="14" t="s">
        <v>149</v>
      </c>
      <c r="D183" s="14">
        <v>201.2</v>
      </c>
      <c r="E183" s="14">
        <v>201.2</v>
      </c>
      <c r="F183" s="14">
        <v>199.29</v>
      </c>
      <c r="G183" s="14">
        <v>196.28</v>
      </c>
      <c r="H183" s="14">
        <v>193.79</v>
      </c>
      <c r="I183" s="14">
        <v>190.4</v>
      </c>
      <c r="J183" s="14">
        <v>188.4</v>
      </c>
      <c r="K183" s="14">
        <v>188.5</v>
      </c>
      <c r="L183" s="14">
        <v>190.4</v>
      </c>
      <c r="M183" s="14">
        <v>193.36</v>
      </c>
      <c r="N183" s="14">
        <v>199.3</v>
      </c>
      <c r="O183" s="14">
        <v>200.3</v>
      </c>
      <c r="P183" s="14" t="s">
        <v>865</v>
      </c>
      <c r="Q183" s="14" t="s">
        <v>3630</v>
      </c>
      <c r="R183" s="14" t="s">
        <v>3631</v>
      </c>
      <c r="S183" s="14" t="s">
        <v>3632</v>
      </c>
      <c r="T183" s="15" t="s">
        <v>3632</v>
      </c>
    </row>
    <row r="184" spans="1:20" x14ac:dyDescent="0.35">
      <c r="A184" s="14" t="s">
        <v>150</v>
      </c>
      <c r="B184" s="14" t="s">
        <v>3647</v>
      </c>
      <c r="C184" s="14" t="s">
        <v>151</v>
      </c>
      <c r="D184" s="14">
        <v>203.09</v>
      </c>
      <c r="E184" s="14">
        <v>203.09</v>
      </c>
      <c r="F184" s="14">
        <v>201.16</v>
      </c>
      <c r="G184" s="14">
        <v>198.12</v>
      </c>
      <c r="H184" s="14">
        <v>195.68</v>
      </c>
      <c r="I184" s="14">
        <v>191.8</v>
      </c>
      <c r="J184" s="14">
        <v>189.8</v>
      </c>
      <c r="K184" s="14">
        <v>189.89</v>
      </c>
      <c r="L184" s="14">
        <v>191.8</v>
      </c>
      <c r="M184" s="14">
        <v>195.18</v>
      </c>
      <c r="N184" s="14">
        <v>201.2</v>
      </c>
      <c r="O184" s="14">
        <v>202.2</v>
      </c>
      <c r="P184" s="14" t="s">
        <v>865</v>
      </c>
      <c r="Q184" s="14" t="s">
        <v>3630</v>
      </c>
      <c r="R184" s="14" t="s">
        <v>3631</v>
      </c>
      <c r="S184" s="14" t="s">
        <v>3632</v>
      </c>
      <c r="T184" s="15" t="s">
        <v>3632</v>
      </c>
    </row>
    <row r="185" spans="1:20" x14ac:dyDescent="0.35">
      <c r="A185" s="14" t="s">
        <v>152</v>
      </c>
      <c r="B185" s="14" t="s">
        <v>3647</v>
      </c>
      <c r="C185" s="14" t="s">
        <v>153</v>
      </c>
      <c r="D185" s="14">
        <v>0</v>
      </c>
      <c r="E185" s="14">
        <v>0</v>
      </c>
      <c r="F185" s="14">
        <v>0</v>
      </c>
      <c r="G185" s="14">
        <v>0</v>
      </c>
      <c r="H185" s="14">
        <v>0</v>
      </c>
      <c r="I185" s="14">
        <v>0</v>
      </c>
      <c r="J185" s="14">
        <v>0</v>
      </c>
      <c r="K185" s="14">
        <v>0</v>
      </c>
      <c r="L185" s="14">
        <v>0</v>
      </c>
      <c r="M185" s="14">
        <v>0</v>
      </c>
      <c r="N185" s="14">
        <v>0</v>
      </c>
      <c r="O185" s="14">
        <v>0</v>
      </c>
      <c r="P185" s="14" t="s">
        <v>874</v>
      </c>
      <c r="Q185" s="14" t="s">
        <v>3630</v>
      </c>
      <c r="R185" s="14" t="s">
        <v>3636</v>
      </c>
      <c r="S185" s="14" t="s">
        <v>3632</v>
      </c>
      <c r="T185" s="15" t="s">
        <v>3632</v>
      </c>
    </row>
    <row r="186" spans="1:20" x14ac:dyDescent="0.35">
      <c r="A186" s="14" t="s">
        <v>2262</v>
      </c>
      <c r="B186" s="14" t="s">
        <v>3652</v>
      </c>
      <c r="C186" s="14" t="s">
        <v>2263</v>
      </c>
      <c r="D186" s="14">
        <v>40.630000000000003</v>
      </c>
      <c r="E186" s="14">
        <v>45</v>
      </c>
      <c r="F186" s="14">
        <v>43.05</v>
      </c>
      <c r="G186" s="14">
        <v>20.37</v>
      </c>
      <c r="H186" s="14">
        <v>28.37</v>
      </c>
      <c r="I186" s="14">
        <v>29.75</v>
      </c>
      <c r="J186" s="14">
        <v>39.21</v>
      </c>
      <c r="K186" s="14">
        <v>43.44</v>
      </c>
      <c r="L186" s="14">
        <v>45</v>
      </c>
      <c r="M186" s="14">
        <v>40.299999999999997</v>
      </c>
      <c r="N186" s="14">
        <v>44.53</v>
      </c>
      <c r="O186" s="14">
        <v>43.22</v>
      </c>
      <c r="P186" s="14" t="s">
        <v>874</v>
      </c>
      <c r="Q186" s="14" t="s">
        <v>3630</v>
      </c>
      <c r="R186" s="14" t="s">
        <v>3631</v>
      </c>
      <c r="S186" s="14" t="s">
        <v>3632</v>
      </c>
      <c r="T186" s="15" t="s">
        <v>3632</v>
      </c>
    </row>
    <row r="187" spans="1:20" x14ac:dyDescent="0.35">
      <c r="A187" s="14" t="s">
        <v>154</v>
      </c>
      <c r="B187" s="14" t="s">
        <v>3638</v>
      </c>
      <c r="C187" s="14" t="s">
        <v>155</v>
      </c>
      <c r="D187" s="14">
        <v>6.9</v>
      </c>
      <c r="E187" s="14">
        <v>7.52</v>
      </c>
      <c r="F187" s="14">
        <v>9.35</v>
      </c>
      <c r="G187" s="14">
        <v>9.41</v>
      </c>
      <c r="H187" s="14">
        <v>7</v>
      </c>
      <c r="I187" s="14">
        <v>6.18</v>
      </c>
      <c r="J187" s="14">
        <v>4.24</v>
      </c>
      <c r="K187" s="14">
        <v>2.34</v>
      </c>
      <c r="L187" s="14">
        <v>4.25</v>
      </c>
      <c r="M187" s="14">
        <v>4.46</v>
      </c>
      <c r="N187" s="14">
        <v>4.34</v>
      </c>
      <c r="O187" s="14">
        <v>3.98</v>
      </c>
      <c r="P187" s="14" t="s">
        <v>874</v>
      </c>
      <c r="Q187" s="14" t="s">
        <v>3630</v>
      </c>
      <c r="R187" s="14" t="s">
        <v>3631</v>
      </c>
      <c r="S187" s="14" t="s">
        <v>3632</v>
      </c>
      <c r="T187" s="15" t="s">
        <v>3632</v>
      </c>
    </row>
    <row r="188" spans="1:20" x14ac:dyDescent="0.35">
      <c r="A188" s="14" t="s">
        <v>156</v>
      </c>
      <c r="B188" s="14" t="s">
        <v>3646</v>
      </c>
      <c r="C188" s="14" t="s">
        <v>157</v>
      </c>
      <c r="D188" s="14">
        <v>149.85</v>
      </c>
      <c r="E188" s="14">
        <v>148.63999999999999</v>
      </c>
      <c r="F188" s="14">
        <v>153.29</v>
      </c>
      <c r="G188" s="14">
        <v>158.63</v>
      </c>
      <c r="H188" s="14">
        <v>162.79</v>
      </c>
      <c r="I188" s="14">
        <v>165.7</v>
      </c>
      <c r="J188" s="14">
        <v>165.1</v>
      </c>
      <c r="K188" s="14">
        <v>161.65</v>
      </c>
      <c r="L188" s="14">
        <v>156.74</v>
      </c>
      <c r="M188" s="14">
        <v>151.87</v>
      </c>
      <c r="N188" s="14">
        <v>149.94999999999999</v>
      </c>
      <c r="O188" s="14">
        <v>148.24</v>
      </c>
      <c r="P188" s="14" t="s">
        <v>865</v>
      </c>
      <c r="Q188" s="14" t="s">
        <v>3630</v>
      </c>
      <c r="R188" s="14" t="s">
        <v>3631</v>
      </c>
      <c r="S188" s="14" t="s">
        <v>3632</v>
      </c>
      <c r="T188" s="15" t="s">
        <v>3632</v>
      </c>
    </row>
    <row r="189" spans="1:20" x14ac:dyDescent="0.35">
      <c r="A189" s="14" t="s">
        <v>158</v>
      </c>
      <c r="B189" s="14" t="s">
        <v>3646</v>
      </c>
      <c r="C189" s="14" t="s">
        <v>159</v>
      </c>
      <c r="D189" s="18">
        <v>149.80000000000001</v>
      </c>
      <c r="E189" s="18">
        <v>148.6</v>
      </c>
      <c r="F189" s="18">
        <v>153.24</v>
      </c>
      <c r="G189" s="18">
        <v>158.63</v>
      </c>
      <c r="H189" s="18">
        <v>162.83000000000001</v>
      </c>
      <c r="I189" s="18">
        <v>165.76</v>
      </c>
      <c r="J189" s="18">
        <v>165.16</v>
      </c>
      <c r="K189" s="18">
        <v>161.68</v>
      </c>
      <c r="L189" s="18">
        <v>156.71</v>
      </c>
      <c r="M189" s="18">
        <v>151.81</v>
      </c>
      <c r="N189" s="18">
        <v>149.91</v>
      </c>
      <c r="O189" s="18">
        <v>148.21</v>
      </c>
      <c r="P189" s="14" t="s">
        <v>865</v>
      </c>
      <c r="Q189" s="14" t="s">
        <v>3630</v>
      </c>
      <c r="R189" s="14" t="s">
        <v>3631</v>
      </c>
      <c r="S189" s="14" t="s">
        <v>3632</v>
      </c>
      <c r="T189" s="15" t="s">
        <v>3632</v>
      </c>
    </row>
    <row r="190" spans="1:20" x14ac:dyDescent="0.35">
      <c r="A190" s="14" t="s">
        <v>160</v>
      </c>
      <c r="B190" s="14" t="s">
        <v>3639</v>
      </c>
      <c r="C190" s="14" t="s">
        <v>161</v>
      </c>
      <c r="D190" s="14">
        <v>43</v>
      </c>
      <c r="E190" s="14">
        <v>43</v>
      </c>
      <c r="F190" s="14">
        <v>43</v>
      </c>
      <c r="G190" s="14">
        <v>43</v>
      </c>
      <c r="H190" s="14">
        <v>43</v>
      </c>
      <c r="I190" s="14">
        <v>43</v>
      </c>
      <c r="J190" s="14">
        <v>43</v>
      </c>
      <c r="K190" s="14">
        <v>43</v>
      </c>
      <c r="L190" s="14">
        <v>43</v>
      </c>
      <c r="M190" s="14">
        <v>43</v>
      </c>
      <c r="N190" s="14">
        <v>43</v>
      </c>
      <c r="O190" s="14">
        <v>43</v>
      </c>
      <c r="P190" s="14" t="s">
        <v>865</v>
      </c>
      <c r="Q190" s="14" t="s">
        <v>3634</v>
      </c>
      <c r="R190" s="14" t="s">
        <v>3631</v>
      </c>
      <c r="S190" s="14" t="s">
        <v>3632</v>
      </c>
      <c r="T190" s="15" t="s">
        <v>3632</v>
      </c>
    </row>
    <row r="191" spans="1:20" x14ac:dyDescent="0.35">
      <c r="A191" s="14" t="s">
        <v>162</v>
      </c>
      <c r="B191" s="14" t="s">
        <v>3638</v>
      </c>
      <c r="C191" s="14" t="s">
        <v>163</v>
      </c>
      <c r="D191" s="18">
        <v>620.1</v>
      </c>
      <c r="E191" s="18">
        <v>618.9</v>
      </c>
      <c r="F191" s="18">
        <v>618.9</v>
      </c>
      <c r="G191" s="18">
        <v>618.9</v>
      </c>
      <c r="H191" s="18">
        <v>618.9</v>
      </c>
      <c r="I191" s="18">
        <v>598.05999999999995</v>
      </c>
      <c r="J191" s="18">
        <v>593.20000000000005</v>
      </c>
      <c r="K191" s="18">
        <v>594.94000000000005</v>
      </c>
      <c r="L191" s="18">
        <v>607.51</v>
      </c>
      <c r="M191" s="18">
        <v>618.9</v>
      </c>
      <c r="N191" s="18">
        <v>618.9</v>
      </c>
      <c r="O191" s="18">
        <v>626.97</v>
      </c>
      <c r="P191" s="14" t="s">
        <v>865</v>
      </c>
      <c r="Q191" s="14" t="s">
        <v>3630</v>
      </c>
      <c r="R191" s="14" t="s">
        <v>3631</v>
      </c>
      <c r="S191" s="14" t="s">
        <v>3632</v>
      </c>
      <c r="T191" s="15" t="s">
        <v>3632</v>
      </c>
    </row>
    <row r="192" spans="1:20" x14ac:dyDescent="0.35">
      <c r="A192" s="14" t="s">
        <v>827</v>
      </c>
      <c r="B192" s="14" t="s">
        <v>3638</v>
      </c>
      <c r="C192" s="14" t="s">
        <v>828</v>
      </c>
      <c r="D192" s="14">
        <v>246.86</v>
      </c>
      <c r="E192" s="14">
        <v>246.86</v>
      </c>
      <c r="F192" s="14">
        <v>246.86</v>
      </c>
      <c r="G192" s="14">
        <v>246.86</v>
      </c>
      <c r="H192" s="14">
        <v>246.86</v>
      </c>
      <c r="I192" s="14">
        <v>246.86</v>
      </c>
      <c r="J192" s="14">
        <v>246.86</v>
      </c>
      <c r="K192" s="14">
        <v>246.86</v>
      </c>
      <c r="L192" s="14">
        <v>246.86</v>
      </c>
      <c r="M192" s="14">
        <v>246.86</v>
      </c>
      <c r="N192" s="14">
        <v>246.86</v>
      </c>
      <c r="O192" s="14">
        <v>246.86</v>
      </c>
      <c r="P192" s="14" t="s">
        <v>865</v>
      </c>
      <c r="Q192" s="14" t="s">
        <v>3630</v>
      </c>
      <c r="R192" s="14" t="s">
        <v>3631</v>
      </c>
      <c r="S192" s="14" t="s">
        <v>3632</v>
      </c>
      <c r="T192" s="15" t="s">
        <v>3632</v>
      </c>
    </row>
    <row r="193" spans="1:20" x14ac:dyDescent="0.35">
      <c r="A193" s="14" t="s">
        <v>1222</v>
      </c>
      <c r="B193" s="14" t="s">
        <v>3638</v>
      </c>
      <c r="C193" s="14" t="s">
        <v>1223</v>
      </c>
      <c r="D193" s="14">
        <v>7.27</v>
      </c>
      <c r="E193" s="14">
        <v>7.18</v>
      </c>
      <c r="F193" s="14">
        <v>6.89</v>
      </c>
      <c r="G193" s="14">
        <v>6.88</v>
      </c>
      <c r="H193" s="14">
        <v>6.12</v>
      </c>
      <c r="I193" s="14">
        <v>5.45</v>
      </c>
      <c r="J193" s="14">
        <v>5.0999999999999996</v>
      </c>
      <c r="K193" s="14">
        <v>5.22</v>
      </c>
      <c r="L193" s="14">
        <v>6.05</v>
      </c>
      <c r="M193" s="14">
        <v>6.64</v>
      </c>
      <c r="N193" s="14">
        <v>7.11</v>
      </c>
      <c r="O193" s="14">
        <v>7.24</v>
      </c>
      <c r="P193" s="14" t="s">
        <v>874</v>
      </c>
      <c r="Q193" s="14" t="s">
        <v>3634</v>
      </c>
      <c r="R193" s="14" t="s">
        <v>3631</v>
      </c>
      <c r="S193" s="14" t="s">
        <v>3632</v>
      </c>
      <c r="T193" s="15" t="s">
        <v>3632</v>
      </c>
    </row>
    <row r="194" spans="1:20" x14ac:dyDescent="0.35">
      <c r="A194" s="14" t="s">
        <v>164</v>
      </c>
      <c r="B194" s="14" t="s">
        <v>3638</v>
      </c>
      <c r="C194" s="14" t="s">
        <v>165</v>
      </c>
      <c r="D194" s="14">
        <v>12.5</v>
      </c>
      <c r="E194" s="14">
        <v>12</v>
      </c>
      <c r="F194" s="14">
        <v>11.34</v>
      </c>
      <c r="G194" s="14">
        <v>6.75</v>
      </c>
      <c r="H194" s="14">
        <v>8.64</v>
      </c>
      <c r="I194" s="14">
        <v>7.61</v>
      </c>
      <c r="J194" s="14">
        <v>6.77</v>
      </c>
      <c r="K194" s="14">
        <v>7.38</v>
      </c>
      <c r="L194" s="14">
        <v>8.4700000000000006</v>
      </c>
      <c r="M194" s="14">
        <v>10.17</v>
      </c>
      <c r="N194" s="14">
        <v>11.64</v>
      </c>
      <c r="O194" s="14">
        <v>12.47</v>
      </c>
      <c r="P194" s="14" t="s">
        <v>874</v>
      </c>
      <c r="Q194" s="14" t="s">
        <v>3634</v>
      </c>
      <c r="R194" s="14" t="s">
        <v>3631</v>
      </c>
      <c r="S194" s="14" t="s">
        <v>3632</v>
      </c>
      <c r="T194" s="15" t="s">
        <v>3632</v>
      </c>
    </row>
    <row r="195" spans="1:20" x14ac:dyDescent="0.35">
      <c r="A195" s="14" t="s">
        <v>166</v>
      </c>
      <c r="B195" s="14" t="s">
        <v>3638</v>
      </c>
      <c r="C195" s="14" t="s">
        <v>167</v>
      </c>
      <c r="D195" s="14">
        <v>0.62</v>
      </c>
      <c r="E195" s="14">
        <v>0.85</v>
      </c>
      <c r="F195" s="14">
        <v>1.33</v>
      </c>
      <c r="G195" s="14">
        <v>1.48</v>
      </c>
      <c r="H195" s="14">
        <v>1.6</v>
      </c>
      <c r="I195" s="14">
        <v>2.35</v>
      </c>
      <c r="J195" s="14">
        <v>2.14</v>
      </c>
      <c r="K195" s="14">
        <v>1.91</v>
      </c>
      <c r="L195" s="14">
        <v>1.28</v>
      </c>
      <c r="M195" s="14">
        <v>0.65</v>
      </c>
      <c r="N195" s="14">
        <v>0.62</v>
      </c>
      <c r="O195" s="14">
        <v>0.61</v>
      </c>
      <c r="P195" s="14" t="s">
        <v>874</v>
      </c>
      <c r="Q195" s="14" t="s">
        <v>3634</v>
      </c>
      <c r="R195" s="14" t="s">
        <v>3631</v>
      </c>
      <c r="S195" s="14" t="s">
        <v>3632</v>
      </c>
      <c r="T195" s="15" t="s">
        <v>3632</v>
      </c>
    </row>
    <row r="196" spans="1:20" x14ac:dyDescent="0.35">
      <c r="A196" s="14" t="s">
        <v>168</v>
      </c>
      <c r="B196" s="14" t="s">
        <v>3638</v>
      </c>
      <c r="C196" s="14" t="s">
        <v>169</v>
      </c>
      <c r="D196" s="14">
        <v>57.12</v>
      </c>
      <c r="E196" s="14">
        <v>55.36</v>
      </c>
      <c r="F196" s="14">
        <v>52.64</v>
      </c>
      <c r="G196" s="14">
        <v>45.83</v>
      </c>
      <c r="H196" s="14">
        <v>44.14</v>
      </c>
      <c r="I196" s="14">
        <v>42.17</v>
      </c>
      <c r="J196" s="14">
        <v>51.14</v>
      </c>
      <c r="K196" s="14">
        <v>51.04</v>
      </c>
      <c r="L196" s="14">
        <v>51.24</v>
      </c>
      <c r="M196" s="14">
        <v>52.92</v>
      </c>
      <c r="N196" s="14">
        <v>56.68</v>
      </c>
      <c r="O196" s="14">
        <v>58.07</v>
      </c>
      <c r="P196" s="14" t="s">
        <v>874</v>
      </c>
      <c r="Q196" s="14" t="s">
        <v>3634</v>
      </c>
      <c r="R196" s="14" t="s">
        <v>3631</v>
      </c>
      <c r="S196" s="14" t="s">
        <v>3632</v>
      </c>
      <c r="T196" s="15" t="s">
        <v>3632</v>
      </c>
    </row>
    <row r="197" spans="1:20" x14ac:dyDescent="0.35">
      <c r="A197" s="14" t="s">
        <v>170</v>
      </c>
      <c r="B197" s="14" t="s">
        <v>3638</v>
      </c>
      <c r="C197" s="14" t="s">
        <v>171</v>
      </c>
      <c r="D197" s="14">
        <v>0.79</v>
      </c>
      <c r="E197" s="14">
        <v>0.83</v>
      </c>
      <c r="F197" s="14">
        <v>0.86</v>
      </c>
      <c r="G197" s="14">
        <v>3.35</v>
      </c>
      <c r="H197" s="14">
        <v>2.59</v>
      </c>
      <c r="I197" s="14">
        <v>5.16</v>
      </c>
      <c r="J197" s="14">
        <v>4.3499999999999996</v>
      </c>
      <c r="K197" s="14">
        <v>2.98</v>
      </c>
      <c r="L197" s="14">
        <v>0.8</v>
      </c>
      <c r="M197" s="14">
        <v>1.4</v>
      </c>
      <c r="N197" s="14">
        <v>1</v>
      </c>
      <c r="O197" s="14">
        <v>1.0900000000000001</v>
      </c>
      <c r="P197" s="14" t="s">
        <v>865</v>
      </c>
      <c r="Q197" s="14" t="s">
        <v>3634</v>
      </c>
      <c r="R197" s="14" t="s">
        <v>3631</v>
      </c>
      <c r="S197" s="14" t="s">
        <v>3632</v>
      </c>
      <c r="T197" s="15" t="s">
        <v>3632</v>
      </c>
    </row>
    <row r="198" spans="1:20" x14ac:dyDescent="0.35">
      <c r="A198" s="14" t="s">
        <v>1155</v>
      </c>
      <c r="B198" s="14" t="s">
        <v>3638</v>
      </c>
      <c r="C198" s="14" t="s">
        <v>1156</v>
      </c>
      <c r="D198" s="14">
        <v>10.75</v>
      </c>
      <c r="E198" s="14">
        <v>9.92</v>
      </c>
      <c r="F198" s="14">
        <v>9.4499999999999993</v>
      </c>
      <c r="G198" s="14">
        <v>8.84</v>
      </c>
      <c r="H198" s="14">
        <v>8.1199999999999992</v>
      </c>
      <c r="I198" s="14">
        <v>6.86</v>
      </c>
      <c r="J198" s="14">
        <v>7.8</v>
      </c>
      <c r="K198" s="14">
        <v>8.08</v>
      </c>
      <c r="L198" s="14">
        <v>7.84</v>
      </c>
      <c r="M198" s="14">
        <v>8.3800000000000008</v>
      </c>
      <c r="N198" s="14">
        <v>9.2799999999999994</v>
      </c>
      <c r="O198" s="14">
        <v>10.210000000000001</v>
      </c>
      <c r="P198" s="14" t="s">
        <v>874</v>
      </c>
      <c r="Q198" s="14" t="s">
        <v>3634</v>
      </c>
      <c r="R198" s="14" t="s">
        <v>3631</v>
      </c>
      <c r="S198" s="14" t="s">
        <v>3632</v>
      </c>
      <c r="T198" s="15" t="s">
        <v>3632</v>
      </c>
    </row>
    <row r="199" spans="1:20" x14ac:dyDescent="0.35">
      <c r="A199" s="14" t="s">
        <v>172</v>
      </c>
      <c r="B199" s="14" t="s">
        <v>3638</v>
      </c>
      <c r="C199" s="14" t="s">
        <v>173</v>
      </c>
      <c r="D199" s="14">
        <v>4.6500000000000004</v>
      </c>
      <c r="E199" s="14">
        <v>5.17</v>
      </c>
      <c r="F199" s="14">
        <v>5.34</v>
      </c>
      <c r="G199" s="14">
        <v>6.54</v>
      </c>
      <c r="H199" s="14">
        <v>9.4700000000000006</v>
      </c>
      <c r="I199" s="14">
        <v>11.94</v>
      </c>
      <c r="J199" s="14">
        <v>4.7699999999999996</v>
      </c>
      <c r="K199" s="14">
        <v>3.24</v>
      </c>
      <c r="L199" s="14">
        <v>3.46</v>
      </c>
      <c r="M199" s="14">
        <v>4.55</v>
      </c>
      <c r="N199" s="14">
        <v>4.87</v>
      </c>
      <c r="O199" s="14">
        <v>4.17</v>
      </c>
      <c r="P199" s="14" t="s">
        <v>865</v>
      </c>
      <c r="Q199" s="14" t="s">
        <v>3634</v>
      </c>
      <c r="R199" s="14" t="s">
        <v>3631</v>
      </c>
      <c r="S199" s="14" t="s">
        <v>3632</v>
      </c>
      <c r="T199" s="15" t="s">
        <v>3632</v>
      </c>
    </row>
    <row r="200" spans="1:20" x14ac:dyDescent="0.35">
      <c r="A200" s="14" t="s">
        <v>1890</v>
      </c>
      <c r="B200" s="14" t="s">
        <v>3638</v>
      </c>
      <c r="C200" s="14" t="s">
        <v>1891</v>
      </c>
      <c r="D200" s="14">
        <v>6.2</v>
      </c>
      <c r="E200" s="14">
        <v>4.6500000000000004</v>
      </c>
      <c r="F200" s="14">
        <v>27.9</v>
      </c>
      <c r="G200" s="14">
        <v>23.25</v>
      </c>
      <c r="H200" s="14">
        <v>24.8</v>
      </c>
      <c r="I200" s="14">
        <v>48.05</v>
      </c>
      <c r="J200" s="14">
        <v>60.45</v>
      </c>
      <c r="K200" s="14">
        <v>41.85</v>
      </c>
      <c r="L200" s="14">
        <v>21.7</v>
      </c>
      <c r="M200" s="14">
        <v>3.1</v>
      </c>
      <c r="N200" s="14">
        <v>3.1</v>
      </c>
      <c r="O200" s="14">
        <v>0</v>
      </c>
      <c r="P200" s="14" t="s">
        <v>874</v>
      </c>
      <c r="Q200" s="14" t="s">
        <v>3634</v>
      </c>
      <c r="R200" s="14" t="s">
        <v>3631</v>
      </c>
      <c r="S200" s="14" t="s">
        <v>3632</v>
      </c>
      <c r="T200" s="15" t="s">
        <v>3632</v>
      </c>
    </row>
    <row r="201" spans="1:20" x14ac:dyDescent="0.35">
      <c r="A201" s="14" t="s">
        <v>174</v>
      </c>
      <c r="B201" s="14" t="s">
        <v>3638</v>
      </c>
      <c r="C201" s="14" t="s">
        <v>175</v>
      </c>
      <c r="D201" s="14">
        <v>3.68</v>
      </c>
      <c r="E201" s="14">
        <v>2.76</v>
      </c>
      <c r="F201" s="14">
        <v>16.559999999999999</v>
      </c>
      <c r="G201" s="14">
        <v>13.8</v>
      </c>
      <c r="H201" s="14">
        <v>14.72</v>
      </c>
      <c r="I201" s="14">
        <v>28.52</v>
      </c>
      <c r="J201" s="14">
        <v>35.880000000000003</v>
      </c>
      <c r="K201" s="14">
        <v>24.84</v>
      </c>
      <c r="L201" s="14">
        <v>12.88</v>
      </c>
      <c r="M201" s="14">
        <v>1.84</v>
      </c>
      <c r="N201" s="14">
        <v>1.84</v>
      </c>
      <c r="O201" s="14">
        <v>0</v>
      </c>
      <c r="P201" s="14" t="s">
        <v>874</v>
      </c>
      <c r="Q201" s="14" t="s">
        <v>3634</v>
      </c>
      <c r="R201" s="14" t="s">
        <v>3650</v>
      </c>
      <c r="S201" s="14" t="s">
        <v>3653</v>
      </c>
      <c r="T201" s="15" t="s">
        <v>3632</v>
      </c>
    </row>
    <row r="202" spans="1:20" x14ac:dyDescent="0.35">
      <c r="A202" s="14" t="s">
        <v>1829</v>
      </c>
      <c r="B202" s="14" t="s">
        <v>3638</v>
      </c>
      <c r="C202" s="14" t="s">
        <v>1830</v>
      </c>
      <c r="D202" s="14">
        <v>0.4</v>
      </c>
      <c r="E202" s="14">
        <v>0.3</v>
      </c>
      <c r="F202" s="14">
        <v>1.8</v>
      </c>
      <c r="G202" s="14">
        <v>1.5</v>
      </c>
      <c r="H202" s="14">
        <v>1.6</v>
      </c>
      <c r="I202" s="14">
        <v>3.1</v>
      </c>
      <c r="J202" s="14">
        <v>3.9</v>
      </c>
      <c r="K202" s="14">
        <v>2.7</v>
      </c>
      <c r="L202" s="14">
        <v>1.4</v>
      </c>
      <c r="M202" s="14">
        <v>0.2</v>
      </c>
      <c r="N202" s="14">
        <v>0.2</v>
      </c>
      <c r="O202" s="14">
        <v>0</v>
      </c>
      <c r="P202" s="14" t="s">
        <v>874</v>
      </c>
      <c r="Q202" s="14" t="s">
        <v>3634</v>
      </c>
      <c r="R202" s="14" t="s">
        <v>3658</v>
      </c>
      <c r="S202" s="14" t="s">
        <v>3659</v>
      </c>
      <c r="T202" s="15" t="s">
        <v>3632</v>
      </c>
    </row>
    <row r="203" spans="1:20" x14ac:dyDescent="0.35">
      <c r="A203" s="14" t="s">
        <v>1532</v>
      </c>
      <c r="B203" s="14" t="s">
        <v>3638</v>
      </c>
      <c r="C203" s="14" t="s">
        <v>1533</v>
      </c>
      <c r="D203" s="14">
        <v>1.92</v>
      </c>
      <c r="E203" s="14">
        <v>1.44</v>
      </c>
      <c r="F203" s="14">
        <v>8.64</v>
      </c>
      <c r="G203" s="14">
        <v>7.2</v>
      </c>
      <c r="H203" s="14">
        <v>7.68</v>
      </c>
      <c r="I203" s="14">
        <v>14.88</v>
      </c>
      <c r="J203" s="14">
        <v>16.5</v>
      </c>
      <c r="K203" s="14">
        <v>12.96</v>
      </c>
      <c r="L203" s="14">
        <v>6.72</v>
      </c>
      <c r="M203" s="14">
        <v>0.96</v>
      </c>
      <c r="N203" s="14">
        <v>0.96</v>
      </c>
      <c r="O203" s="14">
        <v>0</v>
      </c>
      <c r="P203" s="14" t="s">
        <v>874</v>
      </c>
      <c r="Q203" s="14" t="s">
        <v>3634</v>
      </c>
      <c r="R203" s="14" t="s">
        <v>3658</v>
      </c>
      <c r="S203" s="14" t="s">
        <v>3660</v>
      </c>
      <c r="T203" s="15" t="s">
        <v>3632</v>
      </c>
    </row>
    <row r="204" spans="1:20" x14ac:dyDescent="0.35">
      <c r="A204" s="14" t="s">
        <v>3541</v>
      </c>
      <c r="B204" s="14" t="s">
        <v>3635</v>
      </c>
      <c r="C204" s="14" t="s">
        <v>3542</v>
      </c>
      <c r="D204" s="14">
        <v>0.8</v>
      </c>
      <c r="E204" s="14">
        <v>0.6</v>
      </c>
      <c r="F204" s="14">
        <v>3.6</v>
      </c>
      <c r="G204" s="14">
        <v>3</v>
      </c>
      <c r="H204" s="14">
        <v>3.2</v>
      </c>
      <c r="I204" s="14">
        <v>6.2</v>
      </c>
      <c r="J204" s="14">
        <v>7.8</v>
      </c>
      <c r="K204" s="14">
        <v>5.4</v>
      </c>
      <c r="L204" s="14">
        <v>2.8</v>
      </c>
      <c r="M204" s="14">
        <v>0.4</v>
      </c>
      <c r="N204" s="14">
        <v>0.4</v>
      </c>
      <c r="O204" s="14">
        <v>0</v>
      </c>
      <c r="P204" s="14" t="s">
        <v>874</v>
      </c>
      <c r="Q204" s="14" t="s">
        <v>3630</v>
      </c>
      <c r="R204" s="14" t="s">
        <v>3650</v>
      </c>
      <c r="S204" s="14" t="s">
        <v>3653</v>
      </c>
      <c r="T204" s="15" t="s">
        <v>3632</v>
      </c>
    </row>
    <row r="205" spans="1:20" x14ac:dyDescent="0.35">
      <c r="A205" s="14" t="s">
        <v>2128</v>
      </c>
      <c r="B205" s="14" t="s">
        <v>3635</v>
      </c>
      <c r="C205" s="14" t="s">
        <v>2129</v>
      </c>
      <c r="D205" s="14">
        <v>0.44</v>
      </c>
      <c r="E205" s="14">
        <v>0.33</v>
      </c>
      <c r="F205" s="14">
        <v>1.98</v>
      </c>
      <c r="G205" s="14">
        <v>1.65</v>
      </c>
      <c r="H205" s="14">
        <v>1.76</v>
      </c>
      <c r="I205" s="14">
        <v>3.41</v>
      </c>
      <c r="J205" s="14">
        <v>4.29</v>
      </c>
      <c r="K205" s="14">
        <v>2.97</v>
      </c>
      <c r="L205" s="14">
        <v>1.54</v>
      </c>
      <c r="M205" s="14">
        <v>0.22</v>
      </c>
      <c r="N205" s="14">
        <v>0.22</v>
      </c>
      <c r="O205" s="14">
        <v>0</v>
      </c>
      <c r="P205" s="14" t="s">
        <v>874</v>
      </c>
      <c r="Q205" s="14" t="s">
        <v>3630</v>
      </c>
      <c r="R205" s="14" t="s">
        <v>3650</v>
      </c>
      <c r="S205" s="14" t="s">
        <v>3653</v>
      </c>
      <c r="T205" s="15" t="s">
        <v>3632</v>
      </c>
    </row>
    <row r="206" spans="1:20" x14ac:dyDescent="0.35">
      <c r="A206" s="14" t="s">
        <v>2657</v>
      </c>
      <c r="B206" s="14" t="s">
        <v>3639</v>
      </c>
      <c r="C206" s="14" t="s">
        <v>2658</v>
      </c>
      <c r="D206" s="14">
        <v>0</v>
      </c>
      <c r="E206" s="14">
        <v>0</v>
      </c>
      <c r="F206" s="14">
        <v>0</v>
      </c>
      <c r="G206" s="14">
        <v>0</v>
      </c>
      <c r="H206" s="14">
        <v>0</v>
      </c>
      <c r="I206" s="14">
        <v>0</v>
      </c>
      <c r="J206" s="14">
        <v>0</v>
      </c>
      <c r="K206" s="14">
        <v>0</v>
      </c>
      <c r="L206" s="14">
        <v>0</v>
      </c>
      <c r="M206" s="14">
        <v>0</v>
      </c>
      <c r="N206" s="14">
        <v>0</v>
      </c>
      <c r="O206" s="14">
        <v>0</v>
      </c>
      <c r="P206" s="14" t="s">
        <v>874</v>
      </c>
      <c r="Q206" s="14" t="s">
        <v>3634</v>
      </c>
      <c r="R206" s="14" t="s">
        <v>3636</v>
      </c>
      <c r="S206" s="14" t="s">
        <v>3632</v>
      </c>
      <c r="T206" s="15" t="s">
        <v>3632</v>
      </c>
    </row>
    <row r="207" spans="1:20" x14ac:dyDescent="0.35">
      <c r="A207" s="14" t="s">
        <v>176</v>
      </c>
      <c r="B207" s="14" t="s">
        <v>3639</v>
      </c>
      <c r="C207" s="14" t="s">
        <v>177</v>
      </c>
      <c r="D207" s="14">
        <v>28</v>
      </c>
      <c r="E207" s="14">
        <v>28</v>
      </c>
      <c r="F207" s="14">
        <v>28</v>
      </c>
      <c r="G207" s="14">
        <v>28</v>
      </c>
      <c r="H207" s="14">
        <v>28</v>
      </c>
      <c r="I207" s="14">
        <v>28</v>
      </c>
      <c r="J207" s="14">
        <v>28</v>
      </c>
      <c r="K207" s="14">
        <v>28</v>
      </c>
      <c r="L207" s="14">
        <v>28</v>
      </c>
      <c r="M207" s="14">
        <v>28</v>
      </c>
      <c r="N207" s="14">
        <v>28</v>
      </c>
      <c r="O207" s="14">
        <v>28</v>
      </c>
      <c r="P207" s="14" t="s">
        <v>865</v>
      </c>
      <c r="Q207" s="14" t="s">
        <v>3634</v>
      </c>
      <c r="R207" s="14" t="s">
        <v>3631</v>
      </c>
      <c r="S207" s="14" t="s">
        <v>3632</v>
      </c>
      <c r="T207" s="15" t="s">
        <v>3632</v>
      </c>
    </row>
    <row r="208" spans="1:20" x14ac:dyDescent="0.35">
      <c r="A208" s="14" t="s">
        <v>1434</v>
      </c>
      <c r="B208" s="14" t="s">
        <v>3638</v>
      </c>
      <c r="C208" s="14" t="s">
        <v>1435</v>
      </c>
      <c r="D208" s="14">
        <v>3.73</v>
      </c>
      <c r="E208" s="14">
        <v>3.9</v>
      </c>
      <c r="F208" s="14">
        <v>3.83</v>
      </c>
      <c r="G208" s="14">
        <v>3.87</v>
      </c>
      <c r="H208" s="14">
        <v>3.89</v>
      </c>
      <c r="I208" s="14">
        <v>3.83</v>
      </c>
      <c r="J208" s="14">
        <v>3.41</v>
      </c>
      <c r="K208" s="14">
        <v>3.55</v>
      </c>
      <c r="L208" s="14">
        <v>3.57</v>
      </c>
      <c r="M208" s="14">
        <v>3.95</v>
      </c>
      <c r="N208" s="14">
        <v>3.73</v>
      </c>
      <c r="O208" s="14">
        <v>3.39</v>
      </c>
      <c r="P208" s="14" t="s">
        <v>874</v>
      </c>
      <c r="Q208" s="14" t="s">
        <v>3630</v>
      </c>
      <c r="R208" s="14" t="s">
        <v>3631</v>
      </c>
      <c r="S208" s="14" t="s">
        <v>3632</v>
      </c>
      <c r="T208" s="15" t="s">
        <v>3632</v>
      </c>
    </row>
    <row r="209" spans="1:20" x14ac:dyDescent="0.35">
      <c r="A209" s="14" t="s">
        <v>3504</v>
      </c>
      <c r="B209" s="14" t="s">
        <v>3638</v>
      </c>
      <c r="C209" s="14" t="s">
        <v>3505</v>
      </c>
      <c r="D209" s="14">
        <v>0</v>
      </c>
      <c r="E209" s="14">
        <v>0</v>
      </c>
      <c r="F209" s="14">
        <v>0.39</v>
      </c>
      <c r="G209" s="14">
        <v>2.33</v>
      </c>
      <c r="H209" s="14">
        <v>2.25</v>
      </c>
      <c r="I209" s="14">
        <v>2.48</v>
      </c>
      <c r="J209" s="14">
        <v>2.48</v>
      </c>
      <c r="K209" s="14">
        <v>2.44</v>
      </c>
      <c r="L209" s="14">
        <v>1.9</v>
      </c>
      <c r="M209" s="14">
        <v>0.14000000000000001</v>
      </c>
      <c r="N209" s="14">
        <v>0</v>
      </c>
      <c r="O209" s="14">
        <v>0</v>
      </c>
      <c r="P209" s="14" t="s">
        <v>874</v>
      </c>
      <c r="Q209" s="14" t="s">
        <v>3630</v>
      </c>
      <c r="R209" s="14" t="s">
        <v>3631</v>
      </c>
      <c r="S209" s="14" t="s">
        <v>3632</v>
      </c>
      <c r="T209" s="15" t="s">
        <v>3632</v>
      </c>
    </row>
    <row r="210" spans="1:20" x14ac:dyDescent="0.35">
      <c r="A210" s="14" t="s">
        <v>178</v>
      </c>
      <c r="B210" s="14" t="s">
        <v>3638</v>
      </c>
      <c r="C210" s="14" t="s">
        <v>179</v>
      </c>
      <c r="D210" s="14">
        <v>3.28</v>
      </c>
      <c r="E210" s="14">
        <v>3.6</v>
      </c>
      <c r="F210" s="14">
        <v>4.75</v>
      </c>
      <c r="G210" s="14">
        <v>5.45</v>
      </c>
      <c r="H210" s="14">
        <v>4.12</v>
      </c>
      <c r="I210" s="14">
        <v>2.42</v>
      </c>
      <c r="J210" s="14">
        <v>1.72</v>
      </c>
      <c r="K210" s="14">
        <v>1.66</v>
      </c>
      <c r="L210" s="14">
        <v>1.64</v>
      </c>
      <c r="M210" s="14">
        <v>1.46</v>
      </c>
      <c r="N210" s="14">
        <v>1.65</v>
      </c>
      <c r="O210" s="14">
        <v>1.94</v>
      </c>
      <c r="P210" s="14" t="s">
        <v>874</v>
      </c>
      <c r="Q210" s="14" t="s">
        <v>3630</v>
      </c>
      <c r="R210" s="14" t="s">
        <v>3631</v>
      </c>
      <c r="S210" s="14" t="s">
        <v>3632</v>
      </c>
      <c r="T210" s="15" t="s">
        <v>3632</v>
      </c>
    </row>
    <row r="211" spans="1:20" x14ac:dyDescent="0.35">
      <c r="A211" s="14" t="s">
        <v>180</v>
      </c>
      <c r="B211" s="14" t="s">
        <v>3638</v>
      </c>
      <c r="C211" s="14" t="s">
        <v>181</v>
      </c>
      <c r="D211" s="14">
        <v>1.56</v>
      </c>
      <c r="E211" s="14">
        <v>1.53</v>
      </c>
      <c r="F211" s="14">
        <v>2.08</v>
      </c>
      <c r="G211" s="14">
        <v>2.16</v>
      </c>
      <c r="H211" s="14">
        <v>1.68</v>
      </c>
      <c r="I211" s="14">
        <v>1.47</v>
      </c>
      <c r="J211" s="14">
        <v>1.37</v>
      </c>
      <c r="K211" s="14">
        <v>0.69</v>
      </c>
      <c r="L211" s="14">
        <v>0.67</v>
      </c>
      <c r="M211" s="14">
        <v>0.59</v>
      </c>
      <c r="N211" s="14">
        <v>0.99</v>
      </c>
      <c r="O211" s="14">
        <v>0.97</v>
      </c>
      <c r="P211" s="14" t="s">
        <v>874</v>
      </c>
      <c r="Q211" s="14" t="s">
        <v>3630</v>
      </c>
      <c r="R211" s="14" t="s">
        <v>3631</v>
      </c>
      <c r="S211" s="14" t="s">
        <v>3632</v>
      </c>
      <c r="T211" s="15" t="s">
        <v>3632</v>
      </c>
    </row>
    <row r="212" spans="1:20" x14ac:dyDescent="0.35">
      <c r="A212" s="14" t="s">
        <v>182</v>
      </c>
      <c r="B212" s="14" t="s">
        <v>3638</v>
      </c>
      <c r="C212" s="14" t="s">
        <v>3661</v>
      </c>
      <c r="D212" s="19">
        <v>5.75</v>
      </c>
      <c r="E212" s="19">
        <v>5.75</v>
      </c>
      <c r="F212" s="19">
        <v>5.75</v>
      </c>
      <c r="G212" s="19">
        <v>5.75</v>
      </c>
      <c r="H212" s="19">
        <v>4.57</v>
      </c>
      <c r="I212" s="19">
        <v>1.28</v>
      </c>
      <c r="J212" s="19">
        <v>0.14000000000000001</v>
      </c>
      <c r="K212" s="19">
        <v>0</v>
      </c>
      <c r="L212" s="19">
        <v>0</v>
      </c>
      <c r="M212" s="19">
        <v>0.68</v>
      </c>
      <c r="N212" s="19">
        <v>1.61</v>
      </c>
      <c r="O212" s="19">
        <v>3.79</v>
      </c>
      <c r="P212" s="14" t="s">
        <v>874</v>
      </c>
      <c r="Q212" s="14" t="s">
        <v>3630</v>
      </c>
      <c r="R212" s="14" t="s">
        <v>3631</v>
      </c>
      <c r="S212" s="14" t="s">
        <v>3632</v>
      </c>
      <c r="T212" s="15" t="s">
        <v>3632</v>
      </c>
    </row>
    <row r="213" spans="1:20" x14ac:dyDescent="0.35">
      <c r="A213" s="14" t="s">
        <v>184</v>
      </c>
      <c r="B213" s="14" t="s">
        <v>3638</v>
      </c>
      <c r="C213" s="14" t="s">
        <v>185</v>
      </c>
      <c r="D213" s="14">
        <v>1.04</v>
      </c>
      <c r="E213" s="14">
        <v>1.1299999999999999</v>
      </c>
      <c r="F213" s="14">
        <v>1.34</v>
      </c>
      <c r="G213" s="14">
        <v>1.49</v>
      </c>
      <c r="H213" s="14">
        <v>1.07</v>
      </c>
      <c r="I213" s="14">
        <v>0.91</v>
      </c>
      <c r="J213" s="14">
        <v>0.6</v>
      </c>
      <c r="K213" s="14">
        <v>0.48</v>
      </c>
      <c r="L213" s="14">
        <v>0.48</v>
      </c>
      <c r="M213" s="14">
        <v>0.42</v>
      </c>
      <c r="N213" s="14">
        <v>0.54</v>
      </c>
      <c r="O213" s="14">
        <v>0.61</v>
      </c>
      <c r="P213" s="14" t="s">
        <v>874</v>
      </c>
      <c r="Q213" s="14" t="s">
        <v>3630</v>
      </c>
      <c r="R213" s="14" t="s">
        <v>3631</v>
      </c>
      <c r="S213" s="14" t="s">
        <v>3632</v>
      </c>
      <c r="T213" s="15" t="s">
        <v>3632</v>
      </c>
    </row>
    <row r="214" spans="1:20" x14ac:dyDescent="0.35">
      <c r="A214" s="14" t="s">
        <v>2948</v>
      </c>
      <c r="B214" s="14" t="s">
        <v>3638</v>
      </c>
      <c r="C214" s="14" t="s">
        <v>2949</v>
      </c>
      <c r="D214" s="14">
        <v>1.08</v>
      </c>
      <c r="E214" s="14">
        <v>1.27</v>
      </c>
      <c r="F214" s="14">
        <v>0.83</v>
      </c>
      <c r="G214" s="14">
        <v>1.21</v>
      </c>
      <c r="H214" s="14">
        <v>0.86</v>
      </c>
      <c r="I214" s="14">
        <v>0.51</v>
      </c>
      <c r="J214" s="14">
        <v>0.48</v>
      </c>
      <c r="K214" s="14">
        <v>0.19</v>
      </c>
      <c r="L214" s="14">
        <v>0.15</v>
      </c>
      <c r="M214" s="14">
        <v>0.31</v>
      </c>
      <c r="N214" s="14">
        <v>0.62</v>
      </c>
      <c r="O214" s="14">
        <v>0.84</v>
      </c>
      <c r="P214" s="14" t="s">
        <v>874</v>
      </c>
      <c r="Q214" s="14" t="s">
        <v>3630</v>
      </c>
      <c r="R214" s="14" t="s">
        <v>3631</v>
      </c>
      <c r="S214" s="14" t="s">
        <v>3632</v>
      </c>
      <c r="T214" s="15" t="s">
        <v>3632</v>
      </c>
    </row>
    <row r="215" spans="1:20" x14ac:dyDescent="0.35">
      <c r="A215" s="14" t="s">
        <v>2862</v>
      </c>
      <c r="B215" s="14" t="s">
        <v>3654</v>
      </c>
      <c r="C215" s="14" t="s">
        <v>2863</v>
      </c>
      <c r="D215" s="14">
        <v>5.38</v>
      </c>
      <c r="E215" s="14">
        <v>5.44</v>
      </c>
      <c r="F215" s="14">
        <v>4.96</v>
      </c>
      <c r="G215" s="14">
        <v>5.16</v>
      </c>
      <c r="H215" s="14">
        <v>5.45</v>
      </c>
      <c r="I215" s="14">
        <v>5.72</v>
      </c>
      <c r="J215" s="14">
        <v>5.67</v>
      </c>
      <c r="K215" s="14">
        <v>5.71</v>
      </c>
      <c r="L215" s="14">
        <v>5.42</v>
      </c>
      <c r="M215" s="14">
        <v>5.45</v>
      </c>
      <c r="N215" s="14">
        <v>5.54</v>
      </c>
      <c r="O215" s="14">
        <v>5.49</v>
      </c>
      <c r="P215" s="14" t="s">
        <v>874</v>
      </c>
      <c r="Q215" s="14" t="s">
        <v>3634</v>
      </c>
      <c r="R215" s="14" t="s">
        <v>3631</v>
      </c>
      <c r="S215" s="14" t="s">
        <v>3632</v>
      </c>
      <c r="T215" s="15" t="s">
        <v>3632</v>
      </c>
    </row>
    <row r="216" spans="1:20" x14ac:dyDescent="0.35">
      <c r="A216" s="14" t="s">
        <v>186</v>
      </c>
      <c r="B216" s="14" t="s">
        <v>3654</v>
      </c>
      <c r="C216" s="14" t="s">
        <v>187</v>
      </c>
      <c r="D216" s="14">
        <v>5.56</v>
      </c>
      <c r="E216" s="14">
        <v>4.17</v>
      </c>
      <c r="F216" s="14">
        <v>25.02</v>
      </c>
      <c r="G216" s="14">
        <v>20.85</v>
      </c>
      <c r="H216" s="14">
        <v>22.24</v>
      </c>
      <c r="I216" s="14">
        <v>43.09</v>
      </c>
      <c r="J216" s="14">
        <v>54.21</v>
      </c>
      <c r="K216" s="14">
        <v>37.53</v>
      </c>
      <c r="L216" s="14">
        <v>19.46</v>
      </c>
      <c r="M216" s="14">
        <v>2.78</v>
      </c>
      <c r="N216" s="14">
        <v>2.78</v>
      </c>
      <c r="O216" s="14">
        <v>0</v>
      </c>
      <c r="P216" s="14" t="s">
        <v>874</v>
      </c>
      <c r="Q216" s="14" t="s">
        <v>3634</v>
      </c>
      <c r="R216" s="14" t="s">
        <v>3631</v>
      </c>
      <c r="S216" s="14" t="s">
        <v>3632</v>
      </c>
      <c r="T216" s="15" t="s">
        <v>3632</v>
      </c>
    </row>
    <row r="217" spans="1:20" x14ac:dyDescent="0.35">
      <c r="A217" s="14" t="s">
        <v>2383</v>
      </c>
      <c r="B217" s="14" t="s">
        <v>3654</v>
      </c>
      <c r="C217" s="14" t="s">
        <v>2384</v>
      </c>
      <c r="D217" s="14">
        <v>0.08</v>
      </c>
      <c r="E217" s="14">
        <v>0.06</v>
      </c>
      <c r="F217" s="14">
        <v>0.36</v>
      </c>
      <c r="G217" s="14">
        <v>0.3</v>
      </c>
      <c r="H217" s="14">
        <v>0.32</v>
      </c>
      <c r="I217" s="14">
        <v>0.62</v>
      </c>
      <c r="J217" s="14">
        <v>0.78</v>
      </c>
      <c r="K217" s="14">
        <v>0.54</v>
      </c>
      <c r="L217" s="14">
        <v>0.28000000000000003</v>
      </c>
      <c r="M217" s="14">
        <v>0.04</v>
      </c>
      <c r="N217" s="14">
        <v>0.04</v>
      </c>
      <c r="O217" s="14">
        <v>0</v>
      </c>
      <c r="P217" s="14" t="s">
        <v>874</v>
      </c>
      <c r="Q217" s="14" t="s">
        <v>3634</v>
      </c>
      <c r="R217" s="14" t="s">
        <v>3631</v>
      </c>
      <c r="S217" s="14" t="s">
        <v>3632</v>
      </c>
      <c r="T217" s="15" t="s">
        <v>3632</v>
      </c>
    </row>
    <row r="218" spans="1:20" x14ac:dyDescent="0.35">
      <c r="A218" s="14" t="s">
        <v>2997</v>
      </c>
      <c r="B218" s="14" t="s">
        <v>3654</v>
      </c>
      <c r="C218" s="14" t="s">
        <v>2998</v>
      </c>
      <c r="D218" s="14">
        <v>0.2</v>
      </c>
      <c r="E218" s="14">
        <v>0.15</v>
      </c>
      <c r="F218" s="14">
        <v>0.9</v>
      </c>
      <c r="G218" s="14">
        <v>0.75</v>
      </c>
      <c r="H218" s="14">
        <v>0.8</v>
      </c>
      <c r="I218" s="14">
        <v>1.55</v>
      </c>
      <c r="J218" s="14">
        <v>1.95</v>
      </c>
      <c r="K218" s="14">
        <v>1.35</v>
      </c>
      <c r="L218" s="14">
        <v>0.7</v>
      </c>
      <c r="M218" s="14">
        <v>0.1</v>
      </c>
      <c r="N218" s="14">
        <v>0.1</v>
      </c>
      <c r="O218" s="14">
        <v>0</v>
      </c>
      <c r="P218" s="14" t="s">
        <v>874</v>
      </c>
      <c r="Q218" s="14" t="s">
        <v>3634</v>
      </c>
      <c r="R218" s="14" t="s">
        <v>3631</v>
      </c>
      <c r="S218" s="14" t="s">
        <v>3632</v>
      </c>
      <c r="T218" s="15" t="s">
        <v>3632</v>
      </c>
    </row>
    <row r="219" spans="1:20" x14ac:dyDescent="0.35">
      <c r="A219" s="14" t="s">
        <v>3510</v>
      </c>
      <c r="B219" s="14" t="s">
        <v>3654</v>
      </c>
      <c r="C219" s="14" t="s">
        <v>3511</v>
      </c>
      <c r="D219" s="14">
        <v>0.14000000000000001</v>
      </c>
      <c r="E219" s="14">
        <v>0.1</v>
      </c>
      <c r="F219" s="14">
        <v>0.62</v>
      </c>
      <c r="G219" s="14">
        <v>0.51</v>
      </c>
      <c r="H219" s="14">
        <v>0.55000000000000004</v>
      </c>
      <c r="I219" s="14">
        <v>1.06</v>
      </c>
      <c r="J219" s="14">
        <v>1.34</v>
      </c>
      <c r="K219" s="14">
        <v>0.93</v>
      </c>
      <c r="L219" s="14">
        <v>0.48</v>
      </c>
      <c r="M219" s="14">
        <v>0.06</v>
      </c>
      <c r="N219" s="14">
        <v>0.06</v>
      </c>
      <c r="O219" s="14">
        <v>0</v>
      </c>
      <c r="P219" s="14" t="s">
        <v>874</v>
      </c>
      <c r="Q219" s="14" t="s">
        <v>3634</v>
      </c>
      <c r="R219" s="14" t="s">
        <v>3658</v>
      </c>
      <c r="S219" s="14" t="s">
        <v>3662</v>
      </c>
      <c r="T219" s="15" t="s">
        <v>3632</v>
      </c>
    </row>
    <row r="220" spans="1:20" x14ac:dyDescent="0.35">
      <c r="A220" s="14" t="s">
        <v>1681</v>
      </c>
      <c r="B220" s="14" t="s">
        <v>3635</v>
      </c>
      <c r="C220" s="14" t="s">
        <v>1682</v>
      </c>
      <c r="D220" s="14">
        <v>0</v>
      </c>
      <c r="E220" s="14">
        <v>0</v>
      </c>
      <c r="F220" s="14">
        <v>0.14000000000000001</v>
      </c>
      <c r="G220" s="14">
        <v>0.41</v>
      </c>
      <c r="H220" s="14">
        <v>1.19</v>
      </c>
      <c r="I220" s="14">
        <v>1.04</v>
      </c>
      <c r="J220" s="14">
        <v>1.1200000000000001</v>
      </c>
      <c r="K220" s="14">
        <v>1.29</v>
      </c>
      <c r="L220" s="14">
        <v>0.88</v>
      </c>
      <c r="M220" s="14">
        <v>0.31</v>
      </c>
      <c r="N220" s="14">
        <v>0</v>
      </c>
      <c r="O220" s="14">
        <v>0</v>
      </c>
      <c r="P220" s="14" t="s">
        <v>874</v>
      </c>
      <c r="Q220" s="14" t="s">
        <v>3630</v>
      </c>
      <c r="R220" s="14" t="s">
        <v>3631</v>
      </c>
      <c r="S220" s="14" t="s">
        <v>3632</v>
      </c>
      <c r="T220" s="15" t="s">
        <v>3632</v>
      </c>
    </row>
    <row r="221" spans="1:20" x14ac:dyDescent="0.35">
      <c r="A221" s="14" t="s">
        <v>2407</v>
      </c>
      <c r="B221" s="14" t="s">
        <v>3646</v>
      </c>
      <c r="C221" s="14" t="s">
        <v>2958</v>
      </c>
      <c r="D221" s="14">
        <v>70.400000000000006</v>
      </c>
      <c r="E221" s="14">
        <v>70.400000000000006</v>
      </c>
      <c r="F221" s="14">
        <v>70.400000000000006</v>
      </c>
      <c r="G221" s="14">
        <v>70.400000000000006</v>
      </c>
      <c r="H221" s="14">
        <v>70.400000000000006</v>
      </c>
      <c r="I221" s="14">
        <v>70.400000000000006</v>
      </c>
      <c r="J221" s="14">
        <v>70.400000000000006</v>
      </c>
      <c r="K221" s="14">
        <v>70.400000000000006</v>
      </c>
      <c r="L221" s="14">
        <v>70.400000000000006</v>
      </c>
      <c r="M221" s="14">
        <v>70.400000000000006</v>
      </c>
      <c r="N221" s="14">
        <v>70.400000000000006</v>
      </c>
      <c r="O221" s="14">
        <v>70.400000000000006</v>
      </c>
      <c r="P221" s="14" t="s">
        <v>865</v>
      </c>
      <c r="Q221" s="14" t="s">
        <v>3630</v>
      </c>
      <c r="R221" s="14" t="s">
        <v>3631</v>
      </c>
      <c r="S221" s="14" t="s">
        <v>3632</v>
      </c>
      <c r="T221" s="15" t="s">
        <v>3632</v>
      </c>
    </row>
    <row r="222" spans="1:20" x14ac:dyDescent="0.35">
      <c r="A222" s="14" t="s">
        <v>188</v>
      </c>
      <c r="B222" s="14" t="s">
        <v>3635</v>
      </c>
      <c r="C222" s="14" t="s">
        <v>1557</v>
      </c>
      <c r="D222" s="14">
        <v>0.14000000000000001</v>
      </c>
      <c r="E222" s="14">
        <v>0.05</v>
      </c>
      <c r="F222" s="14">
        <v>0.48</v>
      </c>
      <c r="G222" s="14">
        <v>0.18</v>
      </c>
      <c r="H222" s="14">
        <v>0.16</v>
      </c>
      <c r="I222" s="14">
        <v>0.19</v>
      </c>
      <c r="J222" s="14">
        <v>0</v>
      </c>
      <c r="K222" s="14">
        <v>0</v>
      </c>
      <c r="L222" s="14">
        <v>0.23</v>
      </c>
      <c r="M222" s="14">
        <v>0.42</v>
      </c>
      <c r="N222" s="14">
        <v>0.39</v>
      </c>
      <c r="O222" s="14">
        <v>0.13</v>
      </c>
      <c r="P222" s="14" t="s">
        <v>874</v>
      </c>
      <c r="Q222" s="14" t="s">
        <v>3630</v>
      </c>
      <c r="R222" s="14" t="s">
        <v>3631</v>
      </c>
      <c r="S222" s="14" t="s">
        <v>3632</v>
      </c>
      <c r="T222" s="15" t="s">
        <v>3632</v>
      </c>
    </row>
    <row r="223" spans="1:20" x14ac:dyDescent="0.35">
      <c r="A223" s="14" t="s">
        <v>190</v>
      </c>
      <c r="B223" s="14" t="s">
        <v>3635</v>
      </c>
      <c r="C223" s="14" t="s">
        <v>191</v>
      </c>
      <c r="D223" s="14">
        <v>0.25</v>
      </c>
      <c r="E223" s="14">
        <v>0.12</v>
      </c>
      <c r="F223" s="14">
        <v>0.33</v>
      </c>
      <c r="G223" s="14">
        <v>0.39</v>
      </c>
      <c r="H223" s="14">
        <v>0.23</v>
      </c>
      <c r="I223" s="14">
        <v>0.43</v>
      </c>
      <c r="J223" s="14">
        <v>0</v>
      </c>
      <c r="K223" s="14">
        <v>0.01</v>
      </c>
      <c r="L223" s="14">
        <v>0.48</v>
      </c>
      <c r="M223" s="14">
        <v>1.37</v>
      </c>
      <c r="N223" s="14">
        <v>0.98</v>
      </c>
      <c r="O223" s="14">
        <v>0.18</v>
      </c>
      <c r="P223" s="14" t="s">
        <v>874</v>
      </c>
      <c r="Q223" s="14" t="s">
        <v>3630</v>
      </c>
      <c r="R223" s="14" t="s">
        <v>3631</v>
      </c>
      <c r="S223" s="14" t="s">
        <v>3632</v>
      </c>
      <c r="T223" s="15" t="s">
        <v>3632</v>
      </c>
    </row>
    <row r="224" spans="1:20" x14ac:dyDescent="0.35">
      <c r="A224" s="14" t="s">
        <v>192</v>
      </c>
      <c r="B224" s="14" t="s">
        <v>3635</v>
      </c>
      <c r="C224" s="14" t="s">
        <v>193</v>
      </c>
      <c r="D224" s="14">
        <v>0.46</v>
      </c>
      <c r="E224" s="14">
        <v>0.22</v>
      </c>
      <c r="F224" s="14">
        <v>0.09</v>
      </c>
      <c r="G224" s="14">
        <v>0</v>
      </c>
      <c r="H224" s="14">
        <v>0</v>
      </c>
      <c r="I224" s="14">
        <v>0</v>
      </c>
      <c r="J224" s="14">
        <v>0</v>
      </c>
      <c r="K224" s="14">
        <v>0</v>
      </c>
      <c r="L224" s="14">
        <v>0</v>
      </c>
      <c r="M224" s="14">
        <v>0</v>
      </c>
      <c r="N224" s="14">
        <v>0</v>
      </c>
      <c r="O224" s="14">
        <v>0</v>
      </c>
      <c r="P224" s="14" t="s">
        <v>874</v>
      </c>
      <c r="Q224" s="14" t="s">
        <v>3630</v>
      </c>
      <c r="R224" s="14" t="s">
        <v>3631</v>
      </c>
      <c r="S224" s="14" t="s">
        <v>3632</v>
      </c>
      <c r="T224" s="15" t="s">
        <v>3632</v>
      </c>
    </row>
    <row r="225" spans="1:20" x14ac:dyDescent="0.35">
      <c r="A225" s="14" t="s">
        <v>3312</v>
      </c>
      <c r="B225" s="14" t="s">
        <v>3647</v>
      </c>
      <c r="C225" s="14" t="s">
        <v>3313</v>
      </c>
      <c r="D225" s="14">
        <v>196.01</v>
      </c>
      <c r="E225" s="14">
        <v>185.45</v>
      </c>
      <c r="F225" s="14">
        <v>113.98</v>
      </c>
      <c r="G225" s="14">
        <v>56.43</v>
      </c>
      <c r="H225" s="14">
        <v>127.61</v>
      </c>
      <c r="I225" s="14">
        <v>225.26</v>
      </c>
      <c r="J225" s="14">
        <v>215.2</v>
      </c>
      <c r="K225" s="14">
        <v>211.49</v>
      </c>
      <c r="L225" s="14">
        <v>165.57</v>
      </c>
      <c r="M225" s="14">
        <v>167.91</v>
      </c>
      <c r="N225" s="14">
        <v>180.21</v>
      </c>
      <c r="O225" s="14">
        <v>206.5</v>
      </c>
      <c r="P225" s="14" t="s">
        <v>874</v>
      </c>
      <c r="Q225" s="14" t="s">
        <v>3630</v>
      </c>
      <c r="R225" s="14" t="s">
        <v>3631</v>
      </c>
      <c r="S225" s="14" t="s">
        <v>3632</v>
      </c>
      <c r="T225" s="15" t="s">
        <v>3632</v>
      </c>
    </row>
    <row r="226" spans="1:20" x14ac:dyDescent="0.35">
      <c r="A226" s="14" t="s">
        <v>3209</v>
      </c>
      <c r="B226" s="14" t="s">
        <v>3654</v>
      </c>
      <c r="C226" s="14" t="s">
        <v>3210</v>
      </c>
      <c r="D226" s="14">
        <v>7</v>
      </c>
      <c r="E226" s="14">
        <v>6</v>
      </c>
      <c r="F226" s="14">
        <v>14</v>
      </c>
      <c r="G226" s="14">
        <v>12.5</v>
      </c>
      <c r="H226" s="14">
        <v>12.5</v>
      </c>
      <c r="I226" s="14">
        <v>16.5</v>
      </c>
      <c r="J226" s="14">
        <v>11.5</v>
      </c>
      <c r="K226" s="14">
        <v>10.5</v>
      </c>
      <c r="L226" s="14">
        <v>7.5</v>
      </c>
      <c r="M226" s="14">
        <v>4</v>
      </c>
      <c r="N226" s="14">
        <v>6</v>
      </c>
      <c r="O226" s="14">
        <v>6.5</v>
      </c>
      <c r="P226" s="14" t="s">
        <v>874</v>
      </c>
      <c r="Q226" s="14" t="s">
        <v>3634</v>
      </c>
      <c r="R226" s="14" t="s">
        <v>3631</v>
      </c>
      <c r="S226" s="14" t="s">
        <v>3632</v>
      </c>
      <c r="T226" s="15" t="s">
        <v>3632</v>
      </c>
    </row>
    <row r="227" spans="1:20" x14ac:dyDescent="0.35">
      <c r="A227" s="14" t="s">
        <v>2564</v>
      </c>
      <c r="B227" s="14" t="s">
        <v>3652</v>
      </c>
      <c r="C227" s="14" t="s">
        <v>2565</v>
      </c>
      <c r="D227" s="14">
        <v>0</v>
      </c>
      <c r="E227" s="14">
        <v>0</v>
      </c>
      <c r="F227" s="14">
        <v>0</v>
      </c>
      <c r="G227" s="14">
        <v>0</v>
      </c>
      <c r="H227" s="14">
        <v>0</v>
      </c>
      <c r="I227" s="14">
        <v>0</v>
      </c>
      <c r="J227" s="14">
        <v>0</v>
      </c>
      <c r="K227" s="14">
        <v>0</v>
      </c>
      <c r="L227" s="14">
        <v>0</v>
      </c>
      <c r="M227" s="14">
        <v>0</v>
      </c>
      <c r="N227" s="14">
        <v>0</v>
      </c>
      <c r="O227" s="14">
        <v>0</v>
      </c>
      <c r="P227" s="14" t="s">
        <v>874</v>
      </c>
      <c r="Q227" s="14" t="s">
        <v>3630</v>
      </c>
      <c r="R227" s="14" t="s">
        <v>3636</v>
      </c>
      <c r="S227" s="14" t="s">
        <v>3632</v>
      </c>
      <c r="T227" s="15" t="s">
        <v>3632</v>
      </c>
    </row>
    <row r="228" spans="1:20" x14ac:dyDescent="0.35">
      <c r="A228" s="14" t="s">
        <v>194</v>
      </c>
      <c r="B228" s="14" t="s">
        <v>3647</v>
      </c>
      <c r="C228" s="14" t="s">
        <v>195</v>
      </c>
      <c r="D228" s="14">
        <v>6</v>
      </c>
      <c r="E228" s="14">
        <v>6</v>
      </c>
      <c r="F228" s="14">
        <v>6</v>
      </c>
      <c r="G228" s="14">
        <v>6</v>
      </c>
      <c r="H228" s="14">
        <v>6</v>
      </c>
      <c r="I228" s="14">
        <v>6</v>
      </c>
      <c r="J228" s="14">
        <v>6</v>
      </c>
      <c r="K228" s="14">
        <v>6</v>
      </c>
      <c r="L228" s="14">
        <v>6</v>
      </c>
      <c r="M228" s="14">
        <v>6</v>
      </c>
      <c r="N228" s="14">
        <v>6</v>
      </c>
      <c r="O228" s="14">
        <v>6</v>
      </c>
      <c r="P228" s="14" t="s">
        <v>865</v>
      </c>
      <c r="Q228" s="14" t="s">
        <v>3630</v>
      </c>
      <c r="R228" s="14" t="s">
        <v>3631</v>
      </c>
      <c r="S228" s="14" t="s">
        <v>3632</v>
      </c>
      <c r="T228" s="15" t="s">
        <v>3632</v>
      </c>
    </row>
    <row r="229" spans="1:20" x14ac:dyDescent="0.35">
      <c r="A229" s="14" t="s">
        <v>196</v>
      </c>
      <c r="B229" s="14" t="s">
        <v>3647</v>
      </c>
      <c r="C229" s="14" t="s">
        <v>197</v>
      </c>
      <c r="D229" s="14">
        <v>24</v>
      </c>
      <c r="E229" s="14">
        <v>24</v>
      </c>
      <c r="F229" s="14">
        <v>24</v>
      </c>
      <c r="G229" s="14">
        <v>24</v>
      </c>
      <c r="H229" s="14">
        <v>24</v>
      </c>
      <c r="I229" s="14">
        <v>24</v>
      </c>
      <c r="J229" s="14">
        <v>24</v>
      </c>
      <c r="K229" s="14">
        <v>24</v>
      </c>
      <c r="L229" s="14">
        <v>24</v>
      </c>
      <c r="M229" s="14">
        <v>24</v>
      </c>
      <c r="N229" s="14">
        <v>24</v>
      </c>
      <c r="O229" s="14">
        <v>24</v>
      </c>
      <c r="P229" s="14" t="s">
        <v>865</v>
      </c>
      <c r="Q229" s="14" t="s">
        <v>3630</v>
      </c>
      <c r="R229" s="14" t="s">
        <v>3631</v>
      </c>
      <c r="S229" s="14" t="s">
        <v>3632</v>
      </c>
      <c r="T229" s="15" t="s">
        <v>3632</v>
      </c>
    </row>
    <row r="230" spans="1:20" x14ac:dyDescent="0.35">
      <c r="A230" s="14" t="s">
        <v>198</v>
      </c>
      <c r="B230" s="14" t="s">
        <v>3647</v>
      </c>
      <c r="C230" s="14" t="s">
        <v>199</v>
      </c>
      <c r="D230" s="14">
        <v>24</v>
      </c>
      <c r="E230" s="14">
        <v>24</v>
      </c>
      <c r="F230" s="14">
        <v>24</v>
      </c>
      <c r="G230" s="14">
        <v>24</v>
      </c>
      <c r="H230" s="14">
        <v>24</v>
      </c>
      <c r="I230" s="14">
        <v>24</v>
      </c>
      <c r="J230" s="14">
        <v>24</v>
      </c>
      <c r="K230" s="14">
        <v>24</v>
      </c>
      <c r="L230" s="14">
        <v>24</v>
      </c>
      <c r="M230" s="14">
        <v>24</v>
      </c>
      <c r="N230" s="14">
        <v>24</v>
      </c>
      <c r="O230" s="14">
        <v>24</v>
      </c>
      <c r="P230" s="14" t="s">
        <v>865</v>
      </c>
      <c r="Q230" s="14" t="s">
        <v>3630</v>
      </c>
      <c r="R230" s="14" t="s">
        <v>3631</v>
      </c>
      <c r="S230" s="14" t="s">
        <v>3632</v>
      </c>
      <c r="T230" s="15" t="s">
        <v>3632</v>
      </c>
    </row>
    <row r="231" spans="1:20" x14ac:dyDescent="0.35">
      <c r="A231" s="14" t="s">
        <v>2857</v>
      </c>
      <c r="B231" s="14" t="s">
        <v>3654</v>
      </c>
      <c r="C231" s="14" t="s">
        <v>2858</v>
      </c>
      <c r="D231" s="14">
        <v>5.2</v>
      </c>
      <c r="E231" s="14">
        <v>3.9</v>
      </c>
      <c r="F231" s="14">
        <v>23.4</v>
      </c>
      <c r="G231" s="14">
        <v>19.5</v>
      </c>
      <c r="H231" s="14">
        <v>20.8</v>
      </c>
      <c r="I231" s="14">
        <v>40.299999999999997</v>
      </c>
      <c r="J231" s="14">
        <v>50.7</v>
      </c>
      <c r="K231" s="14">
        <v>35.1</v>
      </c>
      <c r="L231" s="14">
        <v>18.2</v>
      </c>
      <c r="M231" s="14">
        <v>2.6</v>
      </c>
      <c r="N231" s="14">
        <v>2.6</v>
      </c>
      <c r="O231" s="14">
        <v>0</v>
      </c>
      <c r="P231" s="14" t="s">
        <v>874</v>
      </c>
      <c r="Q231" s="14" t="s">
        <v>3634</v>
      </c>
      <c r="R231" s="14" t="s">
        <v>3631</v>
      </c>
      <c r="S231" s="14" t="s">
        <v>3632</v>
      </c>
      <c r="T231" s="15" t="s">
        <v>3632</v>
      </c>
    </row>
    <row r="232" spans="1:20" x14ac:dyDescent="0.35">
      <c r="A232" s="14" t="s">
        <v>2494</v>
      </c>
      <c r="B232" s="14" t="s">
        <v>3637</v>
      </c>
      <c r="C232" s="14" t="s">
        <v>2495</v>
      </c>
      <c r="D232" s="14">
        <v>0</v>
      </c>
      <c r="E232" s="14">
        <v>0</v>
      </c>
      <c r="F232" s="14">
        <v>0</v>
      </c>
      <c r="G232" s="14">
        <v>0</v>
      </c>
      <c r="H232" s="14">
        <v>0</v>
      </c>
      <c r="I232" s="14">
        <v>0</v>
      </c>
      <c r="J232" s="14">
        <v>0</v>
      </c>
      <c r="K232" s="14">
        <v>0</v>
      </c>
      <c r="L232" s="14">
        <v>0</v>
      </c>
      <c r="M232" s="14">
        <v>0</v>
      </c>
      <c r="N232" s="14">
        <v>0</v>
      </c>
      <c r="O232" s="14">
        <v>0</v>
      </c>
      <c r="P232" s="14" t="s">
        <v>874</v>
      </c>
      <c r="Q232" s="14" t="s">
        <v>3630</v>
      </c>
      <c r="R232" s="14" t="s">
        <v>3636</v>
      </c>
      <c r="S232" s="14" t="s">
        <v>3632</v>
      </c>
      <c r="T232" s="15" t="s">
        <v>3632</v>
      </c>
    </row>
    <row r="233" spans="1:20" x14ac:dyDescent="0.35">
      <c r="A233" s="14" t="s">
        <v>200</v>
      </c>
      <c r="B233" s="14" t="s">
        <v>3638</v>
      </c>
      <c r="C233" s="14" t="s">
        <v>201</v>
      </c>
      <c r="D233" s="14">
        <v>4.13</v>
      </c>
      <c r="E233" s="14">
        <v>3.51</v>
      </c>
      <c r="F233" s="14">
        <v>3.69</v>
      </c>
      <c r="G233" s="14">
        <v>4.01</v>
      </c>
      <c r="H233" s="14">
        <v>3.63</v>
      </c>
      <c r="I233" s="14">
        <v>3.95</v>
      </c>
      <c r="J233" s="14">
        <v>4.16</v>
      </c>
      <c r="K233" s="14">
        <v>4.1399999999999997</v>
      </c>
      <c r="L233" s="14">
        <v>4.17</v>
      </c>
      <c r="M233" s="14">
        <v>3.86</v>
      </c>
      <c r="N233" s="14">
        <v>3.98</v>
      </c>
      <c r="O233" s="14">
        <v>3.73</v>
      </c>
      <c r="P233" s="14" t="s">
        <v>865</v>
      </c>
      <c r="Q233" s="14" t="s">
        <v>3630</v>
      </c>
      <c r="R233" s="14" t="s">
        <v>3631</v>
      </c>
      <c r="S233" s="14" t="s">
        <v>3632</v>
      </c>
      <c r="T233" s="15" t="s">
        <v>3632</v>
      </c>
    </row>
    <row r="234" spans="1:20" x14ac:dyDescent="0.35">
      <c r="A234" s="14" t="s">
        <v>2595</v>
      </c>
      <c r="B234" s="14" t="s">
        <v>3638</v>
      </c>
      <c r="C234" s="14" t="s">
        <v>2596</v>
      </c>
      <c r="D234" s="14">
        <v>0.12</v>
      </c>
      <c r="E234" s="14">
        <v>0.11</v>
      </c>
      <c r="F234" s="14">
        <v>0.1</v>
      </c>
      <c r="G234" s="14">
        <v>0.1</v>
      </c>
      <c r="H234" s="14">
        <v>0.12</v>
      </c>
      <c r="I234" s="14">
        <v>0.05</v>
      </c>
      <c r="J234" s="14">
        <v>0.05</v>
      </c>
      <c r="K234" s="14">
        <v>0.04</v>
      </c>
      <c r="L234" s="14">
        <v>0.05</v>
      </c>
      <c r="M234" s="14">
        <v>0.06</v>
      </c>
      <c r="N234" s="14">
        <v>7.0000000000000007E-2</v>
      </c>
      <c r="O234" s="14">
        <v>0.13</v>
      </c>
      <c r="P234" s="14" t="s">
        <v>874</v>
      </c>
      <c r="Q234" s="14" t="s">
        <v>3630</v>
      </c>
      <c r="R234" s="14" t="s">
        <v>3631</v>
      </c>
      <c r="S234" s="14" t="s">
        <v>3632</v>
      </c>
      <c r="T234" s="15" t="s">
        <v>3632</v>
      </c>
    </row>
    <row r="235" spans="1:20" x14ac:dyDescent="0.35">
      <c r="A235" s="14" t="s">
        <v>3094</v>
      </c>
      <c r="B235" s="14" t="s">
        <v>3638</v>
      </c>
      <c r="C235" s="14" t="s">
        <v>3095</v>
      </c>
      <c r="D235" s="14">
        <v>0</v>
      </c>
      <c r="E235" s="14">
        <v>0</v>
      </c>
      <c r="F235" s="14">
        <v>0</v>
      </c>
      <c r="G235" s="14">
        <v>0.01</v>
      </c>
      <c r="H235" s="14">
        <v>0.01</v>
      </c>
      <c r="I235" s="14">
        <v>0.01</v>
      </c>
      <c r="J235" s="14">
        <v>0.01</v>
      </c>
      <c r="K235" s="14">
        <v>0.01</v>
      </c>
      <c r="L235" s="14">
        <v>0.01</v>
      </c>
      <c r="M235" s="14">
        <v>0.01</v>
      </c>
      <c r="N235" s="14">
        <v>0.01</v>
      </c>
      <c r="O235" s="14">
        <v>0.01</v>
      </c>
      <c r="P235" s="14" t="s">
        <v>874</v>
      </c>
      <c r="Q235" s="14" t="s">
        <v>3630</v>
      </c>
      <c r="R235" s="14" t="s">
        <v>3631</v>
      </c>
      <c r="S235" s="14" t="s">
        <v>3632</v>
      </c>
      <c r="T235" s="15" t="s">
        <v>3632</v>
      </c>
    </row>
    <row r="236" spans="1:20" x14ac:dyDescent="0.35">
      <c r="A236" s="14" t="s">
        <v>2171</v>
      </c>
      <c r="B236" s="14" t="s">
        <v>3647</v>
      </c>
      <c r="C236" s="14" t="s">
        <v>2172</v>
      </c>
      <c r="D236" s="14">
        <v>0.76</v>
      </c>
      <c r="E236" s="14">
        <v>0.56999999999999995</v>
      </c>
      <c r="F236" s="14">
        <v>3.42</v>
      </c>
      <c r="G236" s="14">
        <v>2.85</v>
      </c>
      <c r="H236" s="14">
        <v>3.04</v>
      </c>
      <c r="I236" s="14">
        <v>5.89</v>
      </c>
      <c r="J236" s="14">
        <v>7.41</v>
      </c>
      <c r="K236" s="14">
        <v>5.13</v>
      </c>
      <c r="L236" s="14">
        <v>2.66</v>
      </c>
      <c r="M236" s="14">
        <v>0.38</v>
      </c>
      <c r="N236" s="14">
        <v>0.38</v>
      </c>
      <c r="O236" s="14">
        <v>0</v>
      </c>
      <c r="P236" s="14" t="s">
        <v>874</v>
      </c>
      <c r="Q236" s="14" t="s">
        <v>3630</v>
      </c>
      <c r="R236" s="14" t="s">
        <v>3650</v>
      </c>
      <c r="S236" s="14" t="s">
        <v>3653</v>
      </c>
      <c r="T236" s="15" t="s">
        <v>3632</v>
      </c>
    </row>
    <row r="237" spans="1:20" x14ac:dyDescent="0.35">
      <c r="A237" s="14" t="s">
        <v>202</v>
      </c>
      <c r="B237" s="14" t="s">
        <v>3638</v>
      </c>
      <c r="C237" s="14" t="s">
        <v>203</v>
      </c>
      <c r="D237" s="14">
        <v>3.33</v>
      </c>
      <c r="E237" s="14">
        <v>3.39</v>
      </c>
      <c r="F237" s="14">
        <v>3.04</v>
      </c>
      <c r="G237" s="14">
        <v>3.01</v>
      </c>
      <c r="H237" s="14">
        <v>3.34</v>
      </c>
      <c r="I237" s="14">
        <v>3.54</v>
      </c>
      <c r="J237" s="14">
        <v>3.53</v>
      </c>
      <c r="K237" s="14">
        <v>3.56</v>
      </c>
      <c r="L237" s="14">
        <v>3.4</v>
      </c>
      <c r="M237" s="14">
        <v>3.16</v>
      </c>
      <c r="N237" s="14">
        <v>3.38</v>
      </c>
      <c r="O237" s="14">
        <v>3.45</v>
      </c>
      <c r="P237" s="14" t="s">
        <v>865</v>
      </c>
      <c r="Q237" s="14" t="s">
        <v>3634</v>
      </c>
      <c r="R237" s="14" t="s">
        <v>3631</v>
      </c>
      <c r="S237" s="14" t="s">
        <v>3632</v>
      </c>
      <c r="T237" s="15" t="s">
        <v>3632</v>
      </c>
    </row>
    <row r="238" spans="1:20" x14ac:dyDescent="0.35">
      <c r="A238" s="14" t="s">
        <v>3444</v>
      </c>
      <c r="B238" s="14" t="s">
        <v>3635</v>
      </c>
      <c r="C238" s="14" t="s">
        <v>3445</v>
      </c>
      <c r="D238" s="14">
        <v>0</v>
      </c>
      <c r="E238" s="14">
        <v>0</v>
      </c>
      <c r="F238" s="14">
        <v>0</v>
      </c>
      <c r="G238" s="14">
        <v>0</v>
      </c>
      <c r="H238" s="14">
        <v>0</v>
      </c>
      <c r="I238" s="14">
        <v>0</v>
      </c>
      <c r="J238" s="14">
        <v>0</v>
      </c>
      <c r="K238" s="14">
        <v>0</v>
      </c>
      <c r="L238" s="14">
        <v>0</v>
      </c>
      <c r="M238" s="14">
        <v>0</v>
      </c>
      <c r="N238" s="14">
        <v>0</v>
      </c>
      <c r="O238" s="14">
        <v>0</v>
      </c>
      <c r="P238" s="14" t="s">
        <v>874</v>
      </c>
      <c r="Q238" s="14" t="s">
        <v>3630</v>
      </c>
      <c r="R238" s="14" t="s">
        <v>3631</v>
      </c>
      <c r="S238" s="14" t="s">
        <v>3632</v>
      </c>
      <c r="T238" s="15" t="s">
        <v>3632</v>
      </c>
    </row>
    <row r="239" spans="1:20" x14ac:dyDescent="0.35">
      <c r="A239" s="14" t="s">
        <v>2604</v>
      </c>
      <c r="B239" s="14" t="s">
        <v>3635</v>
      </c>
      <c r="C239" s="14" t="s">
        <v>2605</v>
      </c>
      <c r="D239" s="14">
        <v>0</v>
      </c>
      <c r="E239" s="14">
        <v>0</v>
      </c>
      <c r="F239" s="14">
        <v>0</v>
      </c>
      <c r="G239" s="14">
        <v>0</v>
      </c>
      <c r="H239" s="14">
        <v>0.16</v>
      </c>
      <c r="I239" s="14">
        <v>0.51</v>
      </c>
      <c r="J239" s="14">
        <v>0.78</v>
      </c>
      <c r="K239" s="14">
        <v>0.47</v>
      </c>
      <c r="L239" s="14">
        <v>0.09</v>
      </c>
      <c r="M239" s="14">
        <v>0</v>
      </c>
      <c r="N239" s="14">
        <v>0</v>
      </c>
      <c r="O239" s="14">
        <v>0</v>
      </c>
      <c r="P239" s="14" t="s">
        <v>874</v>
      </c>
      <c r="Q239" s="14" t="s">
        <v>3630</v>
      </c>
      <c r="R239" s="14" t="s">
        <v>3631</v>
      </c>
      <c r="S239" s="14" t="s">
        <v>3632</v>
      </c>
      <c r="T239" s="15" t="s">
        <v>3632</v>
      </c>
    </row>
    <row r="240" spans="1:20" x14ac:dyDescent="0.35">
      <c r="A240" s="14" t="s">
        <v>204</v>
      </c>
      <c r="B240" s="14" t="s">
        <v>3638</v>
      </c>
      <c r="C240" s="14" t="s">
        <v>205</v>
      </c>
      <c r="D240" s="14">
        <v>1.6</v>
      </c>
      <c r="E240" s="14">
        <v>1.2</v>
      </c>
      <c r="F240" s="14">
        <v>7.2</v>
      </c>
      <c r="G240" s="14">
        <v>6</v>
      </c>
      <c r="H240" s="14">
        <v>6.4</v>
      </c>
      <c r="I240" s="14">
        <v>12.4</v>
      </c>
      <c r="J240" s="14">
        <v>15.6</v>
      </c>
      <c r="K240" s="14">
        <v>10.8</v>
      </c>
      <c r="L240" s="14">
        <v>5.6</v>
      </c>
      <c r="M240" s="14">
        <v>0.8</v>
      </c>
      <c r="N240" s="14">
        <v>0.8</v>
      </c>
      <c r="O240" s="14">
        <v>0</v>
      </c>
      <c r="P240" s="14" t="s">
        <v>874</v>
      </c>
      <c r="Q240" s="14" t="s">
        <v>3630</v>
      </c>
      <c r="R240" s="14" t="s">
        <v>3631</v>
      </c>
      <c r="S240" s="14" t="s">
        <v>3632</v>
      </c>
      <c r="T240" s="15" t="s">
        <v>3632</v>
      </c>
    </row>
    <row r="241" spans="1:20" x14ac:dyDescent="0.35">
      <c r="A241" s="14" t="s">
        <v>1701</v>
      </c>
      <c r="B241" s="14" t="s">
        <v>3635</v>
      </c>
      <c r="C241" s="14" t="s">
        <v>1702</v>
      </c>
      <c r="D241" s="14">
        <v>0</v>
      </c>
      <c r="E241" s="14">
        <v>0</v>
      </c>
      <c r="F241" s="14">
        <v>0</v>
      </c>
      <c r="G241" s="14">
        <v>0</v>
      </c>
      <c r="H241" s="14">
        <v>0</v>
      </c>
      <c r="I241" s="14">
        <v>0</v>
      </c>
      <c r="J241" s="14">
        <v>0</v>
      </c>
      <c r="K241" s="14">
        <v>0</v>
      </c>
      <c r="L241" s="14">
        <v>0</v>
      </c>
      <c r="M241" s="14">
        <v>0</v>
      </c>
      <c r="N241" s="14">
        <v>0</v>
      </c>
      <c r="O241" s="14">
        <v>0</v>
      </c>
      <c r="P241" s="14" t="s">
        <v>874</v>
      </c>
      <c r="Q241" s="14" t="s">
        <v>3630</v>
      </c>
      <c r="R241" s="14" t="s">
        <v>3636</v>
      </c>
      <c r="S241" s="14" t="s">
        <v>3632</v>
      </c>
      <c r="T241" s="15" t="s">
        <v>3632</v>
      </c>
    </row>
    <row r="242" spans="1:20" x14ac:dyDescent="0.35">
      <c r="A242" s="14" t="s">
        <v>206</v>
      </c>
      <c r="B242" s="14" t="s">
        <v>3635</v>
      </c>
      <c r="C242" s="14" t="s">
        <v>207</v>
      </c>
      <c r="D242" s="14">
        <v>0</v>
      </c>
      <c r="E242" s="14">
        <v>0</v>
      </c>
      <c r="F242" s="14">
        <v>0</v>
      </c>
      <c r="G242" s="14">
        <v>0</v>
      </c>
      <c r="H242" s="14">
        <v>0</v>
      </c>
      <c r="I242" s="14">
        <v>0</v>
      </c>
      <c r="J242" s="14">
        <v>0</v>
      </c>
      <c r="K242" s="14">
        <v>0</v>
      </c>
      <c r="L242" s="14">
        <v>0</v>
      </c>
      <c r="M242" s="14">
        <v>0</v>
      </c>
      <c r="N242" s="14">
        <v>0</v>
      </c>
      <c r="O242" s="14">
        <v>0</v>
      </c>
      <c r="P242" s="14" t="s">
        <v>874</v>
      </c>
      <c r="Q242" s="14" t="s">
        <v>3630</v>
      </c>
      <c r="R242" s="14" t="s">
        <v>3636</v>
      </c>
      <c r="S242" s="14" t="s">
        <v>3632</v>
      </c>
      <c r="T242" s="15" t="s">
        <v>3632</v>
      </c>
    </row>
    <row r="243" spans="1:20" x14ac:dyDescent="0.35">
      <c r="A243" s="14" t="s">
        <v>3437</v>
      </c>
      <c r="B243" s="14" t="s">
        <v>3646</v>
      </c>
      <c r="C243" s="14" t="s">
        <v>3438</v>
      </c>
      <c r="D243" s="14">
        <v>0</v>
      </c>
      <c r="E243" s="14">
        <v>0</v>
      </c>
      <c r="F243" s="14">
        <v>0</v>
      </c>
      <c r="G243" s="14">
        <v>0</v>
      </c>
      <c r="H243" s="14">
        <v>0</v>
      </c>
      <c r="I243" s="14">
        <v>0</v>
      </c>
      <c r="J243" s="14">
        <v>0</v>
      </c>
      <c r="K243" s="14">
        <v>0</v>
      </c>
      <c r="L243" s="14">
        <v>0</v>
      </c>
      <c r="M243" s="14">
        <v>0</v>
      </c>
      <c r="N243" s="14">
        <v>0</v>
      </c>
      <c r="O243" s="14">
        <v>0</v>
      </c>
      <c r="P243" s="14" t="s">
        <v>874</v>
      </c>
      <c r="Q243" s="14" t="s">
        <v>3630</v>
      </c>
      <c r="R243" s="14" t="s">
        <v>3636</v>
      </c>
      <c r="S243" s="14" t="s">
        <v>3632</v>
      </c>
      <c r="T243" s="15" t="s">
        <v>3632</v>
      </c>
    </row>
    <row r="244" spans="1:20" x14ac:dyDescent="0.35">
      <c r="A244" s="14" t="s">
        <v>1696</v>
      </c>
      <c r="B244" s="14" t="s">
        <v>3646</v>
      </c>
      <c r="C244" s="14" t="s">
        <v>1697</v>
      </c>
      <c r="D244" s="14">
        <v>0</v>
      </c>
      <c r="E244" s="14">
        <v>0</v>
      </c>
      <c r="F244" s="14">
        <v>0</v>
      </c>
      <c r="G244" s="14">
        <v>0</v>
      </c>
      <c r="H244" s="14">
        <v>0</v>
      </c>
      <c r="I244" s="14">
        <v>0</v>
      </c>
      <c r="J244" s="14">
        <v>0</v>
      </c>
      <c r="K244" s="14">
        <v>0</v>
      </c>
      <c r="L244" s="14">
        <v>0</v>
      </c>
      <c r="M244" s="14">
        <v>0</v>
      </c>
      <c r="N244" s="14">
        <v>0</v>
      </c>
      <c r="O244" s="14">
        <v>0</v>
      </c>
      <c r="P244" s="14" t="s">
        <v>874</v>
      </c>
      <c r="Q244" s="14" t="s">
        <v>3630</v>
      </c>
      <c r="R244" s="14" t="s">
        <v>3636</v>
      </c>
      <c r="S244" s="14" t="s">
        <v>3632</v>
      </c>
      <c r="T244" s="15" t="s">
        <v>3632</v>
      </c>
    </row>
    <row r="245" spans="1:20" x14ac:dyDescent="0.35">
      <c r="A245" s="14" t="s">
        <v>1656</v>
      </c>
      <c r="B245" s="14" t="s">
        <v>3646</v>
      </c>
      <c r="C245" s="14" t="s">
        <v>1657</v>
      </c>
      <c r="D245" s="14">
        <v>1.4</v>
      </c>
      <c r="E245" s="14">
        <v>1.45</v>
      </c>
      <c r="F245" s="14">
        <v>1.86</v>
      </c>
      <c r="G245" s="14">
        <v>2.25</v>
      </c>
      <c r="H245" s="14">
        <v>2.06</v>
      </c>
      <c r="I245" s="14">
        <v>2.15</v>
      </c>
      <c r="J245" s="14">
        <v>1.83</v>
      </c>
      <c r="K245" s="14">
        <v>1.76</v>
      </c>
      <c r="L245" s="14">
        <v>1.6</v>
      </c>
      <c r="M245" s="14">
        <v>1.71</v>
      </c>
      <c r="N245" s="14">
        <v>1.76</v>
      </c>
      <c r="O245" s="14">
        <v>1.69</v>
      </c>
      <c r="P245" s="14" t="s">
        <v>874</v>
      </c>
      <c r="Q245" s="14" t="s">
        <v>3630</v>
      </c>
      <c r="R245" s="14" t="s">
        <v>3631</v>
      </c>
      <c r="S245" s="14" t="s">
        <v>3632</v>
      </c>
      <c r="T245" s="15" t="s">
        <v>3632</v>
      </c>
    </row>
    <row r="246" spans="1:20" x14ac:dyDescent="0.35">
      <c r="A246" s="14" t="s">
        <v>829</v>
      </c>
      <c r="B246" s="14" t="s">
        <v>3646</v>
      </c>
      <c r="C246" s="14" t="s">
        <v>829</v>
      </c>
      <c r="D246" s="14">
        <v>0.84</v>
      </c>
      <c r="E246" s="14">
        <v>0.79</v>
      </c>
      <c r="F246" s="14">
        <v>0.98</v>
      </c>
      <c r="G246" s="14">
        <v>0.61</v>
      </c>
      <c r="H246" s="14">
        <v>0.21</v>
      </c>
      <c r="I246" s="14">
        <v>0.05</v>
      </c>
      <c r="J246" s="14">
        <v>0</v>
      </c>
      <c r="K246" s="14">
        <v>0</v>
      </c>
      <c r="L246" s="14">
        <v>0</v>
      </c>
      <c r="M246" s="14">
        <v>0.03</v>
      </c>
      <c r="N246" s="14">
        <v>0.02</v>
      </c>
      <c r="O246" s="14">
        <v>0.2</v>
      </c>
      <c r="P246" s="14" t="s">
        <v>874</v>
      </c>
      <c r="Q246" s="14" t="s">
        <v>3630</v>
      </c>
      <c r="R246" s="14" t="s">
        <v>3631</v>
      </c>
      <c r="S246" s="14" t="s">
        <v>3632</v>
      </c>
      <c r="T246" s="15" t="s">
        <v>3632</v>
      </c>
    </row>
    <row r="247" spans="1:20" x14ac:dyDescent="0.35">
      <c r="A247" s="14" t="s">
        <v>2959</v>
      </c>
      <c r="B247" s="14" t="s">
        <v>3646</v>
      </c>
      <c r="C247" s="14" t="s">
        <v>2960</v>
      </c>
      <c r="D247" s="14">
        <v>1.06</v>
      </c>
      <c r="E247" s="14">
        <v>1.07</v>
      </c>
      <c r="F247" s="14">
        <v>0.43</v>
      </c>
      <c r="G247" s="14">
        <v>0.09</v>
      </c>
      <c r="H247" s="14">
        <v>1.93</v>
      </c>
      <c r="I247" s="14">
        <v>3.64</v>
      </c>
      <c r="J247" s="14">
        <v>3.41</v>
      </c>
      <c r="K247" s="14">
        <v>2.98</v>
      </c>
      <c r="L247" s="14">
        <v>3.05</v>
      </c>
      <c r="M247" s="14">
        <v>2.41</v>
      </c>
      <c r="N247" s="14">
        <v>1.64</v>
      </c>
      <c r="O247" s="14">
        <v>1.54</v>
      </c>
      <c r="P247" s="14" t="s">
        <v>874</v>
      </c>
      <c r="Q247" s="14" t="s">
        <v>3630</v>
      </c>
      <c r="R247" s="14" t="s">
        <v>3631</v>
      </c>
      <c r="S247" s="14" t="s">
        <v>3632</v>
      </c>
      <c r="T247" s="15" t="s">
        <v>3632</v>
      </c>
    </row>
    <row r="248" spans="1:20" x14ac:dyDescent="0.35">
      <c r="A248" s="14" t="s">
        <v>1387</v>
      </c>
      <c r="B248" s="14" t="s">
        <v>3639</v>
      </c>
      <c r="C248" s="14" t="s">
        <v>1388</v>
      </c>
      <c r="D248" s="14">
        <v>0.06</v>
      </c>
      <c r="E248" s="14">
        <v>0.05</v>
      </c>
      <c r="F248" s="14">
        <v>0.27</v>
      </c>
      <c r="G248" s="14">
        <v>0.23</v>
      </c>
      <c r="H248" s="14">
        <v>0.24</v>
      </c>
      <c r="I248" s="14">
        <v>0.47</v>
      </c>
      <c r="J248" s="14">
        <v>0.59</v>
      </c>
      <c r="K248" s="14">
        <v>0.41</v>
      </c>
      <c r="L248" s="14">
        <v>0.21</v>
      </c>
      <c r="M248" s="14">
        <v>0.03</v>
      </c>
      <c r="N248" s="14">
        <v>0.03</v>
      </c>
      <c r="O248" s="14">
        <v>0</v>
      </c>
      <c r="P248" s="14" t="s">
        <v>874</v>
      </c>
      <c r="Q248" s="14" t="s">
        <v>3634</v>
      </c>
      <c r="R248" s="14" t="s">
        <v>3631</v>
      </c>
      <c r="S248" s="14" t="s">
        <v>3632</v>
      </c>
      <c r="T248" s="15" t="s">
        <v>3632</v>
      </c>
    </row>
    <row r="249" spans="1:20" x14ac:dyDescent="0.35">
      <c r="A249" s="14" t="s">
        <v>2471</v>
      </c>
      <c r="B249" s="14" t="s">
        <v>3639</v>
      </c>
      <c r="C249" s="14" t="s">
        <v>2472</v>
      </c>
      <c r="D249" s="14">
        <v>7.0000000000000007E-2</v>
      </c>
      <c r="E249" s="14">
        <v>0.05</v>
      </c>
      <c r="F249" s="14">
        <v>0.32</v>
      </c>
      <c r="G249" s="14">
        <v>0.26</v>
      </c>
      <c r="H249" s="14">
        <v>0.28000000000000003</v>
      </c>
      <c r="I249" s="14">
        <v>0.54</v>
      </c>
      <c r="J249" s="14">
        <v>0.68</v>
      </c>
      <c r="K249" s="14">
        <v>0.47</v>
      </c>
      <c r="L249" s="14">
        <v>0.25</v>
      </c>
      <c r="M249" s="14">
        <v>0.04</v>
      </c>
      <c r="N249" s="14">
        <v>0.04</v>
      </c>
      <c r="O249" s="14">
        <v>0</v>
      </c>
      <c r="P249" s="14" t="s">
        <v>874</v>
      </c>
      <c r="Q249" s="14" t="s">
        <v>3634</v>
      </c>
      <c r="R249" s="14" t="s">
        <v>3631</v>
      </c>
      <c r="S249" s="14" t="s">
        <v>3632</v>
      </c>
      <c r="T249" s="15" t="s">
        <v>3632</v>
      </c>
    </row>
    <row r="250" spans="1:20" x14ac:dyDescent="0.35">
      <c r="A250" s="14" t="s">
        <v>2575</v>
      </c>
      <c r="B250" s="14" t="s">
        <v>3639</v>
      </c>
      <c r="C250" s="14" t="s">
        <v>2576</v>
      </c>
      <c r="D250" s="14">
        <v>0.05</v>
      </c>
      <c r="E250" s="14">
        <v>0.04</v>
      </c>
      <c r="F250" s="14">
        <v>0.23</v>
      </c>
      <c r="G250" s="14">
        <v>0.19</v>
      </c>
      <c r="H250" s="14">
        <v>0.2</v>
      </c>
      <c r="I250" s="14">
        <v>0.39</v>
      </c>
      <c r="J250" s="14">
        <v>0.49</v>
      </c>
      <c r="K250" s="14">
        <v>0.34</v>
      </c>
      <c r="L250" s="14">
        <v>0.18</v>
      </c>
      <c r="M250" s="14">
        <v>0.03</v>
      </c>
      <c r="N250" s="14">
        <v>0.03</v>
      </c>
      <c r="O250" s="14">
        <v>0</v>
      </c>
      <c r="P250" s="14" t="s">
        <v>874</v>
      </c>
      <c r="Q250" s="14" t="s">
        <v>3634</v>
      </c>
      <c r="R250" s="14" t="s">
        <v>3631</v>
      </c>
      <c r="S250" s="14" t="s">
        <v>3632</v>
      </c>
      <c r="T250" s="15" t="s">
        <v>3632</v>
      </c>
    </row>
    <row r="251" spans="1:20" x14ac:dyDescent="0.35">
      <c r="A251" s="14" t="s">
        <v>978</v>
      </c>
      <c r="B251" s="14" t="s">
        <v>3639</v>
      </c>
      <c r="C251" s="14" t="s">
        <v>979</v>
      </c>
      <c r="D251" s="14">
        <v>0.05</v>
      </c>
      <c r="E251" s="14">
        <v>0.04</v>
      </c>
      <c r="F251" s="14">
        <v>0.23</v>
      </c>
      <c r="G251" s="14">
        <v>0.2</v>
      </c>
      <c r="H251" s="14">
        <v>0.21</v>
      </c>
      <c r="I251" s="14">
        <v>0.4</v>
      </c>
      <c r="J251" s="14">
        <v>0.51</v>
      </c>
      <c r="K251" s="14">
        <v>0.35</v>
      </c>
      <c r="L251" s="14">
        <v>0.18</v>
      </c>
      <c r="M251" s="14">
        <v>0.03</v>
      </c>
      <c r="N251" s="14">
        <v>0.03</v>
      </c>
      <c r="O251" s="14">
        <v>0</v>
      </c>
      <c r="P251" s="14" t="s">
        <v>874</v>
      </c>
      <c r="Q251" s="14" t="s">
        <v>3634</v>
      </c>
      <c r="R251" s="14" t="s">
        <v>3631</v>
      </c>
      <c r="S251" s="14" t="s">
        <v>3632</v>
      </c>
      <c r="T251" s="15" t="s">
        <v>3632</v>
      </c>
    </row>
    <row r="252" spans="1:20" x14ac:dyDescent="0.35">
      <c r="A252" s="14" t="s">
        <v>1901</v>
      </c>
      <c r="B252" s="14" t="s">
        <v>3639</v>
      </c>
      <c r="C252" s="14" t="s">
        <v>1902</v>
      </c>
      <c r="D252" s="14">
        <v>0.04</v>
      </c>
      <c r="E252" s="14">
        <v>0.03</v>
      </c>
      <c r="F252" s="14">
        <v>0.18</v>
      </c>
      <c r="G252" s="14">
        <v>0.15</v>
      </c>
      <c r="H252" s="14">
        <v>0.16</v>
      </c>
      <c r="I252" s="14">
        <v>0.31</v>
      </c>
      <c r="J252" s="14">
        <v>0.39</v>
      </c>
      <c r="K252" s="14">
        <v>0.27</v>
      </c>
      <c r="L252" s="14">
        <v>0.14000000000000001</v>
      </c>
      <c r="M252" s="14">
        <v>0.02</v>
      </c>
      <c r="N252" s="14">
        <v>0.02</v>
      </c>
      <c r="O252" s="14">
        <v>0</v>
      </c>
      <c r="P252" s="14" t="s">
        <v>874</v>
      </c>
      <c r="Q252" s="14" t="s">
        <v>3634</v>
      </c>
      <c r="R252" s="14" t="s">
        <v>3631</v>
      </c>
      <c r="S252" s="14" t="s">
        <v>3632</v>
      </c>
      <c r="T252" s="15" t="s">
        <v>3632</v>
      </c>
    </row>
    <row r="253" spans="1:20" x14ac:dyDescent="0.35">
      <c r="A253" s="14" t="s">
        <v>3033</v>
      </c>
      <c r="B253" s="14" t="s">
        <v>3639</v>
      </c>
      <c r="C253" s="14" t="s">
        <v>3034</v>
      </c>
      <c r="D253" s="14">
        <v>0.08</v>
      </c>
      <c r="E253" s="14">
        <v>0.06</v>
      </c>
      <c r="F253" s="14">
        <v>0.36</v>
      </c>
      <c r="G253" s="14">
        <v>0.3</v>
      </c>
      <c r="H253" s="14">
        <v>0.32</v>
      </c>
      <c r="I253" s="14">
        <v>0.62</v>
      </c>
      <c r="J253" s="14">
        <v>0.78</v>
      </c>
      <c r="K253" s="14">
        <v>0.54</v>
      </c>
      <c r="L253" s="14">
        <v>0.28000000000000003</v>
      </c>
      <c r="M253" s="14">
        <v>0.04</v>
      </c>
      <c r="N253" s="14">
        <v>0.04</v>
      </c>
      <c r="O253" s="14">
        <v>0</v>
      </c>
      <c r="P253" s="14" t="s">
        <v>874</v>
      </c>
      <c r="Q253" s="14" t="s">
        <v>3634</v>
      </c>
      <c r="R253" s="14" t="s">
        <v>3631</v>
      </c>
      <c r="S253" s="14" t="s">
        <v>3632</v>
      </c>
      <c r="T253" s="15" t="s">
        <v>3632</v>
      </c>
    </row>
    <row r="254" spans="1:20" x14ac:dyDescent="0.35">
      <c r="A254" s="14" t="s">
        <v>208</v>
      </c>
      <c r="B254" s="14" t="s">
        <v>3639</v>
      </c>
      <c r="C254" s="14" t="s">
        <v>209</v>
      </c>
      <c r="D254" s="14">
        <v>0</v>
      </c>
      <c r="E254" s="14">
        <v>0</v>
      </c>
      <c r="F254" s="14">
        <v>0</v>
      </c>
      <c r="G254" s="14">
        <v>0</v>
      </c>
      <c r="H254" s="14">
        <v>0</v>
      </c>
      <c r="I254" s="14">
        <v>0</v>
      </c>
      <c r="J254" s="14">
        <v>0</v>
      </c>
      <c r="K254" s="14">
        <v>0</v>
      </c>
      <c r="L254" s="14">
        <v>0</v>
      </c>
      <c r="M254" s="14">
        <v>0</v>
      </c>
      <c r="N254" s="14">
        <v>0</v>
      </c>
      <c r="O254" s="14">
        <v>0</v>
      </c>
      <c r="P254" s="14" t="s">
        <v>874</v>
      </c>
      <c r="Q254" s="14" t="s">
        <v>3634</v>
      </c>
      <c r="R254" s="14" t="s">
        <v>3636</v>
      </c>
      <c r="S254" s="14" t="s">
        <v>3632</v>
      </c>
      <c r="T254" s="15" t="s">
        <v>3632</v>
      </c>
    </row>
    <row r="255" spans="1:20" x14ac:dyDescent="0.35">
      <c r="A255" s="14" t="s">
        <v>210</v>
      </c>
      <c r="B255" s="14" t="s">
        <v>3639</v>
      </c>
      <c r="C255" s="14" t="s">
        <v>211</v>
      </c>
      <c r="D255" s="14">
        <v>0</v>
      </c>
      <c r="E255" s="14">
        <v>0</v>
      </c>
      <c r="F255" s="14">
        <v>0</v>
      </c>
      <c r="G255" s="14">
        <v>0</v>
      </c>
      <c r="H255" s="14">
        <v>0</v>
      </c>
      <c r="I255" s="14">
        <v>0</v>
      </c>
      <c r="J255" s="14">
        <v>0</v>
      </c>
      <c r="K255" s="14">
        <v>0</v>
      </c>
      <c r="L255" s="14">
        <v>0</v>
      </c>
      <c r="M255" s="14">
        <v>0</v>
      </c>
      <c r="N255" s="14">
        <v>0</v>
      </c>
      <c r="O255" s="14">
        <v>0</v>
      </c>
      <c r="P255" s="14" t="s">
        <v>874</v>
      </c>
      <c r="Q255" s="14" t="s">
        <v>3634</v>
      </c>
      <c r="R255" s="14" t="s">
        <v>3636</v>
      </c>
      <c r="S255" s="14" t="s">
        <v>3632</v>
      </c>
      <c r="T255" s="15" t="s">
        <v>3632</v>
      </c>
    </row>
    <row r="256" spans="1:20" x14ac:dyDescent="0.35">
      <c r="A256" s="14" t="s">
        <v>1103</v>
      </c>
      <c r="B256" s="14" t="s">
        <v>3633</v>
      </c>
      <c r="C256" s="14" t="s">
        <v>1104</v>
      </c>
      <c r="D256" s="18">
        <v>0.12</v>
      </c>
      <c r="E256" s="18">
        <v>0.09</v>
      </c>
      <c r="F256" s="18">
        <v>0.54</v>
      </c>
      <c r="G256" s="18">
        <v>0.45</v>
      </c>
      <c r="H256" s="18">
        <v>0.48</v>
      </c>
      <c r="I256" s="18">
        <v>0.93</v>
      </c>
      <c r="J256" s="18">
        <v>1.17</v>
      </c>
      <c r="K256" s="18">
        <v>0.81</v>
      </c>
      <c r="L256" s="18">
        <v>0.42</v>
      </c>
      <c r="M256" s="18">
        <v>0.06</v>
      </c>
      <c r="N256" s="18">
        <v>0.06</v>
      </c>
      <c r="O256" s="18">
        <v>0</v>
      </c>
      <c r="P256" s="14" t="s">
        <v>874</v>
      </c>
      <c r="Q256" s="14" t="s">
        <v>3634</v>
      </c>
      <c r="R256" s="14" t="s">
        <v>3631</v>
      </c>
      <c r="S256" s="14" t="s">
        <v>3632</v>
      </c>
      <c r="T256" s="15" t="s">
        <v>3632</v>
      </c>
    </row>
    <row r="257" spans="1:20" x14ac:dyDescent="0.35">
      <c r="A257" s="14" t="s">
        <v>212</v>
      </c>
      <c r="B257" s="14" t="s">
        <v>3633</v>
      </c>
      <c r="C257" s="14" t="s">
        <v>213</v>
      </c>
      <c r="D257" s="14">
        <v>0</v>
      </c>
      <c r="E257" s="14">
        <v>0</v>
      </c>
      <c r="F257" s="14">
        <v>0</v>
      </c>
      <c r="G257" s="14">
        <v>0</v>
      </c>
      <c r="H257" s="14">
        <v>0</v>
      </c>
      <c r="I257" s="14">
        <v>0</v>
      </c>
      <c r="J257" s="14">
        <v>0</v>
      </c>
      <c r="K257" s="14">
        <v>0</v>
      </c>
      <c r="L257" s="14">
        <v>0</v>
      </c>
      <c r="M257" s="14">
        <v>0</v>
      </c>
      <c r="N257" s="14">
        <v>0</v>
      </c>
      <c r="O257" s="14">
        <v>0</v>
      </c>
      <c r="P257" s="14" t="s">
        <v>874</v>
      </c>
      <c r="Q257" s="14" t="s">
        <v>3634</v>
      </c>
      <c r="R257" s="14" t="s">
        <v>3636</v>
      </c>
      <c r="S257" s="14" t="s">
        <v>3632</v>
      </c>
      <c r="T257" s="15" t="s">
        <v>3632</v>
      </c>
    </row>
    <row r="258" spans="1:20" x14ac:dyDescent="0.35">
      <c r="A258" s="14" t="s">
        <v>1563</v>
      </c>
      <c r="B258" s="14" t="s">
        <v>3633</v>
      </c>
      <c r="C258" s="14" t="s">
        <v>1564</v>
      </c>
      <c r="D258" s="14">
        <v>0.2</v>
      </c>
      <c r="E258" s="14">
        <v>0.15</v>
      </c>
      <c r="F258" s="14">
        <v>0.9</v>
      </c>
      <c r="G258" s="14">
        <v>0.75</v>
      </c>
      <c r="H258" s="14">
        <v>0.8</v>
      </c>
      <c r="I258" s="14">
        <v>1.55</v>
      </c>
      <c r="J258" s="14">
        <v>1.95</v>
      </c>
      <c r="K258" s="14">
        <v>1.35</v>
      </c>
      <c r="L258" s="14">
        <v>0.7</v>
      </c>
      <c r="M258" s="14">
        <v>0.1</v>
      </c>
      <c r="N258" s="14">
        <v>0.1</v>
      </c>
      <c r="O258" s="14">
        <v>0</v>
      </c>
      <c r="P258" s="14" t="s">
        <v>874</v>
      </c>
      <c r="Q258" s="14" t="s">
        <v>3634</v>
      </c>
      <c r="R258" s="14" t="s">
        <v>3631</v>
      </c>
      <c r="S258" s="14" t="s">
        <v>3632</v>
      </c>
      <c r="T258" s="15" t="s">
        <v>3632</v>
      </c>
    </row>
    <row r="259" spans="1:20" x14ac:dyDescent="0.35">
      <c r="A259" s="14" t="s">
        <v>2510</v>
      </c>
      <c r="B259" s="14" t="s">
        <v>3633</v>
      </c>
      <c r="C259" s="14" t="s">
        <v>2511</v>
      </c>
      <c r="D259" s="14">
        <v>0.26</v>
      </c>
      <c r="E259" s="14">
        <v>0.2</v>
      </c>
      <c r="F259" s="14">
        <v>1.17</v>
      </c>
      <c r="G259" s="14">
        <v>0.98</v>
      </c>
      <c r="H259" s="14">
        <v>1.04</v>
      </c>
      <c r="I259" s="14">
        <v>2.02</v>
      </c>
      <c r="J259" s="14">
        <v>2.54</v>
      </c>
      <c r="K259" s="14">
        <v>1.76</v>
      </c>
      <c r="L259" s="14">
        <v>0.91</v>
      </c>
      <c r="M259" s="14">
        <v>0.13</v>
      </c>
      <c r="N259" s="14">
        <v>0.13</v>
      </c>
      <c r="O259" s="14">
        <v>0</v>
      </c>
      <c r="P259" s="14" t="s">
        <v>874</v>
      </c>
      <c r="Q259" s="14" t="s">
        <v>3634</v>
      </c>
      <c r="R259" s="14" t="s">
        <v>3631</v>
      </c>
      <c r="S259" s="14" t="s">
        <v>3632</v>
      </c>
      <c r="T259" s="15" t="s">
        <v>3632</v>
      </c>
    </row>
    <row r="260" spans="1:20" x14ac:dyDescent="0.35">
      <c r="A260" s="14" t="s">
        <v>214</v>
      </c>
      <c r="B260" s="14" t="s">
        <v>3633</v>
      </c>
      <c r="C260" s="14" t="s">
        <v>215</v>
      </c>
      <c r="D260" s="14">
        <v>0</v>
      </c>
      <c r="E260" s="14">
        <v>0</v>
      </c>
      <c r="F260" s="14">
        <v>0</v>
      </c>
      <c r="G260" s="14">
        <v>0</v>
      </c>
      <c r="H260" s="14">
        <v>0</v>
      </c>
      <c r="I260" s="14">
        <v>0</v>
      </c>
      <c r="J260" s="14">
        <v>0</v>
      </c>
      <c r="K260" s="14">
        <v>0</v>
      </c>
      <c r="L260" s="14">
        <v>0</v>
      </c>
      <c r="M260" s="14">
        <v>0</v>
      </c>
      <c r="N260" s="14">
        <v>0</v>
      </c>
      <c r="O260" s="14">
        <v>0</v>
      </c>
      <c r="P260" s="14" t="s">
        <v>874</v>
      </c>
      <c r="Q260" s="14" t="s">
        <v>3634</v>
      </c>
      <c r="R260" s="14" t="s">
        <v>3636</v>
      </c>
      <c r="S260" s="14" t="s">
        <v>3632</v>
      </c>
      <c r="T260" s="15" t="s">
        <v>3632</v>
      </c>
    </row>
    <row r="261" spans="1:20" x14ac:dyDescent="0.35">
      <c r="A261" s="14" t="s">
        <v>216</v>
      </c>
      <c r="B261" s="14" t="s">
        <v>3633</v>
      </c>
      <c r="C261" s="14" t="s">
        <v>217</v>
      </c>
      <c r="D261" s="14">
        <v>0</v>
      </c>
      <c r="E261" s="14">
        <v>0</v>
      </c>
      <c r="F261" s="14">
        <v>0</v>
      </c>
      <c r="G261" s="14">
        <v>0</v>
      </c>
      <c r="H261" s="14">
        <v>0</v>
      </c>
      <c r="I261" s="14">
        <v>0</v>
      </c>
      <c r="J261" s="14">
        <v>0</v>
      </c>
      <c r="K261" s="14">
        <v>0</v>
      </c>
      <c r="L261" s="14">
        <v>0</v>
      </c>
      <c r="M261" s="14">
        <v>0</v>
      </c>
      <c r="N261" s="14">
        <v>0</v>
      </c>
      <c r="O261" s="14">
        <v>0</v>
      </c>
      <c r="P261" s="14" t="s">
        <v>874</v>
      </c>
      <c r="Q261" s="14" t="s">
        <v>3634</v>
      </c>
      <c r="R261" s="14" t="s">
        <v>3636</v>
      </c>
      <c r="S261" s="14" t="s">
        <v>3632</v>
      </c>
      <c r="T261" s="15" t="s">
        <v>3632</v>
      </c>
    </row>
    <row r="262" spans="1:20" x14ac:dyDescent="0.35">
      <c r="A262" s="14" t="s">
        <v>218</v>
      </c>
      <c r="B262" s="14" t="s">
        <v>3647</v>
      </c>
      <c r="C262" s="14" t="s">
        <v>219</v>
      </c>
      <c r="D262" s="14">
        <v>861.29</v>
      </c>
      <c r="E262" s="14">
        <v>861.29</v>
      </c>
      <c r="F262" s="14">
        <v>855</v>
      </c>
      <c r="G262" s="14">
        <v>845</v>
      </c>
      <c r="H262" s="14">
        <v>835</v>
      </c>
      <c r="I262" s="14">
        <v>820</v>
      </c>
      <c r="J262" s="14">
        <v>813</v>
      </c>
      <c r="K262" s="14">
        <v>813</v>
      </c>
      <c r="L262" s="14">
        <v>813</v>
      </c>
      <c r="M262" s="14">
        <v>835</v>
      </c>
      <c r="N262" s="14">
        <v>850</v>
      </c>
      <c r="O262" s="14">
        <v>861.29</v>
      </c>
      <c r="P262" s="14" t="s">
        <v>865</v>
      </c>
      <c r="Q262" s="14" t="s">
        <v>3630</v>
      </c>
      <c r="R262" s="14" t="s">
        <v>3631</v>
      </c>
      <c r="S262" s="14" t="s">
        <v>3632</v>
      </c>
      <c r="T262" s="15" t="s">
        <v>3632</v>
      </c>
    </row>
    <row r="263" spans="1:20" x14ac:dyDescent="0.35">
      <c r="A263" s="14" t="s">
        <v>3663</v>
      </c>
      <c r="B263" s="14" t="s">
        <v>3639</v>
      </c>
      <c r="C263" s="14" t="s">
        <v>3664</v>
      </c>
      <c r="D263" s="14">
        <v>1.1200000000000001</v>
      </c>
      <c r="E263" s="14">
        <v>0.96</v>
      </c>
      <c r="F263" s="14">
        <v>2.2400000000000002</v>
      </c>
      <c r="G263" s="14">
        <v>2</v>
      </c>
      <c r="H263" s="14">
        <v>2</v>
      </c>
      <c r="I263" s="14">
        <v>2.64</v>
      </c>
      <c r="J263" s="14">
        <v>1.84</v>
      </c>
      <c r="K263" s="14">
        <v>1.68</v>
      </c>
      <c r="L263" s="14">
        <v>1.2</v>
      </c>
      <c r="M263" s="14">
        <v>0.64</v>
      </c>
      <c r="N263" s="14">
        <v>0.96</v>
      </c>
      <c r="O263" s="14">
        <v>1.04</v>
      </c>
      <c r="P263" s="14" t="s">
        <v>874</v>
      </c>
      <c r="Q263" s="14" t="s">
        <v>3634</v>
      </c>
      <c r="R263" s="14" t="s">
        <v>3631</v>
      </c>
      <c r="S263" s="14" t="s">
        <v>3632</v>
      </c>
      <c r="T263" s="15" t="s">
        <v>3632</v>
      </c>
    </row>
    <row r="264" spans="1:20" x14ac:dyDescent="0.35">
      <c r="A264" s="14" t="s">
        <v>220</v>
      </c>
      <c r="B264" s="14" t="s">
        <v>3639</v>
      </c>
      <c r="C264" s="14" t="s">
        <v>221</v>
      </c>
      <c r="D264" s="14">
        <v>0</v>
      </c>
      <c r="E264" s="14">
        <v>0</v>
      </c>
      <c r="F264" s="14">
        <v>0</v>
      </c>
      <c r="G264" s="14">
        <v>0</v>
      </c>
      <c r="H264" s="14">
        <v>0</v>
      </c>
      <c r="I264" s="14">
        <v>0</v>
      </c>
      <c r="J264" s="14">
        <v>0</v>
      </c>
      <c r="K264" s="14">
        <v>0</v>
      </c>
      <c r="L264" s="14">
        <v>0</v>
      </c>
      <c r="M264" s="14">
        <v>0</v>
      </c>
      <c r="N264" s="14">
        <v>0</v>
      </c>
      <c r="O264" s="14">
        <v>0</v>
      </c>
      <c r="P264" s="14" t="s">
        <v>874</v>
      </c>
      <c r="Q264" s="14" t="s">
        <v>3634</v>
      </c>
      <c r="R264" s="14" t="s">
        <v>3636</v>
      </c>
      <c r="S264" s="14" t="s">
        <v>3632</v>
      </c>
      <c r="T264" s="15" t="s">
        <v>3632</v>
      </c>
    </row>
    <row r="265" spans="1:20" x14ac:dyDescent="0.35">
      <c r="A265" s="14" t="s">
        <v>3559</v>
      </c>
      <c r="B265" s="14" t="s">
        <v>3639</v>
      </c>
      <c r="C265" s="14" t="s">
        <v>3560</v>
      </c>
      <c r="D265" s="14">
        <v>0</v>
      </c>
      <c r="E265" s="14">
        <v>0</v>
      </c>
      <c r="F265" s="14">
        <v>0</v>
      </c>
      <c r="G265" s="14">
        <v>0</v>
      </c>
      <c r="H265" s="14">
        <v>0</v>
      </c>
      <c r="I265" s="14">
        <v>0</v>
      </c>
      <c r="J265" s="14">
        <v>0</v>
      </c>
      <c r="K265" s="14">
        <v>0</v>
      </c>
      <c r="L265" s="14">
        <v>0</v>
      </c>
      <c r="M265" s="14">
        <v>0</v>
      </c>
      <c r="N265" s="14">
        <v>0</v>
      </c>
      <c r="O265" s="14">
        <v>0</v>
      </c>
      <c r="P265" s="14" t="s">
        <v>874</v>
      </c>
      <c r="Q265" s="14" t="s">
        <v>3634</v>
      </c>
      <c r="R265" s="14" t="s">
        <v>3636</v>
      </c>
      <c r="S265" s="14" t="s">
        <v>3632</v>
      </c>
      <c r="T265" s="15" t="s">
        <v>3632</v>
      </c>
    </row>
    <row r="266" spans="1:20" x14ac:dyDescent="0.35">
      <c r="A266" s="14" t="s">
        <v>222</v>
      </c>
      <c r="B266" s="14" t="s">
        <v>3639</v>
      </c>
      <c r="C266" s="14" t="s">
        <v>223</v>
      </c>
      <c r="D266" s="14">
        <v>0</v>
      </c>
      <c r="E266" s="14">
        <v>0</v>
      </c>
      <c r="F266" s="14">
        <v>0</v>
      </c>
      <c r="G266" s="14">
        <v>0</v>
      </c>
      <c r="H266" s="14">
        <v>0</v>
      </c>
      <c r="I266" s="14">
        <v>0</v>
      </c>
      <c r="J266" s="14">
        <v>0</v>
      </c>
      <c r="K266" s="14">
        <v>0</v>
      </c>
      <c r="L266" s="14">
        <v>0</v>
      </c>
      <c r="M266" s="14">
        <v>0</v>
      </c>
      <c r="N266" s="14">
        <v>0</v>
      </c>
      <c r="O266" s="14">
        <v>0</v>
      </c>
      <c r="P266" s="14" t="s">
        <v>874</v>
      </c>
      <c r="Q266" s="14" t="s">
        <v>3634</v>
      </c>
      <c r="R266" s="14" t="s">
        <v>3636</v>
      </c>
      <c r="S266" s="14" t="s">
        <v>3632</v>
      </c>
      <c r="T266" s="15" t="s">
        <v>3632</v>
      </c>
    </row>
    <row r="267" spans="1:20" x14ac:dyDescent="0.35">
      <c r="A267" s="14" t="s">
        <v>2315</v>
      </c>
      <c r="B267" s="14" t="s">
        <v>3639</v>
      </c>
      <c r="C267" s="14" t="s">
        <v>2316</v>
      </c>
      <c r="D267" s="14">
        <v>0</v>
      </c>
      <c r="E267" s="14">
        <v>0</v>
      </c>
      <c r="F267" s="14">
        <v>0</v>
      </c>
      <c r="G267" s="14">
        <v>0</v>
      </c>
      <c r="H267" s="14">
        <v>0</v>
      </c>
      <c r="I267" s="14">
        <v>0</v>
      </c>
      <c r="J267" s="14">
        <v>0</v>
      </c>
      <c r="K267" s="14">
        <v>0</v>
      </c>
      <c r="L267" s="14">
        <v>0</v>
      </c>
      <c r="M267" s="14">
        <v>0</v>
      </c>
      <c r="N267" s="14">
        <v>0</v>
      </c>
      <c r="O267" s="14">
        <v>0</v>
      </c>
      <c r="P267" s="14" t="s">
        <v>874</v>
      </c>
      <c r="Q267" s="14" t="s">
        <v>3634</v>
      </c>
      <c r="R267" s="14" t="s">
        <v>3636</v>
      </c>
      <c r="S267" s="14" t="s">
        <v>3632</v>
      </c>
      <c r="T267" s="15" t="s">
        <v>3632</v>
      </c>
    </row>
    <row r="268" spans="1:20" x14ac:dyDescent="0.35">
      <c r="A268" s="14" t="s">
        <v>224</v>
      </c>
      <c r="B268" s="14" t="s">
        <v>3639</v>
      </c>
      <c r="C268" s="14" t="s">
        <v>225</v>
      </c>
      <c r="D268" s="14">
        <v>0</v>
      </c>
      <c r="E268" s="14">
        <v>0</v>
      </c>
      <c r="F268" s="14">
        <v>0</v>
      </c>
      <c r="G268" s="14">
        <v>0</v>
      </c>
      <c r="H268" s="14">
        <v>0</v>
      </c>
      <c r="I268" s="14">
        <v>0</v>
      </c>
      <c r="J268" s="14">
        <v>0</v>
      </c>
      <c r="K268" s="14">
        <v>0</v>
      </c>
      <c r="L268" s="14">
        <v>0</v>
      </c>
      <c r="M268" s="14">
        <v>0</v>
      </c>
      <c r="N268" s="14">
        <v>0</v>
      </c>
      <c r="O268" s="14">
        <v>0</v>
      </c>
      <c r="P268" s="14" t="s">
        <v>874</v>
      </c>
      <c r="Q268" s="14" t="s">
        <v>3634</v>
      </c>
      <c r="R268" s="14" t="s">
        <v>3636</v>
      </c>
      <c r="S268" s="14" t="s">
        <v>3632</v>
      </c>
      <c r="T268" s="15" t="s">
        <v>3632</v>
      </c>
    </row>
    <row r="269" spans="1:20" x14ac:dyDescent="0.35">
      <c r="A269" s="14" t="s">
        <v>1874</v>
      </c>
      <c r="B269" s="14" t="s">
        <v>3639</v>
      </c>
      <c r="C269" s="14" t="s">
        <v>1875</v>
      </c>
      <c r="D269" s="18">
        <v>0</v>
      </c>
      <c r="E269" s="18">
        <v>0</v>
      </c>
      <c r="F269" s="18">
        <v>0</v>
      </c>
      <c r="G269" s="18">
        <v>0</v>
      </c>
      <c r="H269" s="18">
        <v>0</v>
      </c>
      <c r="I269" s="18">
        <v>0</v>
      </c>
      <c r="J269" s="18">
        <v>0</v>
      </c>
      <c r="K269" s="18">
        <v>0</v>
      </c>
      <c r="L269" s="18">
        <v>0</v>
      </c>
      <c r="M269" s="18">
        <v>0</v>
      </c>
      <c r="N269" s="18">
        <v>0</v>
      </c>
      <c r="O269" s="18">
        <v>0</v>
      </c>
      <c r="P269" s="14" t="s">
        <v>874</v>
      </c>
      <c r="Q269" s="14" t="s">
        <v>3634</v>
      </c>
      <c r="R269" s="14" t="s">
        <v>3636</v>
      </c>
      <c r="S269" s="14" t="s">
        <v>3632</v>
      </c>
      <c r="T269" s="15" t="s">
        <v>3632</v>
      </c>
    </row>
    <row r="270" spans="1:20" x14ac:dyDescent="0.35">
      <c r="A270" s="14" t="s">
        <v>226</v>
      </c>
      <c r="B270" s="14" t="s">
        <v>3629</v>
      </c>
      <c r="C270" s="14" t="s">
        <v>227</v>
      </c>
      <c r="D270" s="14">
        <v>17.5</v>
      </c>
      <c r="E270" s="14">
        <v>17.760000000000002</v>
      </c>
      <c r="F270" s="14">
        <v>17.600000000000001</v>
      </c>
      <c r="G270" s="14">
        <v>12.48</v>
      </c>
      <c r="H270" s="14">
        <v>17.739999999999998</v>
      </c>
      <c r="I270" s="14">
        <v>17.559999999999999</v>
      </c>
      <c r="J270" s="14">
        <v>16.12</v>
      </c>
      <c r="K270" s="14">
        <v>17.78</v>
      </c>
      <c r="L270" s="14">
        <v>17.43</v>
      </c>
      <c r="M270" s="14">
        <v>17.260000000000002</v>
      </c>
      <c r="N270" s="14">
        <v>15.81</v>
      </c>
      <c r="O270" s="14">
        <v>15.56</v>
      </c>
      <c r="P270" s="14" t="s">
        <v>874</v>
      </c>
      <c r="Q270" s="14" t="s">
        <v>3630</v>
      </c>
      <c r="R270" s="14" t="s">
        <v>3631</v>
      </c>
      <c r="S270" s="14" t="s">
        <v>3632</v>
      </c>
      <c r="T270" s="15" t="s">
        <v>3632</v>
      </c>
    </row>
    <row r="271" spans="1:20" x14ac:dyDescent="0.35">
      <c r="A271" s="14" t="s">
        <v>1165</v>
      </c>
      <c r="B271" s="14" t="s">
        <v>3638</v>
      </c>
      <c r="C271" s="14" t="s">
        <v>1166</v>
      </c>
      <c r="D271" s="14">
        <v>1140</v>
      </c>
      <c r="E271" s="14">
        <v>1140</v>
      </c>
      <c r="F271" s="14">
        <v>1140</v>
      </c>
      <c r="G271" s="14">
        <v>1140</v>
      </c>
      <c r="H271" s="14">
        <v>1140</v>
      </c>
      <c r="I271" s="14">
        <v>1140</v>
      </c>
      <c r="J271" s="14">
        <v>1140</v>
      </c>
      <c r="K271" s="14">
        <v>1140</v>
      </c>
      <c r="L271" s="14">
        <v>1140</v>
      </c>
      <c r="M271" s="14">
        <v>1140</v>
      </c>
      <c r="N271" s="14">
        <v>1140</v>
      </c>
      <c r="O271" s="14">
        <v>1140</v>
      </c>
      <c r="P271" s="14" t="s">
        <v>874</v>
      </c>
      <c r="Q271" s="14" t="s">
        <v>3630</v>
      </c>
      <c r="R271" s="14" t="s">
        <v>3631</v>
      </c>
      <c r="S271" s="14" t="s">
        <v>3632</v>
      </c>
      <c r="T271" s="15" t="s">
        <v>3632</v>
      </c>
    </row>
    <row r="272" spans="1:20" x14ac:dyDescent="0.35">
      <c r="A272" s="14" t="s">
        <v>228</v>
      </c>
      <c r="B272" s="14" t="s">
        <v>3638</v>
      </c>
      <c r="C272" s="14" t="s">
        <v>229</v>
      </c>
      <c r="D272" s="14">
        <v>1140</v>
      </c>
      <c r="E272" s="14">
        <v>1140</v>
      </c>
      <c r="F272" s="14">
        <v>1140</v>
      </c>
      <c r="G272" s="14">
        <v>1140</v>
      </c>
      <c r="H272" s="14">
        <v>1140</v>
      </c>
      <c r="I272" s="14">
        <v>1140</v>
      </c>
      <c r="J272" s="14">
        <v>1140</v>
      </c>
      <c r="K272" s="14">
        <v>1140</v>
      </c>
      <c r="L272" s="14">
        <v>1140</v>
      </c>
      <c r="M272" s="14">
        <v>1140</v>
      </c>
      <c r="N272" s="14">
        <v>1140</v>
      </c>
      <c r="O272" s="14">
        <v>1140</v>
      </c>
      <c r="P272" s="14" t="s">
        <v>874</v>
      </c>
      <c r="Q272" s="14" t="s">
        <v>3630</v>
      </c>
      <c r="R272" s="14" t="s">
        <v>3631</v>
      </c>
      <c r="S272" s="14" t="s">
        <v>3632</v>
      </c>
      <c r="T272" s="15" t="s">
        <v>3632</v>
      </c>
    </row>
    <row r="273" spans="1:20" x14ac:dyDescent="0.35">
      <c r="A273" s="14" t="s">
        <v>3665</v>
      </c>
      <c r="B273" s="14" t="s">
        <v>3635</v>
      </c>
      <c r="C273" s="14" t="s">
        <v>3666</v>
      </c>
      <c r="D273" s="14">
        <v>0</v>
      </c>
      <c r="E273" s="14">
        <v>0</v>
      </c>
      <c r="F273" s="14">
        <v>0</v>
      </c>
      <c r="G273" s="14">
        <v>0</v>
      </c>
      <c r="H273" s="14">
        <v>0</v>
      </c>
      <c r="I273" s="14">
        <v>0</v>
      </c>
      <c r="J273" s="14">
        <v>0</v>
      </c>
      <c r="K273" s="14">
        <v>0</v>
      </c>
      <c r="L273" s="14">
        <v>0</v>
      </c>
      <c r="M273" s="14">
        <v>0</v>
      </c>
      <c r="N273" s="14">
        <v>0</v>
      </c>
      <c r="O273" s="14">
        <v>0</v>
      </c>
      <c r="P273" s="14" t="s">
        <v>874</v>
      </c>
      <c r="Q273" s="14" t="s">
        <v>3630</v>
      </c>
      <c r="R273" s="14" t="s">
        <v>3631</v>
      </c>
      <c r="S273" s="14" t="s">
        <v>3632</v>
      </c>
      <c r="T273" s="15" t="s">
        <v>3632</v>
      </c>
    </row>
    <row r="274" spans="1:20" x14ac:dyDescent="0.35">
      <c r="A274" s="14" t="s">
        <v>2776</v>
      </c>
      <c r="B274" s="14" t="s">
        <v>3629</v>
      </c>
      <c r="C274" s="14" t="s">
        <v>2777</v>
      </c>
      <c r="D274" s="14">
        <v>5.42</v>
      </c>
      <c r="E274" s="14">
        <v>2.81</v>
      </c>
      <c r="F274" s="14">
        <v>3.45</v>
      </c>
      <c r="G274" s="14">
        <v>3.88</v>
      </c>
      <c r="H274" s="14">
        <v>3.47</v>
      </c>
      <c r="I274" s="14">
        <v>3.4</v>
      </c>
      <c r="J274" s="14">
        <v>2.36</v>
      </c>
      <c r="K274" s="14">
        <v>2.58</v>
      </c>
      <c r="L274" s="14">
        <v>2.34</v>
      </c>
      <c r="M274" s="14">
        <v>3.66</v>
      </c>
      <c r="N274" s="14">
        <v>1.38</v>
      </c>
      <c r="O274" s="14">
        <v>2.4500000000000002</v>
      </c>
      <c r="P274" s="14" t="s">
        <v>874</v>
      </c>
      <c r="Q274" s="14" t="s">
        <v>3630</v>
      </c>
      <c r="R274" s="14" t="s">
        <v>3631</v>
      </c>
      <c r="S274" s="14" t="s">
        <v>3632</v>
      </c>
      <c r="T274" s="15" t="s">
        <v>3632</v>
      </c>
    </row>
    <row r="275" spans="1:20" x14ac:dyDescent="0.35">
      <c r="A275" s="14" t="s">
        <v>2924</v>
      </c>
      <c r="B275" s="14" t="s">
        <v>3647</v>
      </c>
      <c r="C275" s="14" t="s">
        <v>2925</v>
      </c>
      <c r="D275" s="14">
        <v>0.48</v>
      </c>
      <c r="E275" s="14">
        <v>0.78</v>
      </c>
      <c r="F275" s="14">
        <v>0.87</v>
      </c>
      <c r="G275" s="14">
        <v>0.74</v>
      </c>
      <c r="H275" s="14">
        <v>0.8</v>
      </c>
      <c r="I275" s="14">
        <v>0.73</v>
      </c>
      <c r="J275" s="14">
        <v>0.71</v>
      </c>
      <c r="K275" s="14">
        <v>0.64</v>
      </c>
      <c r="L275" s="14">
        <v>0.57999999999999996</v>
      </c>
      <c r="M275" s="14">
        <v>0.54</v>
      </c>
      <c r="N275" s="14">
        <v>0.35</v>
      </c>
      <c r="O275" s="14">
        <v>0.36</v>
      </c>
      <c r="P275" s="14" t="s">
        <v>874</v>
      </c>
      <c r="Q275" s="14" t="s">
        <v>3630</v>
      </c>
      <c r="R275" s="14" t="s">
        <v>3631</v>
      </c>
      <c r="S275" s="14" t="s">
        <v>3632</v>
      </c>
      <c r="T275" s="15" t="s">
        <v>3632</v>
      </c>
    </row>
    <row r="276" spans="1:20" x14ac:dyDescent="0.35">
      <c r="A276" s="14" t="s">
        <v>230</v>
      </c>
      <c r="B276" s="14" t="s">
        <v>3639</v>
      </c>
      <c r="C276" s="14" t="s">
        <v>231</v>
      </c>
      <c r="D276" s="14">
        <v>0.38</v>
      </c>
      <c r="E276" s="14">
        <v>1.33</v>
      </c>
      <c r="F276" s="14">
        <v>3.4</v>
      </c>
      <c r="G276" s="14">
        <v>3.5</v>
      </c>
      <c r="H276" s="14">
        <v>3.6</v>
      </c>
      <c r="I276" s="14">
        <v>1.6</v>
      </c>
      <c r="J276" s="14">
        <v>6.9</v>
      </c>
      <c r="K276" s="14">
        <v>3</v>
      </c>
      <c r="L276" s="14">
        <v>7.1</v>
      </c>
      <c r="M276" s="14">
        <v>8.8000000000000007</v>
      </c>
      <c r="N276" s="14">
        <v>5.9</v>
      </c>
      <c r="O276" s="14">
        <v>3.3</v>
      </c>
      <c r="P276" s="14" t="s">
        <v>874</v>
      </c>
      <c r="Q276" s="14" t="s">
        <v>3634</v>
      </c>
      <c r="R276" s="14" t="s">
        <v>3631</v>
      </c>
      <c r="S276" s="14" t="s">
        <v>3632</v>
      </c>
      <c r="T276" s="15" t="s">
        <v>3632</v>
      </c>
    </row>
    <row r="277" spans="1:20" x14ac:dyDescent="0.35">
      <c r="A277" s="14" t="s">
        <v>232</v>
      </c>
      <c r="B277" s="14" t="s">
        <v>3652</v>
      </c>
      <c r="C277" s="14" t="s">
        <v>233</v>
      </c>
      <c r="D277" s="14">
        <v>65.95</v>
      </c>
      <c r="E277" s="14">
        <v>66.319999999999993</v>
      </c>
      <c r="F277" s="14">
        <v>67.86</v>
      </c>
      <c r="G277" s="14">
        <v>65.209999999999994</v>
      </c>
      <c r="H277" s="14">
        <v>70.099999999999994</v>
      </c>
      <c r="I277" s="14">
        <v>72</v>
      </c>
      <c r="J277" s="14">
        <v>72</v>
      </c>
      <c r="K277" s="14">
        <v>72</v>
      </c>
      <c r="L277" s="14">
        <v>72</v>
      </c>
      <c r="M277" s="14">
        <v>70.02</v>
      </c>
      <c r="N277" s="14">
        <v>67.92</v>
      </c>
      <c r="O277" s="14">
        <v>66.81</v>
      </c>
      <c r="P277" s="14" t="s">
        <v>865</v>
      </c>
      <c r="Q277" s="14" t="s">
        <v>3630</v>
      </c>
      <c r="R277" s="14" t="s">
        <v>3631</v>
      </c>
      <c r="S277" s="14" t="s">
        <v>3632</v>
      </c>
      <c r="T277" s="15" t="s">
        <v>3632</v>
      </c>
    </row>
    <row r="278" spans="1:20" x14ac:dyDescent="0.35">
      <c r="A278" s="14" t="s">
        <v>2806</v>
      </c>
      <c r="B278" s="14" t="s">
        <v>3638</v>
      </c>
      <c r="C278" s="14" t="s">
        <v>2806</v>
      </c>
      <c r="D278" s="14">
        <v>16.059999999999999</v>
      </c>
      <c r="E278" s="14">
        <v>16.05</v>
      </c>
      <c r="F278" s="14">
        <v>13.53</v>
      </c>
      <c r="G278" s="14">
        <v>15.52</v>
      </c>
      <c r="H278" s="14">
        <v>16.059999999999999</v>
      </c>
      <c r="I278" s="14">
        <v>16.059999999999999</v>
      </c>
      <c r="J278" s="14">
        <v>16.059999999999999</v>
      </c>
      <c r="K278" s="14">
        <v>16.059999999999999</v>
      </c>
      <c r="L278" s="14">
        <v>16.059999999999999</v>
      </c>
      <c r="M278" s="14">
        <v>13.74</v>
      </c>
      <c r="N278" s="14">
        <v>16.059999999999999</v>
      </c>
      <c r="O278" s="14">
        <v>16.059999999999999</v>
      </c>
      <c r="P278" s="14" t="s">
        <v>865</v>
      </c>
      <c r="Q278" s="14" t="s">
        <v>3630</v>
      </c>
      <c r="R278" s="14" t="s">
        <v>3631</v>
      </c>
      <c r="S278" s="14" t="s">
        <v>3632</v>
      </c>
      <c r="T278" s="15" t="s">
        <v>3632</v>
      </c>
    </row>
    <row r="279" spans="1:20" x14ac:dyDescent="0.35">
      <c r="A279" s="14" t="s">
        <v>234</v>
      </c>
      <c r="B279" s="14" t="s">
        <v>3629</v>
      </c>
      <c r="C279" s="14" t="s">
        <v>235</v>
      </c>
      <c r="D279" s="14">
        <v>51.48</v>
      </c>
      <c r="E279" s="14">
        <v>51.44</v>
      </c>
      <c r="F279" s="14">
        <v>51</v>
      </c>
      <c r="G279" s="14">
        <v>50.38</v>
      </c>
      <c r="H279" s="14">
        <v>50.2</v>
      </c>
      <c r="I279" s="14">
        <v>49.54</v>
      </c>
      <c r="J279" s="14">
        <v>49.38</v>
      </c>
      <c r="K279" s="14">
        <v>49.5</v>
      </c>
      <c r="L279" s="14">
        <v>50.03</v>
      </c>
      <c r="M279" s="14">
        <v>50.43</v>
      </c>
      <c r="N279" s="14">
        <v>51.14</v>
      </c>
      <c r="O279" s="14">
        <v>51.68</v>
      </c>
      <c r="P279" s="14" t="s">
        <v>865</v>
      </c>
      <c r="Q279" s="14" t="s">
        <v>3630</v>
      </c>
      <c r="R279" s="14" t="s">
        <v>3631</v>
      </c>
      <c r="S279" s="14" t="s">
        <v>3632</v>
      </c>
      <c r="T279" s="15" t="s">
        <v>3632</v>
      </c>
    </row>
    <row r="280" spans="1:20" x14ac:dyDescent="0.35">
      <c r="A280" s="14" t="s">
        <v>236</v>
      </c>
      <c r="B280" s="14" t="s">
        <v>3638</v>
      </c>
      <c r="C280" s="14" t="s">
        <v>3632</v>
      </c>
      <c r="D280" s="14" t="s">
        <v>3632</v>
      </c>
      <c r="E280" s="14" t="s">
        <v>3632</v>
      </c>
      <c r="F280" s="14" t="s">
        <v>3632</v>
      </c>
      <c r="G280" s="14" t="s">
        <v>3632</v>
      </c>
      <c r="H280" s="14" t="s">
        <v>3632</v>
      </c>
      <c r="I280" s="14">
        <v>38.75</v>
      </c>
      <c r="J280" s="14">
        <v>48.75</v>
      </c>
      <c r="K280" s="14">
        <v>33.75</v>
      </c>
      <c r="L280" s="14">
        <v>17.5</v>
      </c>
      <c r="M280" s="14">
        <v>2.5</v>
      </c>
      <c r="N280" s="14">
        <v>2.5</v>
      </c>
      <c r="O280" s="14">
        <v>0</v>
      </c>
      <c r="P280" s="14" t="s">
        <v>874</v>
      </c>
      <c r="Q280" s="14" t="s">
        <v>3634</v>
      </c>
      <c r="R280" s="14" t="s">
        <v>3631</v>
      </c>
      <c r="S280" s="14" t="s">
        <v>3632</v>
      </c>
      <c r="T280" s="15" t="s">
        <v>3632</v>
      </c>
    </row>
    <row r="281" spans="1:20" x14ac:dyDescent="0.35">
      <c r="A281" s="14" t="s">
        <v>240</v>
      </c>
      <c r="B281" s="14" t="s">
        <v>3638</v>
      </c>
      <c r="C281" s="14" t="s">
        <v>241</v>
      </c>
      <c r="D281" s="14">
        <v>4.4000000000000004</v>
      </c>
      <c r="E281" s="14">
        <v>3.3</v>
      </c>
      <c r="F281" s="14">
        <v>19.8</v>
      </c>
      <c r="G281" s="14">
        <v>16.5</v>
      </c>
      <c r="H281" s="14">
        <v>17.600000000000001</v>
      </c>
      <c r="I281" s="14">
        <v>34.1</v>
      </c>
      <c r="J281" s="14">
        <v>42.9</v>
      </c>
      <c r="K281" s="14">
        <v>29.7</v>
      </c>
      <c r="L281" s="14">
        <v>15.4</v>
      </c>
      <c r="M281" s="14">
        <v>2.2000000000000002</v>
      </c>
      <c r="N281" s="14">
        <v>2.2000000000000002</v>
      </c>
      <c r="O281" s="14">
        <v>0</v>
      </c>
      <c r="P281" s="14" t="s">
        <v>874</v>
      </c>
      <c r="Q281" s="14" t="s">
        <v>3634</v>
      </c>
      <c r="R281" s="14" t="s">
        <v>3631</v>
      </c>
      <c r="S281" s="14" t="s">
        <v>3632</v>
      </c>
      <c r="T281" s="15" t="s">
        <v>3632</v>
      </c>
    </row>
    <row r="282" spans="1:20" x14ac:dyDescent="0.35">
      <c r="A282" s="14" t="s">
        <v>242</v>
      </c>
      <c r="B282" s="14" t="s">
        <v>3638</v>
      </c>
      <c r="C282" s="14" t="s">
        <v>243</v>
      </c>
      <c r="D282" s="14">
        <v>5</v>
      </c>
      <c r="E282" s="14">
        <v>3.75</v>
      </c>
      <c r="F282" s="14">
        <v>22.5</v>
      </c>
      <c r="G282" s="14">
        <v>18.75</v>
      </c>
      <c r="H282" s="14">
        <v>20</v>
      </c>
      <c r="I282" s="14">
        <v>38.75</v>
      </c>
      <c r="J282" s="14">
        <v>48.75</v>
      </c>
      <c r="K282" s="14">
        <v>33.75</v>
      </c>
      <c r="L282" s="14">
        <v>17.5</v>
      </c>
      <c r="M282" s="14">
        <v>2.5</v>
      </c>
      <c r="N282" s="14">
        <v>2.5</v>
      </c>
      <c r="O282" s="14">
        <v>0</v>
      </c>
      <c r="P282" s="14" t="s">
        <v>874</v>
      </c>
      <c r="Q282" s="14" t="s">
        <v>3634</v>
      </c>
      <c r="R282" s="14" t="s">
        <v>3631</v>
      </c>
      <c r="S282" s="14" t="s">
        <v>3632</v>
      </c>
      <c r="T282" s="15" t="s">
        <v>3632</v>
      </c>
    </row>
    <row r="283" spans="1:20" x14ac:dyDescent="0.35">
      <c r="A283" s="14" t="s">
        <v>244</v>
      </c>
      <c r="B283" s="14" t="s">
        <v>3639</v>
      </c>
      <c r="C283" s="14" t="s">
        <v>245</v>
      </c>
      <c r="D283" s="14">
        <v>36</v>
      </c>
      <c r="E283" s="14">
        <v>36</v>
      </c>
      <c r="F283" s="14">
        <v>36</v>
      </c>
      <c r="G283" s="14">
        <v>36</v>
      </c>
      <c r="H283" s="14">
        <v>36</v>
      </c>
      <c r="I283" s="14">
        <v>36</v>
      </c>
      <c r="J283" s="14">
        <v>36</v>
      </c>
      <c r="K283" s="14">
        <v>36</v>
      </c>
      <c r="L283" s="14">
        <v>36</v>
      </c>
      <c r="M283" s="14">
        <v>36</v>
      </c>
      <c r="N283" s="14">
        <v>36</v>
      </c>
      <c r="O283" s="14">
        <v>36</v>
      </c>
      <c r="P283" s="14" t="s">
        <v>865</v>
      </c>
      <c r="Q283" s="14" t="s">
        <v>3634</v>
      </c>
      <c r="R283" s="14" t="s">
        <v>3631</v>
      </c>
      <c r="S283" s="14" t="s">
        <v>3632</v>
      </c>
      <c r="T283" s="15" t="s">
        <v>3632</v>
      </c>
    </row>
    <row r="284" spans="1:20" x14ac:dyDescent="0.35">
      <c r="A284" s="14" t="s">
        <v>940</v>
      </c>
      <c r="B284" s="14" t="s">
        <v>3646</v>
      </c>
      <c r="C284" s="14" t="s">
        <v>1412</v>
      </c>
      <c r="D284" s="14">
        <v>26</v>
      </c>
      <c r="E284" s="14">
        <v>26</v>
      </c>
      <c r="F284" s="14">
        <v>26</v>
      </c>
      <c r="G284" s="14">
        <v>26</v>
      </c>
      <c r="H284" s="14">
        <v>26</v>
      </c>
      <c r="I284" s="14">
        <v>26</v>
      </c>
      <c r="J284" s="14">
        <v>26</v>
      </c>
      <c r="K284" s="14">
        <v>26</v>
      </c>
      <c r="L284" s="14">
        <v>26</v>
      </c>
      <c r="M284" s="14">
        <v>26</v>
      </c>
      <c r="N284" s="14">
        <v>26</v>
      </c>
      <c r="O284" s="14">
        <v>26</v>
      </c>
      <c r="P284" s="14" t="s">
        <v>865</v>
      </c>
      <c r="Q284" s="14" t="s">
        <v>3630</v>
      </c>
      <c r="R284" s="14" t="s">
        <v>3631</v>
      </c>
      <c r="S284" s="14" t="s">
        <v>3632</v>
      </c>
      <c r="T284" s="15" t="s">
        <v>3632</v>
      </c>
    </row>
    <row r="285" spans="1:20" x14ac:dyDescent="0.35">
      <c r="A285" s="14" t="s">
        <v>1210</v>
      </c>
      <c r="B285" s="14" t="s">
        <v>3646</v>
      </c>
      <c r="C285" s="14" t="s">
        <v>1970</v>
      </c>
      <c r="D285" s="14">
        <v>28.9</v>
      </c>
      <c r="E285" s="14">
        <v>28.9</v>
      </c>
      <c r="F285" s="14">
        <v>28.9</v>
      </c>
      <c r="G285" s="14">
        <v>28.9</v>
      </c>
      <c r="H285" s="14">
        <v>28.9</v>
      </c>
      <c r="I285" s="14">
        <v>28.9</v>
      </c>
      <c r="J285" s="14">
        <v>28.9</v>
      </c>
      <c r="K285" s="14">
        <v>28.9</v>
      </c>
      <c r="L285" s="14">
        <v>28.9</v>
      </c>
      <c r="M285" s="14">
        <v>28.9</v>
      </c>
      <c r="N285" s="14">
        <v>28.9</v>
      </c>
      <c r="O285" s="14">
        <v>28.9</v>
      </c>
      <c r="P285" s="14" t="s">
        <v>865</v>
      </c>
      <c r="Q285" s="14" t="s">
        <v>3630</v>
      </c>
      <c r="R285" s="14" t="s">
        <v>3631</v>
      </c>
      <c r="S285" s="14" t="s">
        <v>3632</v>
      </c>
      <c r="T285" s="15" t="s">
        <v>3632</v>
      </c>
    </row>
    <row r="286" spans="1:20" x14ac:dyDescent="0.35">
      <c r="A286" s="14" t="s">
        <v>3121</v>
      </c>
      <c r="B286" s="14" t="s">
        <v>3646</v>
      </c>
      <c r="C286" s="14" t="s">
        <v>3122</v>
      </c>
      <c r="D286" s="14">
        <v>50</v>
      </c>
      <c r="E286" s="14">
        <v>50</v>
      </c>
      <c r="F286" s="14">
        <v>50</v>
      </c>
      <c r="G286" s="14">
        <v>50</v>
      </c>
      <c r="H286" s="14">
        <v>50</v>
      </c>
      <c r="I286" s="14">
        <v>50</v>
      </c>
      <c r="J286" s="14">
        <v>50</v>
      </c>
      <c r="K286" s="14">
        <v>50</v>
      </c>
      <c r="L286" s="14">
        <v>50</v>
      </c>
      <c r="M286" s="14">
        <v>50</v>
      </c>
      <c r="N286" s="14">
        <v>50</v>
      </c>
      <c r="O286" s="14">
        <v>50</v>
      </c>
      <c r="P286" s="14" t="s">
        <v>865</v>
      </c>
      <c r="Q286" s="14" t="s">
        <v>3630</v>
      </c>
      <c r="R286" s="14" t="s">
        <v>3631</v>
      </c>
      <c r="S286" s="14" t="s">
        <v>3632</v>
      </c>
      <c r="T286" s="15" t="s">
        <v>3632</v>
      </c>
    </row>
    <row r="287" spans="1:20" x14ac:dyDescent="0.35">
      <c r="A287" s="14" t="s">
        <v>3533</v>
      </c>
      <c r="B287" s="14" t="s">
        <v>3638</v>
      </c>
      <c r="C287" s="14" t="s">
        <v>3534</v>
      </c>
      <c r="D287" s="14">
        <v>5.0199999999999996</v>
      </c>
      <c r="E287" s="14">
        <v>6.35</v>
      </c>
      <c r="F287" s="14">
        <v>4.17</v>
      </c>
      <c r="G287" s="14">
        <v>2.16</v>
      </c>
      <c r="H287" s="14">
        <v>4.79</v>
      </c>
      <c r="I287" s="14">
        <v>7.15</v>
      </c>
      <c r="J287" s="14">
        <v>9.0500000000000007</v>
      </c>
      <c r="K287" s="14">
        <v>5.63</v>
      </c>
      <c r="L287" s="14">
        <v>2.65</v>
      </c>
      <c r="M287" s="14">
        <v>3.11</v>
      </c>
      <c r="N287" s="14">
        <v>5.67</v>
      </c>
      <c r="O287" s="14">
        <v>6.67</v>
      </c>
      <c r="P287" s="14" t="s">
        <v>874</v>
      </c>
      <c r="Q287" s="14" t="s">
        <v>3630</v>
      </c>
      <c r="R287" s="14" t="s">
        <v>3631</v>
      </c>
      <c r="S287" s="14" t="s">
        <v>3632</v>
      </c>
      <c r="T287" s="15" t="s">
        <v>3632</v>
      </c>
    </row>
    <row r="288" spans="1:20" x14ac:dyDescent="0.35">
      <c r="A288" s="14" t="s">
        <v>246</v>
      </c>
      <c r="B288" s="14" t="s">
        <v>3638</v>
      </c>
      <c r="C288" s="14" t="s">
        <v>247</v>
      </c>
      <c r="D288" s="14">
        <v>4</v>
      </c>
      <c r="E288" s="14">
        <v>3</v>
      </c>
      <c r="F288" s="14">
        <v>18</v>
      </c>
      <c r="G288" s="14">
        <v>15</v>
      </c>
      <c r="H288" s="14">
        <v>16</v>
      </c>
      <c r="I288" s="14">
        <v>31</v>
      </c>
      <c r="J288" s="14">
        <v>39</v>
      </c>
      <c r="K288" s="14">
        <v>27</v>
      </c>
      <c r="L288" s="14">
        <v>14</v>
      </c>
      <c r="M288" s="14">
        <v>2</v>
      </c>
      <c r="N288" s="14">
        <v>2</v>
      </c>
      <c r="O288" s="14">
        <v>0</v>
      </c>
      <c r="P288" s="14" t="s">
        <v>874</v>
      </c>
      <c r="Q288" s="14" t="s">
        <v>3634</v>
      </c>
      <c r="R288" s="14" t="s">
        <v>3631</v>
      </c>
      <c r="S288" s="14" t="s">
        <v>3632</v>
      </c>
      <c r="T288" s="15" t="s">
        <v>3632</v>
      </c>
    </row>
    <row r="289" spans="1:20" x14ac:dyDescent="0.35">
      <c r="A289" s="14" t="s">
        <v>248</v>
      </c>
      <c r="B289" s="14" t="s">
        <v>3638</v>
      </c>
      <c r="C289" s="14" t="s">
        <v>249</v>
      </c>
      <c r="D289" s="14">
        <v>11.85</v>
      </c>
      <c r="E289" s="14">
        <v>8.89</v>
      </c>
      <c r="F289" s="14">
        <v>53.31</v>
      </c>
      <c r="G289" s="14">
        <v>44.43</v>
      </c>
      <c r="H289" s="14">
        <v>47.39</v>
      </c>
      <c r="I289" s="14">
        <v>91.82</v>
      </c>
      <c r="J289" s="14">
        <v>115.51</v>
      </c>
      <c r="K289" s="14">
        <v>79.97</v>
      </c>
      <c r="L289" s="14">
        <v>41.47</v>
      </c>
      <c r="M289" s="14">
        <v>5.92</v>
      </c>
      <c r="N289" s="14">
        <v>5.92</v>
      </c>
      <c r="O289" s="14">
        <v>0</v>
      </c>
      <c r="P289" s="14" t="s">
        <v>874</v>
      </c>
      <c r="Q289" s="14" t="s">
        <v>3634</v>
      </c>
      <c r="R289" s="14" t="s">
        <v>3631</v>
      </c>
      <c r="S289" s="14" t="s">
        <v>3632</v>
      </c>
      <c r="T289" s="15" t="s">
        <v>3632</v>
      </c>
    </row>
    <row r="290" spans="1:20" x14ac:dyDescent="0.35">
      <c r="A290" s="14" t="s">
        <v>2930</v>
      </c>
      <c r="B290" s="14" t="s">
        <v>3638</v>
      </c>
      <c r="C290" s="14" t="s">
        <v>2932</v>
      </c>
      <c r="D290" s="14">
        <v>12</v>
      </c>
      <c r="E290" s="14">
        <v>9</v>
      </c>
      <c r="F290" s="14">
        <v>54</v>
      </c>
      <c r="G290" s="14">
        <v>45</v>
      </c>
      <c r="H290" s="14">
        <v>48</v>
      </c>
      <c r="I290" s="14">
        <v>93</v>
      </c>
      <c r="J290" s="14">
        <v>117</v>
      </c>
      <c r="K290" s="14">
        <v>81</v>
      </c>
      <c r="L290" s="14">
        <v>42</v>
      </c>
      <c r="M290" s="14">
        <v>6</v>
      </c>
      <c r="N290" s="14">
        <v>6</v>
      </c>
      <c r="O290" s="14">
        <v>0</v>
      </c>
      <c r="P290" s="14" t="s">
        <v>874</v>
      </c>
      <c r="Q290" s="14" t="s">
        <v>3634</v>
      </c>
      <c r="R290" s="14" t="s">
        <v>3631</v>
      </c>
      <c r="S290" s="14" t="s">
        <v>3632</v>
      </c>
      <c r="T290" s="15" t="s">
        <v>3632</v>
      </c>
    </row>
    <row r="291" spans="1:20" x14ac:dyDescent="0.35">
      <c r="A291" s="14" t="s">
        <v>1372</v>
      </c>
      <c r="B291" s="14" t="s">
        <v>3638</v>
      </c>
      <c r="C291" s="14" t="s">
        <v>1373</v>
      </c>
      <c r="D291" s="14">
        <v>10</v>
      </c>
      <c r="E291" s="14">
        <v>7.5</v>
      </c>
      <c r="F291" s="14">
        <v>45</v>
      </c>
      <c r="G291" s="14">
        <v>37.5</v>
      </c>
      <c r="H291" s="14">
        <v>40</v>
      </c>
      <c r="I291" s="14">
        <v>77.5</v>
      </c>
      <c r="J291" s="14">
        <v>97.5</v>
      </c>
      <c r="K291" s="14">
        <v>67.5</v>
      </c>
      <c r="L291" s="14">
        <v>35</v>
      </c>
      <c r="M291" s="14">
        <v>5</v>
      </c>
      <c r="N291" s="14">
        <v>5</v>
      </c>
      <c r="O291" s="14">
        <v>0</v>
      </c>
      <c r="P291" s="14" t="s">
        <v>874</v>
      </c>
      <c r="Q291" s="14" t="s">
        <v>3634</v>
      </c>
      <c r="R291" s="14" t="s">
        <v>3631</v>
      </c>
      <c r="S291" s="14" t="s">
        <v>3632</v>
      </c>
      <c r="T291" s="15" t="s">
        <v>3632</v>
      </c>
    </row>
    <row r="292" spans="1:20" x14ac:dyDescent="0.35">
      <c r="A292" s="14" t="s">
        <v>2404</v>
      </c>
      <c r="B292" s="14" t="s">
        <v>3638</v>
      </c>
      <c r="C292" s="14" t="s">
        <v>2405</v>
      </c>
      <c r="D292" s="14">
        <v>0.63</v>
      </c>
      <c r="E292" s="14">
        <v>0.54</v>
      </c>
      <c r="F292" s="14">
        <v>1.26</v>
      </c>
      <c r="G292" s="14">
        <v>1.1299999999999999</v>
      </c>
      <c r="H292" s="14">
        <v>1.1299999999999999</v>
      </c>
      <c r="I292" s="14">
        <v>1.49</v>
      </c>
      <c r="J292" s="14">
        <v>1.04</v>
      </c>
      <c r="K292" s="14">
        <v>0.95</v>
      </c>
      <c r="L292" s="14">
        <v>0.68</v>
      </c>
      <c r="M292" s="14">
        <v>0.36</v>
      </c>
      <c r="N292" s="14">
        <v>0.54</v>
      </c>
      <c r="O292" s="14">
        <v>0.59</v>
      </c>
      <c r="P292" s="14" t="s">
        <v>874</v>
      </c>
      <c r="Q292" s="14" t="s">
        <v>3634</v>
      </c>
      <c r="R292" s="14" t="s">
        <v>3631</v>
      </c>
      <c r="S292" s="14" t="s">
        <v>3632</v>
      </c>
      <c r="T292" s="15" t="s">
        <v>3632</v>
      </c>
    </row>
    <row r="293" spans="1:20" x14ac:dyDescent="0.35">
      <c r="A293" s="14" t="s">
        <v>2807</v>
      </c>
      <c r="B293" s="14" t="s">
        <v>3638</v>
      </c>
      <c r="C293" s="14" t="s">
        <v>2808</v>
      </c>
      <c r="D293" s="14">
        <v>0.91</v>
      </c>
      <c r="E293" s="14">
        <v>0.78</v>
      </c>
      <c r="F293" s="14">
        <v>1.83</v>
      </c>
      <c r="G293" s="14">
        <v>1.63</v>
      </c>
      <c r="H293" s="14">
        <v>1.63</v>
      </c>
      <c r="I293" s="14">
        <v>2.15</v>
      </c>
      <c r="J293" s="14">
        <v>1.5</v>
      </c>
      <c r="K293" s="14">
        <v>1.37</v>
      </c>
      <c r="L293" s="14">
        <v>0.98</v>
      </c>
      <c r="M293" s="14">
        <v>0.52</v>
      </c>
      <c r="N293" s="14">
        <v>0.78</v>
      </c>
      <c r="O293" s="14">
        <v>0.85</v>
      </c>
      <c r="P293" s="14" t="s">
        <v>874</v>
      </c>
      <c r="Q293" s="14" t="s">
        <v>3634</v>
      </c>
      <c r="R293" s="14" t="s">
        <v>3631</v>
      </c>
      <c r="S293" s="14" t="s">
        <v>3632</v>
      </c>
      <c r="T293" s="15" t="s">
        <v>3632</v>
      </c>
    </row>
    <row r="294" spans="1:20" x14ac:dyDescent="0.35">
      <c r="A294" s="14" t="s">
        <v>250</v>
      </c>
      <c r="B294" s="14" t="s">
        <v>3647</v>
      </c>
      <c r="C294" s="14" t="s">
        <v>251</v>
      </c>
      <c r="D294" s="14">
        <v>147.80000000000001</v>
      </c>
      <c r="E294" s="14">
        <v>147.80000000000001</v>
      </c>
      <c r="F294" s="14">
        <v>147.80000000000001</v>
      </c>
      <c r="G294" s="14">
        <v>147.80000000000001</v>
      </c>
      <c r="H294" s="14">
        <v>143.5</v>
      </c>
      <c r="I294" s="14">
        <v>143.5</v>
      </c>
      <c r="J294" s="14">
        <v>143.5</v>
      </c>
      <c r="K294" s="14">
        <v>143.5</v>
      </c>
      <c r="L294" s="14">
        <v>143.5</v>
      </c>
      <c r="M294" s="14">
        <v>147.80000000000001</v>
      </c>
      <c r="N294" s="14">
        <v>147.80000000000001</v>
      </c>
      <c r="O294" s="14">
        <v>147.80000000000001</v>
      </c>
      <c r="P294" s="14" t="s">
        <v>865</v>
      </c>
      <c r="Q294" s="14" t="s">
        <v>3630</v>
      </c>
      <c r="R294" s="14" t="s">
        <v>3631</v>
      </c>
      <c r="S294" s="14" t="s">
        <v>3632</v>
      </c>
      <c r="T294" s="15" t="s">
        <v>3632</v>
      </c>
    </row>
    <row r="295" spans="1:20" x14ac:dyDescent="0.35">
      <c r="A295" s="14" t="s">
        <v>2466</v>
      </c>
      <c r="B295" s="14" t="s">
        <v>3646</v>
      </c>
      <c r="C295" s="14" t="s">
        <v>2467</v>
      </c>
      <c r="D295" s="14">
        <v>22</v>
      </c>
      <c r="E295" s="14">
        <v>22</v>
      </c>
      <c r="F295" s="14">
        <v>22</v>
      </c>
      <c r="G295" s="14">
        <v>22</v>
      </c>
      <c r="H295" s="14">
        <v>22</v>
      </c>
      <c r="I295" s="14">
        <v>22</v>
      </c>
      <c r="J295" s="14">
        <v>22</v>
      </c>
      <c r="K295" s="14">
        <v>22</v>
      </c>
      <c r="L295" s="14">
        <v>22</v>
      </c>
      <c r="M295" s="14">
        <v>22</v>
      </c>
      <c r="N295" s="14">
        <v>22</v>
      </c>
      <c r="O295" s="14">
        <v>22</v>
      </c>
      <c r="P295" s="14" t="s">
        <v>865</v>
      </c>
      <c r="Q295" s="14" t="s">
        <v>3630</v>
      </c>
      <c r="R295" s="14" t="s">
        <v>3631</v>
      </c>
      <c r="S295" s="14" t="s">
        <v>3632</v>
      </c>
      <c r="T295" s="15" t="s">
        <v>3632</v>
      </c>
    </row>
    <row r="296" spans="1:20" x14ac:dyDescent="0.35">
      <c r="A296" s="14" t="s">
        <v>3189</v>
      </c>
      <c r="B296" s="14" t="s">
        <v>3646</v>
      </c>
      <c r="C296" s="14" t="s">
        <v>3190</v>
      </c>
      <c r="D296" s="14">
        <v>26</v>
      </c>
      <c r="E296" s="14">
        <v>26</v>
      </c>
      <c r="F296" s="14">
        <v>26</v>
      </c>
      <c r="G296" s="14">
        <v>26</v>
      </c>
      <c r="H296" s="14">
        <v>26</v>
      </c>
      <c r="I296" s="14">
        <v>26</v>
      </c>
      <c r="J296" s="14">
        <v>26</v>
      </c>
      <c r="K296" s="14">
        <v>26</v>
      </c>
      <c r="L296" s="14">
        <v>26</v>
      </c>
      <c r="M296" s="14">
        <v>26</v>
      </c>
      <c r="N296" s="14">
        <v>26</v>
      </c>
      <c r="O296" s="14">
        <v>26</v>
      </c>
      <c r="P296" s="14" t="s">
        <v>865</v>
      </c>
      <c r="Q296" s="14" t="s">
        <v>3630</v>
      </c>
      <c r="R296" s="14" t="s">
        <v>3631</v>
      </c>
      <c r="S296" s="14" t="s">
        <v>3632</v>
      </c>
      <c r="T296" s="15" t="s">
        <v>3632</v>
      </c>
    </row>
    <row r="297" spans="1:20" x14ac:dyDescent="0.35">
      <c r="A297" s="14" t="s">
        <v>252</v>
      </c>
      <c r="B297" s="14" t="s">
        <v>3639</v>
      </c>
      <c r="C297" s="14" t="s">
        <v>253</v>
      </c>
      <c r="D297" s="14">
        <v>184.6</v>
      </c>
      <c r="E297" s="14">
        <v>183.23</v>
      </c>
      <c r="F297" s="14">
        <v>188.49</v>
      </c>
      <c r="G297" s="14">
        <v>125.75</v>
      </c>
      <c r="H297" s="14">
        <v>158.47</v>
      </c>
      <c r="I297" s="14">
        <v>166.34</v>
      </c>
      <c r="J297" s="14">
        <v>162.6</v>
      </c>
      <c r="K297" s="14">
        <v>154.97</v>
      </c>
      <c r="L297" s="14">
        <v>153.59</v>
      </c>
      <c r="M297" s="14">
        <v>166.4</v>
      </c>
      <c r="N297" s="14">
        <v>174.37</v>
      </c>
      <c r="O297" s="14">
        <v>161.78</v>
      </c>
      <c r="P297" s="14" t="s">
        <v>865</v>
      </c>
      <c r="Q297" s="14" t="s">
        <v>3634</v>
      </c>
      <c r="R297" s="14" t="s">
        <v>3631</v>
      </c>
      <c r="S297" s="14" t="s">
        <v>3632</v>
      </c>
      <c r="T297" s="15" t="s">
        <v>3632</v>
      </c>
    </row>
    <row r="298" spans="1:20" x14ac:dyDescent="0.35">
      <c r="A298" s="14" t="s">
        <v>1575</v>
      </c>
      <c r="B298" s="14" t="s">
        <v>3633</v>
      </c>
      <c r="C298" s="14" t="s">
        <v>1576</v>
      </c>
      <c r="D298" s="14">
        <v>199</v>
      </c>
      <c r="E298" s="14">
        <v>199</v>
      </c>
      <c r="F298" s="14">
        <v>199</v>
      </c>
      <c r="G298" s="14">
        <v>199</v>
      </c>
      <c r="H298" s="14">
        <v>199</v>
      </c>
      <c r="I298" s="14">
        <v>199</v>
      </c>
      <c r="J298" s="14">
        <v>199</v>
      </c>
      <c r="K298" s="14">
        <v>199</v>
      </c>
      <c r="L298" s="14">
        <v>199</v>
      </c>
      <c r="M298" s="14">
        <v>199</v>
      </c>
      <c r="N298" s="14">
        <v>199</v>
      </c>
      <c r="O298" s="14">
        <v>199</v>
      </c>
      <c r="P298" s="14" t="s">
        <v>865</v>
      </c>
      <c r="Q298" s="14" t="s">
        <v>3634</v>
      </c>
      <c r="R298" s="14" t="s">
        <v>3631</v>
      </c>
      <c r="S298" s="14" t="s">
        <v>3632</v>
      </c>
      <c r="T298" s="15" t="s">
        <v>3632</v>
      </c>
    </row>
    <row r="299" spans="1:20" x14ac:dyDescent="0.35">
      <c r="A299" s="14" t="s">
        <v>2816</v>
      </c>
      <c r="B299" s="14" t="s">
        <v>3633</v>
      </c>
      <c r="C299" s="14" t="s">
        <v>2816</v>
      </c>
      <c r="D299" s="14">
        <v>236</v>
      </c>
      <c r="E299" s="14">
        <v>236</v>
      </c>
      <c r="F299" s="14">
        <v>236</v>
      </c>
      <c r="G299" s="14">
        <v>236</v>
      </c>
      <c r="H299" s="14">
        <v>236</v>
      </c>
      <c r="I299" s="14">
        <v>236</v>
      </c>
      <c r="J299" s="14">
        <v>236</v>
      </c>
      <c r="K299" s="14">
        <v>236</v>
      </c>
      <c r="L299" s="14">
        <v>236</v>
      </c>
      <c r="M299" s="14">
        <v>236</v>
      </c>
      <c r="N299" s="14">
        <v>236</v>
      </c>
      <c r="O299" s="14">
        <v>236</v>
      </c>
      <c r="P299" s="14" t="s">
        <v>865</v>
      </c>
      <c r="Q299" s="14" t="s">
        <v>3634</v>
      </c>
      <c r="R299" s="14" t="s">
        <v>3631</v>
      </c>
      <c r="S299" s="14" t="s">
        <v>3632</v>
      </c>
      <c r="T299" s="15" t="s">
        <v>3632</v>
      </c>
    </row>
    <row r="300" spans="1:20" x14ac:dyDescent="0.35">
      <c r="A300" s="14" t="s">
        <v>254</v>
      </c>
      <c r="B300" s="14" t="s">
        <v>3635</v>
      </c>
      <c r="C300" s="14" t="s">
        <v>255</v>
      </c>
      <c r="D300" s="14">
        <v>0</v>
      </c>
      <c r="E300" s="14">
        <v>0</v>
      </c>
      <c r="F300" s="14">
        <v>0</v>
      </c>
      <c r="G300" s="14">
        <v>0</v>
      </c>
      <c r="H300" s="14">
        <v>0</v>
      </c>
      <c r="I300" s="14">
        <v>0</v>
      </c>
      <c r="J300" s="14">
        <v>0</v>
      </c>
      <c r="K300" s="14">
        <v>0</v>
      </c>
      <c r="L300" s="14">
        <v>0</v>
      </c>
      <c r="M300" s="14">
        <v>0</v>
      </c>
      <c r="N300" s="14">
        <v>0</v>
      </c>
      <c r="O300" s="14">
        <v>0</v>
      </c>
      <c r="P300" s="14" t="s">
        <v>874</v>
      </c>
      <c r="Q300" s="14" t="s">
        <v>3630</v>
      </c>
      <c r="R300" s="14" t="s">
        <v>3636</v>
      </c>
      <c r="S300" s="14" t="s">
        <v>3632</v>
      </c>
      <c r="T300" s="15" t="s">
        <v>3632</v>
      </c>
    </row>
    <row r="301" spans="1:20" x14ac:dyDescent="0.35">
      <c r="A301" s="14" t="s">
        <v>259</v>
      </c>
      <c r="B301" s="14" t="s">
        <v>3654</v>
      </c>
      <c r="C301" s="14" t="s">
        <v>260</v>
      </c>
      <c r="D301" s="14">
        <v>7.5</v>
      </c>
      <c r="E301" s="14">
        <v>7.5</v>
      </c>
      <c r="F301" s="14">
        <v>7.5</v>
      </c>
      <c r="G301" s="14">
        <v>7.5</v>
      </c>
      <c r="H301" s="14">
        <v>7.5</v>
      </c>
      <c r="I301" s="14">
        <v>7.5</v>
      </c>
      <c r="J301" s="14">
        <v>7.5</v>
      </c>
      <c r="K301" s="14">
        <v>7.5</v>
      </c>
      <c r="L301" s="14">
        <v>7.5</v>
      </c>
      <c r="M301" s="14">
        <v>7.5</v>
      </c>
      <c r="N301" s="14">
        <v>7.5</v>
      </c>
      <c r="O301" s="14">
        <v>7.5</v>
      </c>
      <c r="P301" s="14" t="s">
        <v>865</v>
      </c>
      <c r="Q301" s="14" t="s">
        <v>3634</v>
      </c>
      <c r="R301" s="14" t="s">
        <v>3631</v>
      </c>
      <c r="S301" s="14" t="s">
        <v>3632</v>
      </c>
      <c r="T301" s="15" t="s">
        <v>3632</v>
      </c>
    </row>
    <row r="302" spans="1:20" x14ac:dyDescent="0.35">
      <c r="A302" s="14" t="s">
        <v>261</v>
      </c>
      <c r="B302" s="14" t="s">
        <v>3654</v>
      </c>
      <c r="C302" s="14" t="s">
        <v>262</v>
      </c>
      <c r="D302" s="14">
        <v>48.1</v>
      </c>
      <c r="E302" s="14">
        <v>48.1</v>
      </c>
      <c r="F302" s="14">
        <v>48.1</v>
      </c>
      <c r="G302" s="14">
        <v>48.1</v>
      </c>
      <c r="H302" s="14">
        <v>48.1</v>
      </c>
      <c r="I302" s="14">
        <v>48.1</v>
      </c>
      <c r="J302" s="14">
        <v>48.1</v>
      </c>
      <c r="K302" s="14">
        <v>48.1</v>
      </c>
      <c r="L302" s="14">
        <v>48.1</v>
      </c>
      <c r="M302" s="14">
        <v>48.1</v>
      </c>
      <c r="N302" s="14">
        <v>48.1</v>
      </c>
      <c r="O302" s="14">
        <v>48.1</v>
      </c>
      <c r="P302" s="14" t="s">
        <v>865</v>
      </c>
      <c r="Q302" s="14" t="s">
        <v>3634</v>
      </c>
      <c r="R302" s="14" t="s">
        <v>3631</v>
      </c>
      <c r="S302" s="14" t="s">
        <v>3632</v>
      </c>
      <c r="T302" s="15" t="s">
        <v>3632</v>
      </c>
    </row>
    <row r="303" spans="1:20" x14ac:dyDescent="0.35">
      <c r="A303" s="14" t="s">
        <v>3391</v>
      </c>
      <c r="B303" s="14" t="s">
        <v>3654</v>
      </c>
      <c r="C303" s="14" t="s">
        <v>3392</v>
      </c>
      <c r="D303" s="14">
        <v>45.42</v>
      </c>
      <c r="E303" s="14">
        <v>45.42</v>
      </c>
      <c r="F303" s="14">
        <v>45.42</v>
      </c>
      <c r="G303" s="14">
        <v>45.42</v>
      </c>
      <c r="H303" s="14">
        <v>45.42</v>
      </c>
      <c r="I303" s="14">
        <v>45.42</v>
      </c>
      <c r="J303" s="14">
        <v>45.42</v>
      </c>
      <c r="K303" s="14">
        <v>45.42</v>
      </c>
      <c r="L303" s="14">
        <v>45.42</v>
      </c>
      <c r="M303" s="14">
        <v>45.42</v>
      </c>
      <c r="N303" s="14">
        <v>45.42</v>
      </c>
      <c r="O303" s="14">
        <v>45.42</v>
      </c>
      <c r="P303" s="14" t="s">
        <v>865</v>
      </c>
      <c r="Q303" s="14" t="s">
        <v>3634</v>
      </c>
      <c r="R303" s="14" t="s">
        <v>3631</v>
      </c>
      <c r="S303" s="14" t="s">
        <v>3632</v>
      </c>
      <c r="T303" s="15" t="s">
        <v>3632</v>
      </c>
    </row>
    <row r="304" spans="1:20" x14ac:dyDescent="0.35">
      <c r="A304" s="14" t="s">
        <v>3446</v>
      </c>
      <c r="B304" s="14" t="s">
        <v>3635</v>
      </c>
      <c r="C304" s="14" t="s">
        <v>3447</v>
      </c>
      <c r="D304" s="14">
        <v>0</v>
      </c>
      <c r="E304" s="14">
        <v>0</v>
      </c>
      <c r="F304" s="14">
        <v>0</v>
      </c>
      <c r="G304" s="14">
        <v>0</v>
      </c>
      <c r="H304" s="14">
        <v>0</v>
      </c>
      <c r="I304" s="14">
        <v>0</v>
      </c>
      <c r="J304" s="14">
        <v>0</v>
      </c>
      <c r="K304" s="14">
        <v>0</v>
      </c>
      <c r="L304" s="14">
        <v>0</v>
      </c>
      <c r="M304" s="14">
        <v>0</v>
      </c>
      <c r="N304" s="14">
        <v>0</v>
      </c>
      <c r="O304" s="14">
        <v>0</v>
      </c>
      <c r="P304" s="14" t="s">
        <v>874</v>
      </c>
      <c r="Q304" s="14" t="s">
        <v>3630</v>
      </c>
      <c r="R304" s="14" t="s">
        <v>3636</v>
      </c>
      <c r="S304" s="14" t="s">
        <v>3632</v>
      </c>
      <c r="T304" s="15" t="s">
        <v>3632</v>
      </c>
    </row>
    <row r="305" spans="1:20" x14ac:dyDescent="0.35">
      <c r="A305" s="14" t="s">
        <v>263</v>
      </c>
      <c r="B305" s="14" t="s">
        <v>3646</v>
      </c>
      <c r="C305" s="14" t="s">
        <v>264</v>
      </c>
      <c r="D305" s="14">
        <v>11</v>
      </c>
      <c r="E305" s="14">
        <v>11</v>
      </c>
      <c r="F305" s="14">
        <v>11</v>
      </c>
      <c r="G305" s="14">
        <v>11</v>
      </c>
      <c r="H305" s="14">
        <v>11</v>
      </c>
      <c r="I305" s="14">
        <v>11</v>
      </c>
      <c r="J305" s="14">
        <v>11</v>
      </c>
      <c r="K305" s="14">
        <v>11</v>
      </c>
      <c r="L305" s="14">
        <v>11</v>
      </c>
      <c r="M305" s="14">
        <v>11</v>
      </c>
      <c r="N305" s="14">
        <v>11</v>
      </c>
      <c r="O305" s="14">
        <v>11</v>
      </c>
      <c r="P305" s="14" t="s">
        <v>865</v>
      </c>
      <c r="Q305" s="14" t="s">
        <v>3630</v>
      </c>
      <c r="R305" s="14" t="s">
        <v>3631</v>
      </c>
      <c r="S305" s="14" t="s">
        <v>3632</v>
      </c>
      <c r="T305" s="15" t="s">
        <v>3632</v>
      </c>
    </row>
    <row r="306" spans="1:20" x14ac:dyDescent="0.35">
      <c r="A306" s="14" t="s">
        <v>265</v>
      </c>
      <c r="B306" s="14" t="s">
        <v>3646</v>
      </c>
      <c r="C306" s="14" t="s">
        <v>266</v>
      </c>
      <c r="D306" s="14">
        <v>11</v>
      </c>
      <c r="E306" s="14">
        <v>11</v>
      </c>
      <c r="F306" s="14">
        <v>11</v>
      </c>
      <c r="G306" s="14">
        <v>11</v>
      </c>
      <c r="H306" s="14">
        <v>11</v>
      </c>
      <c r="I306" s="14">
        <v>11</v>
      </c>
      <c r="J306" s="14">
        <v>11</v>
      </c>
      <c r="K306" s="14">
        <v>11</v>
      </c>
      <c r="L306" s="14">
        <v>11</v>
      </c>
      <c r="M306" s="14">
        <v>11</v>
      </c>
      <c r="N306" s="14">
        <v>11</v>
      </c>
      <c r="O306" s="14">
        <v>11</v>
      </c>
      <c r="P306" s="14" t="s">
        <v>865</v>
      </c>
      <c r="Q306" s="14" t="s">
        <v>3630</v>
      </c>
      <c r="R306" s="14" t="s">
        <v>3631</v>
      </c>
      <c r="S306" s="14" t="s">
        <v>3632</v>
      </c>
      <c r="T306" s="15" t="s">
        <v>3632</v>
      </c>
    </row>
    <row r="307" spans="1:20" x14ac:dyDescent="0.35">
      <c r="A307" s="14" t="s">
        <v>1572</v>
      </c>
      <c r="B307" s="14" t="s">
        <v>3638</v>
      </c>
      <c r="C307" s="14" t="s">
        <v>2673</v>
      </c>
      <c r="D307" s="14">
        <v>93</v>
      </c>
      <c r="E307" s="14">
        <v>93</v>
      </c>
      <c r="F307" s="14">
        <v>93</v>
      </c>
      <c r="G307" s="14">
        <v>93</v>
      </c>
      <c r="H307" s="14">
        <v>93</v>
      </c>
      <c r="I307" s="14">
        <v>93</v>
      </c>
      <c r="J307" s="14">
        <v>93</v>
      </c>
      <c r="K307" s="14">
        <v>93</v>
      </c>
      <c r="L307" s="14">
        <v>93</v>
      </c>
      <c r="M307" s="14">
        <v>93</v>
      </c>
      <c r="N307" s="14">
        <v>93</v>
      </c>
      <c r="O307" s="14">
        <v>93</v>
      </c>
      <c r="P307" s="14" t="s">
        <v>865</v>
      </c>
      <c r="Q307" s="14" t="s">
        <v>3630</v>
      </c>
      <c r="R307" s="14" t="s">
        <v>3631</v>
      </c>
      <c r="S307" s="14" t="s">
        <v>3632</v>
      </c>
      <c r="T307" s="15" t="s">
        <v>3632</v>
      </c>
    </row>
    <row r="308" spans="1:20" x14ac:dyDescent="0.35">
      <c r="A308" s="14" t="s">
        <v>267</v>
      </c>
      <c r="B308" s="14" t="s">
        <v>3638</v>
      </c>
      <c r="C308" s="14" t="s">
        <v>268</v>
      </c>
      <c r="D308" s="14">
        <v>1.8</v>
      </c>
      <c r="E308" s="14">
        <v>2.4</v>
      </c>
      <c r="F308" s="14">
        <v>2.7</v>
      </c>
      <c r="G308" s="14">
        <v>2.2000000000000002</v>
      </c>
      <c r="H308" s="14">
        <v>1.6</v>
      </c>
      <c r="I308" s="14">
        <v>1.7</v>
      </c>
      <c r="J308" s="14">
        <v>2.2000000000000002</v>
      </c>
      <c r="K308" s="14">
        <v>2</v>
      </c>
      <c r="L308" s="14">
        <v>1.4</v>
      </c>
      <c r="M308" s="14">
        <v>0.4</v>
      </c>
      <c r="N308" s="14">
        <v>0.1</v>
      </c>
      <c r="O308" s="14">
        <v>0.9</v>
      </c>
      <c r="P308" s="14" t="s">
        <v>865</v>
      </c>
      <c r="Q308" s="14" t="s">
        <v>3630</v>
      </c>
      <c r="R308" s="14" t="s">
        <v>3631</v>
      </c>
      <c r="S308" s="14" t="s">
        <v>3632</v>
      </c>
      <c r="T308" s="15" t="s">
        <v>3632</v>
      </c>
    </row>
    <row r="309" spans="1:20" x14ac:dyDescent="0.35">
      <c r="A309" s="14" t="s">
        <v>269</v>
      </c>
      <c r="B309" s="14" t="s">
        <v>3638</v>
      </c>
      <c r="C309" s="14" t="s">
        <v>270</v>
      </c>
      <c r="D309" s="14">
        <v>380</v>
      </c>
      <c r="E309" s="14">
        <v>380</v>
      </c>
      <c r="F309" s="14">
        <v>380</v>
      </c>
      <c r="G309" s="14">
        <v>380</v>
      </c>
      <c r="H309" s="14">
        <v>380</v>
      </c>
      <c r="I309" s="14">
        <v>380</v>
      </c>
      <c r="J309" s="14">
        <v>380</v>
      </c>
      <c r="K309" s="14">
        <v>380</v>
      </c>
      <c r="L309" s="14">
        <v>380</v>
      </c>
      <c r="M309" s="14">
        <v>380</v>
      </c>
      <c r="N309" s="14">
        <v>380</v>
      </c>
      <c r="O309" s="14">
        <v>380</v>
      </c>
      <c r="P309" s="14" t="s">
        <v>865</v>
      </c>
      <c r="Q309" s="14" t="s">
        <v>3630</v>
      </c>
      <c r="R309" s="14" t="s">
        <v>3631</v>
      </c>
      <c r="S309" s="14" t="s">
        <v>3632</v>
      </c>
      <c r="T309" s="15" t="s">
        <v>3632</v>
      </c>
    </row>
    <row r="310" spans="1:20" x14ac:dyDescent="0.35">
      <c r="A310" s="14" t="s">
        <v>1410</v>
      </c>
      <c r="B310" s="14" t="s">
        <v>3639</v>
      </c>
      <c r="C310" s="14" t="s">
        <v>1411</v>
      </c>
      <c r="D310" s="14">
        <v>0.08</v>
      </c>
      <c r="E310" s="14">
        <v>0</v>
      </c>
      <c r="F310" s="14">
        <v>0.05</v>
      </c>
      <c r="G310" s="14">
        <v>0.06</v>
      </c>
      <c r="H310" s="14">
        <v>0.01</v>
      </c>
      <c r="I310" s="14">
        <v>0.08</v>
      </c>
      <c r="J310" s="14">
        <v>0.06</v>
      </c>
      <c r="K310" s="14">
        <v>0.06</v>
      </c>
      <c r="L310" s="14">
        <v>0.1</v>
      </c>
      <c r="M310" s="14">
        <v>0.01</v>
      </c>
      <c r="N310" s="14">
        <v>0.02</v>
      </c>
      <c r="O310" s="14">
        <v>0.04</v>
      </c>
      <c r="P310" s="14" t="s">
        <v>874</v>
      </c>
      <c r="Q310" s="14" t="s">
        <v>3634</v>
      </c>
      <c r="R310" s="14" t="s">
        <v>3631</v>
      </c>
      <c r="S310" s="14" t="s">
        <v>3632</v>
      </c>
      <c r="T310" s="15" t="s">
        <v>3632</v>
      </c>
    </row>
    <row r="311" spans="1:20" x14ac:dyDescent="0.35">
      <c r="A311" s="14" t="s">
        <v>2102</v>
      </c>
      <c r="B311" s="14" t="s">
        <v>3635</v>
      </c>
      <c r="C311" s="14" t="s">
        <v>2103</v>
      </c>
      <c r="D311" s="14">
        <v>9.34</v>
      </c>
      <c r="E311" s="14">
        <v>9.1199999999999992</v>
      </c>
      <c r="F311" s="14">
        <v>9.4600000000000009</v>
      </c>
      <c r="G311" s="14">
        <v>8.57</v>
      </c>
      <c r="H311" s="14">
        <v>8</v>
      </c>
      <c r="I311" s="14">
        <v>9.17</v>
      </c>
      <c r="J311" s="14">
        <v>9.9700000000000006</v>
      </c>
      <c r="K311" s="14">
        <v>9.59</v>
      </c>
      <c r="L311" s="14">
        <v>8.93</v>
      </c>
      <c r="M311" s="14">
        <v>7.62</v>
      </c>
      <c r="N311" s="14">
        <v>9.31</v>
      </c>
      <c r="O311" s="14">
        <v>8.9</v>
      </c>
      <c r="P311" s="14" t="s">
        <v>874</v>
      </c>
      <c r="Q311" s="14" t="s">
        <v>3630</v>
      </c>
      <c r="R311" s="14" t="s">
        <v>3631</v>
      </c>
      <c r="S311" s="14" t="s">
        <v>3667</v>
      </c>
      <c r="T311" s="15" t="s">
        <v>3632</v>
      </c>
    </row>
    <row r="312" spans="1:20" x14ac:dyDescent="0.35">
      <c r="A312" s="14" t="s">
        <v>271</v>
      </c>
      <c r="B312" s="14" t="s">
        <v>3639</v>
      </c>
      <c r="C312" s="14" t="s">
        <v>272</v>
      </c>
      <c r="D312" s="14">
        <v>263</v>
      </c>
      <c r="E312" s="14">
        <v>263</v>
      </c>
      <c r="F312" s="14">
        <v>263</v>
      </c>
      <c r="G312" s="14">
        <v>263</v>
      </c>
      <c r="H312" s="14">
        <v>263</v>
      </c>
      <c r="I312" s="14">
        <v>263</v>
      </c>
      <c r="J312" s="14">
        <v>263</v>
      </c>
      <c r="K312" s="14">
        <v>263</v>
      </c>
      <c r="L312" s="14">
        <v>263</v>
      </c>
      <c r="M312" s="14">
        <v>263</v>
      </c>
      <c r="N312" s="14">
        <v>263</v>
      </c>
      <c r="O312" s="14">
        <v>263</v>
      </c>
      <c r="P312" s="14" t="s">
        <v>865</v>
      </c>
      <c r="Q312" s="14" t="s">
        <v>3634</v>
      </c>
      <c r="R312" s="14" t="s">
        <v>3631</v>
      </c>
      <c r="S312" s="14" t="s">
        <v>3632</v>
      </c>
      <c r="T312" s="15" t="s">
        <v>3632</v>
      </c>
    </row>
    <row r="313" spans="1:20" x14ac:dyDescent="0.35">
      <c r="A313" s="14" t="s">
        <v>273</v>
      </c>
      <c r="B313" s="14" t="s">
        <v>3639</v>
      </c>
      <c r="C313" s="14" t="s">
        <v>274</v>
      </c>
      <c r="D313" s="14">
        <v>263.68</v>
      </c>
      <c r="E313" s="14">
        <v>263.68</v>
      </c>
      <c r="F313" s="14">
        <v>263.68</v>
      </c>
      <c r="G313" s="14">
        <v>263.68</v>
      </c>
      <c r="H313" s="14">
        <v>263.68</v>
      </c>
      <c r="I313" s="14">
        <v>263.68</v>
      </c>
      <c r="J313" s="14">
        <v>263.68</v>
      </c>
      <c r="K313" s="14">
        <v>263.68</v>
      </c>
      <c r="L313" s="14">
        <v>263.68</v>
      </c>
      <c r="M313" s="14">
        <v>263.68</v>
      </c>
      <c r="N313" s="14">
        <v>263.68</v>
      </c>
      <c r="O313" s="14">
        <v>263.68</v>
      </c>
      <c r="P313" s="14" t="s">
        <v>865</v>
      </c>
      <c r="Q313" s="14" t="s">
        <v>3634</v>
      </c>
      <c r="R313" s="14" t="s">
        <v>3631</v>
      </c>
      <c r="S313" s="14" t="s">
        <v>3632</v>
      </c>
      <c r="T313" s="15" t="s">
        <v>3632</v>
      </c>
    </row>
    <row r="314" spans="1:20" x14ac:dyDescent="0.35">
      <c r="A314" s="14" t="s">
        <v>275</v>
      </c>
      <c r="B314" s="14" t="s">
        <v>3654</v>
      </c>
      <c r="C314" s="14" t="s">
        <v>276</v>
      </c>
      <c r="D314" s="14">
        <v>21.71</v>
      </c>
      <c r="E314" s="14">
        <v>18.61</v>
      </c>
      <c r="F314" s="14">
        <v>43.43</v>
      </c>
      <c r="G314" s="14">
        <v>38.78</v>
      </c>
      <c r="H314" s="14">
        <v>38.78</v>
      </c>
      <c r="I314" s="14">
        <v>51.18</v>
      </c>
      <c r="J314" s="14">
        <v>35.67</v>
      </c>
      <c r="K314" s="14">
        <v>32.57</v>
      </c>
      <c r="L314" s="14">
        <v>23.27</v>
      </c>
      <c r="M314" s="14">
        <v>12.41</v>
      </c>
      <c r="N314" s="14">
        <v>18.61</v>
      </c>
      <c r="O314" s="14">
        <v>20.16</v>
      </c>
      <c r="P314" s="14" t="s">
        <v>874</v>
      </c>
      <c r="Q314" s="14" t="s">
        <v>3634</v>
      </c>
      <c r="R314" s="14" t="s">
        <v>3631</v>
      </c>
      <c r="S314" s="14" t="s">
        <v>3632</v>
      </c>
      <c r="T314" s="15" t="s">
        <v>3632</v>
      </c>
    </row>
    <row r="315" spans="1:20" x14ac:dyDescent="0.35">
      <c r="A315" s="14" t="s">
        <v>1577</v>
      </c>
      <c r="B315" s="14" t="s">
        <v>3638</v>
      </c>
      <c r="C315" s="14" t="s">
        <v>1578</v>
      </c>
      <c r="D315" s="14">
        <v>6.59</v>
      </c>
      <c r="E315" s="14">
        <v>5.65</v>
      </c>
      <c r="F315" s="14">
        <v>13.19</v>
      </c>
      <c r="G315" s="14">
        <v>11.78</v>
      </c>
      <c r="H315" s="14">
        <v>11.78</v>
      </c>
      <c r="I315" s="14">
        <v>15.54</v>
      </c>
      <c r="J315" s="14">
        <v>10.83</v>
      </c>
      <c r="K315" s="14">
        <v>9.89</v>
      </c>
      <c r="L315" s="14">
        <v>7.07</v>
      </c>
      <c r="M315" s="14">
        <v>3.77</v>
      </c>
      <c r="N315" s="14">
        <v>5.65</v>
      </c>
      <c r="O315" s="14">
        <v>6.12</v>
      </c>
      <c r="P315" s="14" t="s">
        <v>874</v>
      </c>
      <c r="Q315" s="14" t="s">
        <v>3634</v>
      </c>
      <c r="R315" s="14" t="s">
        <v>3631</v>
      </c>
      <c r="S315" s="14" t="s">
        <v>3632</v>
      </c>
      <c r="T315" s="15" t="s">
        <v>3632</v>
      </c>
    </row>
    <row r="316" spans="1:20" x14ac:dyDescent="0.35">
      <c r="A316" s="14" t="s">
        <v>1065</v>
      </c>
      <c r="B316" s="14" t="s">
        <v>3638</v>
      </c>
      <c r="C316" s="14" t="s">
        <v>1066</v>
      </c>
      <c r="D316" s="14">
        <v>5.35</v>
      </c>
      <c r="E316" s="14">
        <v>4.59</v>
      </c>
      <c r="F316" s="14">
        <v>10.71</v>
      </c>
      <c r="G316" s="14">
        <v>9.56</v>
      </c>
      <c r="H316" s="14">
        <v>9.56</v>
      </c>
      <c r="I316" s="14">
        <v>12.62</v>
      </c>
      <c r="J316" s="14">
        <v>8.8000000000000007</v>
      </c>
      <c r="K316" s="14">
        <v>8.0299999999999994</v>
      </c>
      <c r="L316" s="14">
        <v>5.74</v>
      </c>
      <c r="M316" s="14">
        <v>3.06</v>
      </c>
      <c r="N316" s="14">
        <v>4.59</v>
      </c>
      <c r="O316" s="14">
        <v>4.97</v>
      </c>
      <c r="P316" s="14" t="s">
        <v>874</v>
      </c>
      <c r="Q316" s="14" t="s">
        <v>3634</v>
      </c>
      <c r="R316" s="14" t="s">
        <v>3631</v>
      </c>
      <c r="S316" s="14" t="s">
        <v>3632</v>
      </c>
      <c r="T316" s="15" t="s">
        <v>3632</v>
      </c>
    </row>
    <row r="317" spans="1:20" x14ac:dyDescent="0.35">
      <c r="A317" s="14" t="s">
        <v>277</v>
      </c>
      <c r="B317" s="14" t="s">
        <v>3654</v>
      </c>
      <c r="C317" s="14" t="s">
        <v>278</v>
      </c>
      <c r="D317" s="14">
        <v>10</v>
      </c>
      <c r="E317" s="14">
        <v>10</v>
      </c>
      <c r="F317" s="14">
        <v>10</v>
      </c>
      <c r="G317" s="14">
        <v>10</v>
      </c>
      <c r="H317" s="14">
        <v>10</v>
      </c>
      <c r="I317" s="14">
        <v>10</v>
      </c>
      <c r="J317" s="14">
        <v>10</v>
      </c>
      <c r="K317" s="14">
        <v>10</v>
      </c>
      <c r="L317" s="14">
        <v>10</v>
      </c>
      <c r="M317" s="14">
        <v>10</v>
      </c>
      <c r="N317" s="14">
        <v>10</v>
      </c>
      <c r="O317" s="14">
        <v>10</v>
      </c>
      <c r="P317" s="14" t="s">
        <v>865</v>
      </c>
      <c r="Q317" s="14" t="s">
        <v>3634</v>
      </c>
      <c r="R317" s="14" t="s">
        <v>3631</v>
      </c>
      <c r="S317" s="14" t="s">
        <v>3632</v>
      </c>
      <c r="T317" s="15" t="s">
        <v>3632</v>
      </c>
    </row>
    <row r="318" spans="1:20" x14ac:dyDescent="0.35">
      <c r="A318" s="14" t="s">
        <v>2732</v>
      </c>
      <c r="B318" s="14" t="s">
        <v>3654</v>
      </c>
      <c r="C318" s="14" t="s">
        <v>2733</v>
      </c>
      <c r="D318" s="14">
        <v>10</v>
      </c>
      <c r="E318" s="14">
        <v>10</v>
      </c>
      <c r="F318" s="14">
        <v>10</v>
      </c>
      <c r="G318" s="14">
        <v>10</v>
      </c>
      <c r="H318" s="14">
        <v>10</v>
      </c>
      <c r="I318" s="14">
        <v>10</v>
      </c>
      <c r="J318" s="14">
        <v>10</v>
      </c>
      <c r="K318" s="14">
        <v>10</v>
      </c>
      <c r="L318" s="14">
        <v>10</v>
      </c>
      <c r="M318" s="14">
        <v>10</v>
      </c>
      <c r="N318" s="14">
        <v>10</v>
      </c>
      <c r="O318" s="14">
        <v>10</v>
      </c>
      <c r="P318" s="14" t="s">
        <v>865</v>
      </c>
      <c r="Q318" s="14" t="s">
        <v>3634</v>
      </c>
      <c r="R318" s="14" t="s">
        <v>3631</v>
      </c>
      <c r="S318" s="14" t="s">
        <v>3632</v>
      </c>
      <c r="T318" s="15" t="s">
        <v>3632</v>
      </c>
    </row>
    <row r="319" spans="1:20" x14ac:dyDescent="0.35">
      <c r="A319" s="14" t="s">
        <v>2402</v>
      </c>
      <c r="B319" s="14" t="s">
        <v>3654</v>
      </c>
      <c r="C319" s="14" t="s">
        <v>2403</v>
      </c>
      <c r="D319" s="14">
        <v>10</v>
      </c>
      <c r="E319" s="14">
        <v>10</v>
      </c>
      <c r="F319" s="14">
        <v>10</v>
      </c>
      <c r="G319" s="14">
        <v>10</v>
      </c>
      <c r="H319" s="14">
        <v>10</v>
      </c>
      <c r="I319" s="14">
        <v>10</v>
      </c>
      <c r="J319" s="14">
        <v>10</v>
      </c>
      <c r="K319" s="14">
        <v>10</v>
      </c>
      <c r="L319" s="14">
        <v>10</v>
      </c>
      <c r="M319" s="14">
        <v>10</v>
      </c>
      <c r="N319" s="14">
        <v>10</v>
      </c>
      <c r="O319" s="14">
        <v>10</v>
      </c>
      <c r="P319" s="14" t="s">
        <v>865</v>
      </c>
      <c r="Q319" s="14" t="s">
        <v>3634</v>
      </c>
      <c r="R319" s="14" t="s">
        <v>3631</v>
      </c>
      <c r="S319" s="14" t="s">
        <v>3632</v>
      </c>
      <c r="T319" s="15" t="s">
        <v>3632</v>
      </c>
    </row>
    <row r="320" spans="1:20" x14ac:dyDescent="0.35">
      <c r="A320" s="14" t="s">
        <v>279</v>
      </c>
      <c r="B320" s="14" t="s">
        <v>3654</v>
      </c>
      <c r="C320" s="14" t="s">
        <v>280</v>
      </c>
      <c r="D320" s="14">
        <v>48.71</v>
      </c>
      <c r="E320" s="14">
        <v>48.71</v>
      </c>
      <c r="F320" s="14">
        <v>48.71</v>
      </c>
      <c r="G320" s="14">
        <v>48.71</v>
      </c>
      <c r="H320" s="14">
        <v>48.71</v>
      </c>
      <c r="I320" s="14">
        <v>48.71</v>
      </c>
      <c r="J320" s="14">
        <v>48.71</v>
      </c>
      <c r="K320" s="14">
        <v>48.71</v>
      </c>
      <c r="L320" s="14">
        <v>48.71</v>
      </c>
      <c r="M320" s="14">
        <v>48.71</v>
      </c>
      <c r="N320" s="14">
        <v>48.71</v>
      </c>
      <c r="O320" s="14">
        <v>48.71</v>
      </c>
      <c r="P320" s="14" t="s">
        <v>865</v>
      </c>
      <c r="Q320" s="14" t="s">
        <v>3634</v>
      </c>
      <c r="R320" s="14" t="s">
        <v>3631</v>
      </c>
      <c r="S320" s="14" t="s">
        <v>3632</v>
      </c>
      <c r="T320" s="15" t="s">
        <v>3632</v>
      </c>
    </row>
    <row r="321" spans="1:20" x14ac:dyDescent="0.35">
      <c r="A321" s="14" t="s">
        <v>1510</v>
      </c>
      <c r="B321" s="14" t="s">
        <v>3654</v>
      </c>
      <c r="C321" s="14" t="s">
        <v>1511</v>
      </c>
      <c r="D321" s="14">
        <v>48.04</v>
      </c>
      <c r="E321" s="14">
        <v>48.04</v>
      </c>
      <c r="F321" s="14">
        <v>48.04</v>
      </c>
      <c r="G321" s="14">
        <v>48.04</v>
      </c>
      <c r="H321" s="14">
        <v>48.04</v>
      </c>
      <c r="I321" s="14">
        <v>48.04</v>
      </c>
      <c r="J321" s="14">
        <v>48.04</v>
      </c>
      <c r="K321" s="14">
        <v>48.04</v>
      </c>
      <c r="L321" s="14">
        <v>48.04</v>
      </c>
      <c r="M321" s="14">
        <v>48.04</v>
      </c>
      <c r="N321" s="14">
        <v>48.04</v>
      </c>
      <c r="O321" s="14">
        <v>48.04</v>
      </c>
      <c r="P321" s="14" t="s">
        <v>865</v>
      </c>
      <c r="Q321" s="14" t="s">
        <v>3634</v>
      </c>
      <c r="R321" s="14" t="s">
        <v>3631</v>
      </c>
      <c r="S321" s="14" t="s">
        <v>3632</v>
      </c>
      <c r="T321" s="15" t="s">
        <v>3632</v>
      </c>
    </row>
    <row r="322" spans="1:20" x14ac:dyDescent="0.35">
      <c r="A322" s="14" t="s">
        <v>2584</v>
      </c>
      <c r="B322" s="14" t="s">
        <v>3654</v>
      </c>
      <c r="C322" s="14" t="s">
        <v>2585</v>
      </c>
      <c r="D322" s="18">
        <v>36.58</v>
      </c>
      <c r="E322" s="18">
        <v>29.85</v>
      </c>
      <c r="F322" s="18">
        <v>29.08</v>
      </c>
      <c r="G322" s="18">
        <v>29.88</v>
      </c>
      <c r="H322" s="18">
        <v>34.71</v>
      </c>
      <c r="I322" s="18">
        <v>35.479999999999997</v>
      </c>
      <c r="J322" s="18">
        <v>33.33</v>
      </c>
      <c r="K322" s="18">
        <v>36.409999999999997</v>
      </c>
      <c r="L322" s="18">
        <v>34.79</v>
      </c>
      <c r="M322" s="18">
        <v>20.350000000000001</v>
      </c>
      <c r="N322" s="18">
        <v>13.58</v>
      </c>
      <c r="O322" s="18">
        <v>27.91</v>
      </c>
      <c r="P322" s="14" t="s">
        <v>865</v>
      </c>
      <c r="Q322" s="14" t="s">
        <v>3634</v>
      </c>
      <c r="R322" s="14" t="s">
        <v>3631</v>
      </c>
      <c r="S322" s="14" t="s">
        <v>3632</v>
      </c>
      <c r="T322" s="15" t="s">
        <v>3632</v>
      </c>
    </row>
    <row r="323" spans="1:20" x14ac:dyDescent="0.35">
      <c r="A323" s="14" t="s">
        <v>281</v>
      </c>
      <c r="B323" s="14" t="s">
        <v>3638</v>
      </c>
      <c r="C323" s="14" t="s">
        <v>282</v>
      </c>
      <c r="D323" s="14">
        <v>0</v>
      </c>
      <c r="E323" s="14">
        <v>0</v>
      </c>
      <c r="F323" s="14">
        <v>0</v>
      </c>
      <c r="G323" s="14">
        <v>0</v>
      </c>
      <c r="H323" s="14">
        <v>0</v>
      </c>
      <c r="I323" s="14">
        <v>0</v>
      </c>
      <c r="J323" s="14">
        <v>0</v>
      </c>
      <c r="K323" s="14">
        <v>0</v>
      </c>
      <c r="L323" s="14">
        <v>0</v>
      </c>
      <c r="M323" s="14">
        <v>0</v>
      </c>
      <c r="N323" s="14">
        <v>0</v>
      </c>
      <c r="O323" s="14">
        <v>0</v>
      </c>
      <c r="P323" s="14" t="s">
        <v>874</v>
      </c>
      <c r="Q323" s="14" t="s">
        <v>3630</v>
      </c>
      <c r="R323" s="14" t="s">
        <v>3636</v>
      </c>
      <c r="S323" s="14" t="s">
        <v>3632</v>
      </c>
      <c r="T323" s="15" t="s">
        <v>3632</v>
      </c>
    </row>
    <row r="324" spans="1:20" x14ac:dyDescent="0.35">
      <c r="A324" s="14" t="s">
        <v>3479</v>
      </c>
      <c r="B324" s="14" t="s">
        <v>3639</v>
      </c>
      <c r="C324" s="14" t="s">
        <v>3480</v>
      </c>
      <c r="D324" s="14">
        <v>0</v>
      </c>
      <c r="E324" s="14">
        <v>0</v>
      </c>
      <c r="F324" s="14">
        <v>0</v>
      </c>
      <c r="G324" s="14">
        <v>0</v>
      </c>
      <c r="H324" s="14">
        <v>0</v>
      </c>
      <c r="I324" s="14">
        <v>0</v>
      </c>
      <c r="J324" s="14">
        <v>0</v>
      </c>
      <c r="K324" s="14">
        <v>0</v>
      </c>
      <c r="L324" s="14">
        <v>0</v>
      </c>
      <c r="M324" s="14">
        <v>0</v>
      </c>
      <c r="N324" s="14">
        <v>0</v>
      </c>
      <c r="O324" s="14">
        <v>0</v>
      </c>
      <c r="P324" s="14" t="s">
        <v>874</v>
      </c>
      <c r="Q324" s="14" t="s">
        <v>3634</v>
      </c>
      <c r="R324" s="14" t="s">
        <v>3636</v>
      </c>
      <c r="S324" s="14" t="s">
        <v>3632</v>
      </c>
      <c r="T324" s="15" t="s">
        <v>3632</v>
      </c>
    </row>
    <row r="325" spans="1:20" x14ac:dyDescent="0.35">
      <c r="A325" s="14" t="s">
        <v>283</v>
      </c>
      <c r="B325" s="14" t="s">
        <v>3639</v>
      </c>
      <c r="C325" s="14" t="s">
        <v>284</v>
      </c>
      <c r="D325" s="14">
        <v>0.46</v>
      </c>
      <c r="E325" s="14">
        <v>0.6</v>
      </c>
      <c r="F325" s="14">
        <v>0.75</v>
      </c>
      <c r="G325" s="14">
        <v>0.75</v>
      </c>
      <c r="H325" s="14">
        <v>0.56000000000000005</v>
      </c>
      <c r="I325" s="14">
        <v>0.37</v>
      </c>
      <c r="J325" s="14">
        <v>0.21</v>
      </c>
      <c r="K325" s="14">
        <v>0.21</v>
      </c>
      <c r="L325" s="14">
        <v>0.22</v>
      </c>
      <c r="M325" s="14">
        <v>0.13</v>
      </c>
      <c r="N325" s="14">
        <v>0.21</v>
      </c>
      <c r="O325" s="14">
        <v>0.44</v>
      </c>
      <c r="P325" s="14" t="s">
        <v>874</v>
      </c>
      <c r="Q325" s="14" t="s">
        <v>3634</v>
      </c>
      <c r="R325" s="14" t="s">
        <v>3631</v>
      </c>
      <c r="S325" s="14" t="s">
        <v>3632</v>
      </c>
      <c r="T325" s="15" t="s">
        <v>3632</v>
      </c>
    </row>
    <row r="326" spans="1:20" x14ac:dyDescent="0.35">
      <c r="A326" s="14" t="s">
        <v>1262</v>
      </c>
      <c r="B326" s="14" t="s">
        <v>3639</v>
      </c>
      <c r="C326" s="14" t="s">
        <v>1263</v>
      </c>
      <c r="D326" s="14">
        <v>0.06</v>
      </c>
      <c r="E326" s="14">
        <v>0.05</v>
      </c>
      <c r="F326" s="14">
        <v>0.27</v>
      </c>
      <c r="G326" s="14">
        <v>0.23</v>
      </c>
      <c r="H326" s="14">
        <v>0.24</v>
      </c>
      <c r="I326" s="14">
        <v>0.47</v>
      </c>
      <c r="J326" s="14">
        <v>0.59</v>
      </c>
      <c r="K326" s="14">
        <v>0.41</v>
      </c>
      <c r="L326" s="14">
        <v>0.21</v>
      </c>
      <c r="M326" s="14">
        <v>0.03</v>
      </c>
      <c r="N326" s="14">
        <v>0.03</v>
      </c>
      <c r="O326" s="14">
        <v>0</v>
      </c>
      <c r="P326" s="14" t="s">
        <v>874</v>
      </c>
      <c r="Q326" s="14" t="s">
        <v>3634</v>
      </c>
      <c r="R326" s="14" t="s">
        <v>3631</v>
      </c>
      <c r="S326" s="14" t="s">
        <v>3632</v>
      </c>
      <c r="T326" s="15" t="s">
        <v>3632</v>
      </c>
    </row>
    <row r="327" spans="1:20" x14ac:dyDescent="0.35">
      <c r="A327" s="14" t="s">
        <v>1445</v>
      </c>
      <c r="B327" s="14" t="s">
        <v>3639</v>
      </c>
      <c r="C327" s="14" t="s">
        <v>1446</v>
      </c>
      <c r="D327" s="14">
        <v>0.12</v>
      </c>
      <c r="E327" s="14">
        <v>0.09</v>
      </c>
      <c r="F327" s="14">
        <v>0.54</v>
      </c>
      <c r="G327" s="14">
        <v>0.45</v>
      </c>
      <c r="H327" s="14">
        <v>0.48</v>
      </c>
      <c r="I327" s="14">
        <v>0.93</v>
      </c>
      <c r="J327" s="14">
        <v>1.17</v>
      </c>
      <c r="K327" s="14">
        <v>0.81</v>
      </c>
      <c r="L327" s="14">
        <v>0.42</v>
      </c>
      <c r="M327" s="14">
        <v>0.06</v>
      </c>
      <c r="N327" s="14">
        <v>0.06</v>
      </c>
      <c r="O327" s="14">
        <v>0</v>
      </c>
      <c r="P327" s="14" t="s">
        <v>874</v>
      </c>
      <c r="Q327" s="14" t="s">
        <v>3634</v>
      </c>
      <c r="R327" s="14" t="s">
        <v>3631</v>
      </c>
      <c r="S327" s="14" t="s">
        <v>3632</v>
      </c>
      <c r="T327" s="15" t="s">
        <v>3632</v>
      </c>
    </row>
    <row r="328" spans="1:20" x14ac:dyDescent="0.35">
      <c r="A328" s="14" t="s">
        <v>2943</v>
      </c>
      <c r="B328" s="14" t="s">
        <v>3639</v>
      </c>
      <c r="C328" s="14" t="s">
        <v>2944</v>
      </c>
      <c r="D328" s="14">
        <v>0.14000000000000001</v>
      </c>
      <c r="E328" s="14">
        <v>0.11</v>
      </c>
      <c r="F328" s="14">
        <v>0.63</v>
      </c>
      <c r="G328" s="14">
        <v>0.53</v>
      </c>
      <c r="H328" s="14">
        <v>0.56000000000000005</v>
      </c>
      <c r="I328" s="14">
        <v>1.0900000000000001</v>
      </c>
      <c r="J328" s="14">
        <v>1.37</v>
      </c>
      <c r="K328" s="14">
        <v>0.95</v>
      </c>
      <c r="L328" s="14">
        <v>0.49</v>
      </c>
      <c r="M328" s="14">
        <v>7.0000000000000007E-2</v>
      </c>
      <c r="N328" s="14">
        <v>7.0000000000000007E-2</v>
      </c>
      <c r="O328" s="14">
        <v>0</v>
      </c>
      <c r="P328" s="14" t="s">
        <v>874</v>
      </c>
      <c r="Q328" s="14" t="s">
        <v>3634</v>
      </c>
      <c r="R328" s="14" t="s">
        <v>3631</v>
      </c>
      <c r="S328" s="14" t="s">
        <v>3632</v>
      </c>
      <c r="T328" s="15" t="s">
        <v>3632</v>
      </c>
    </row>
    <row r="329" spans="1:20" x14ac:dyDescent="0.35">
      <c r="A329" s="14" t="s">
        <v>1699</v>
      </c>
      <c r="B329" s="14" t="s">
        <v>3639</v>
      </c>
      <c r="C329" s="14" t="s">
        <v>1700</v>
      </c>
      <c r="D329" s="14">
        <v>0.06</v>
      </c>
      <c r="E329" s="14">
        <v>0.05</v>
      </c>
      <c r="F329" s="14">
        <v>0.27</v>
      </c>
      <c r="G329" s="14">
        <v>0.23</v>
      </c>
      <c r="H329" s="14">
        <v>0.24</v>
      </c>
      <c r="I329" s="14">
        <v>0.47</v>
      </c>
      <c r="J329" s="14">
        <v>0.59</v>
      </c>
      <c r="K329" s="14">
        <v>0.41</v>
      </c>
      <c r="L329" s="14">
        <v>0.21</v>
      </c>
      <c r="M329" s="14">
        <v>0.03</v>
      </c>
      <c r="N329" s="14">
        <v>0.03</v>
      </c>
      <c r="O329" s="14">
        <v>0</v>
      </c>
      <c r="P329" s="14" t="s">
        <v>874</v>
      </c>
      <c r="Q329" s="14" t="s">
        <v>3634</v>
      </c>
      <c r="R329" s="14" t="s">
        <v>3631</v>
      </c>
      <c r="S329" s="14" t="s">
        <v>3632</v>
      </c>
      <c r="T329" s="15" t="s">
        <v>3632</v>
      </c>
    </row>
    <row r="330" spans="1:20" x14ac:dyDescent="0.35">
      <c r="A330" s="14" t="s">
        <v>2941</v>
      </c>
      <c r="B330" s="14" t="s">
        <v>3639</v>
      </c>
      <c r="C330" s="14" t="s">
        <v>2942</v>
      </c>
      <c r="D330" s="14">
        <v>0.1</v>
      </c>
      <c r="E330" s="14">
        <v>0.08</v>
      </c>
      <c r="F330" s="14">
        <v>0.45</v>
      </c>
      <c r="G330" s="14">
        <v>0.38</v>
      </c>
      <c r="H330" s="14">
        <v>0.4</v>
      </c>
      <c r="I330" s="14">
        <v>0.78</v>
      </c>
      <c r="J330" s="14">
        <v>0.98</v>
      </c>
      <c r="K330" s="14">
        <v>0.68</v>
      </c>
      <c r="L330" s="14">
        <v>0.35</v>
      </c>
      <c r="M330" s="14">
        <v>0.05</v>
      </c>
      <c r="N330" s="14">
        <v>0.05</v>
      </c>
      <c r="O330" s="14">
        <v>0</v>
      </c>
      <c r="P330" s="14" t="s">
        <v>874</v>
      </c>
      <c r="Q330" s="14" t="s">
        <v>3634</v>
      </c>
      <c r="R330" s="14" t="s">
        <v>3631</v>
      </c>
      <c r="S330" s="14" t="s">
        <v>3632</v>
      </c>
      <c r="T330" s="15" t="s">
        <v>3632</v>
      </c>
    </row>
    <row r="331" spans="1:20" x14ac:dyDescent="0.35">
      <c r="A331" s="14" t="s">
        <v>3352</v>
      </c>
      <c r="B331" s="14" t="s">
        <v>3639</v>
      </c>
      <c r="C331" s="14" t="s">
        <v>3353</v>
      </c>
      <c r="D331" s="14">
        <v>0.24</v>
      </c>
      <c r="E331" s="14">
        <v>0.18</v>
      </c>
      <c r="F331" s="14">
        <v>1.08</v>
      </c>
      <c r="G331" s="14">
        <v>0.9</v>
      </c>
      <c r="H331" s="14">
        <v>0.96</v>
      </c>
      <c r="I331" s="14">
        <v>1.86</v>
      </c>
      <c r="J331" s="14">
        <v>2.34</v>
      </c>
      <c r="K331" s="14">
        <v>1.62</v>
      </c>
      <c r="L331" s="14">
        <v>0.84</v>
      </c>
      <c r="M331" s="14">
        <v>0.12</v>
      </c>
      <c r="N331" s="14">
        <v>0.12</v>
      </c>
      <c r="O331" s="14">
        <v>0</v>
      </c>
      <c r="P331" s="14" t="s">
        <v>874</v>
      </c>
      <c r="Q331" s="14" t="s">
        <v>3634</v>
      </c>
      <c r="R331" s="14" t="s">
        <v>3631</v>
      </c>
      <c r="S331" s="14" t="s">
        <v>3632</v>
      </c>
      <c r="T331" s="15" t="s">
        <v>3632</v>
      </c>
    </row>
    <row r="332" spans="1:20" x14ac:dyDescent="0.35">
      <c r="A332" s="14" t="s">
        <v>1106</v>
      </c>
      <c r="B332" s="14" t="s">
        <v>3639</v>
      </c>
      <c r="C332" s="14" t="s">
        <v>1107</v>
      </c>
      <c r="D332" s="14">
        <v>0.08</v>
      </c>
      <c r="E332" s="14">
        <v>0.06</v>
      </c>
      <c r="F332" s="14">
        <v>0.36</v>
      </c>
      <c r="G332" s="14">
        <v>0.3</v>
      </c>
      <c r="H332" s="14">
        <v>0.32</v>
      </c>
      <c r="I332" s="14">
        <v>0.62</v>
      </c>
      <c r="J332" s="14">
        <v>0.78</v>
      </c>
      <c r="K332" s="14">
        <v>0.54</v>
      </c>
      <c r="L332" s="14">
        <v>0.28000000000000003</v>
      </c>
      <c r="M332" s="14">
        <v>0.04</v>
      </c>
      <c r="N332" s="14">
        <v>0.04</v>
      </c>
      <c r="O332" s="14">
        <v>0</v>
      </c>
      <c r="P332" s="14" t="s">
        <v>874</v>
      </c>
      <c r="Q332" s="14" t="s">
        <v>3634</v>
      </c>
      <c r="R332" s="14" t="s">
        <v>3631</v>
      </c>
      <c r="S332" s="14" t="s">
        <v>3632</v>
      </c>
      <c r="T332" s="15" t="s">
        <v>3632</v>
      </c>
    </row>
    <row r="333" spans="1:20" x14ac:dyDescent="0.35">
      <c r="A333" s="14" t="s">
        <v>2697</v>
      </c>
      <c r="B333" s="14" t="s">
        <v>3639</v>
      </c>
      <c r="C333" s="14" t="s">
        <v>2698</v>
      </c>
      <c r="D333" s="14">
        <v>0</v>
      </c>
      <c r="E333" s="14">
        <v>0</v>
      </c>
      <c r="F333" s="14">
        <v>0</v>
      </c>
      <c r="G333" s="14">
        <v>0</v>
      </c>
      <c r="H333" s="14">
        <v>0</v>
      </c>
      <c r="I333" s="14">
        <v>0</v>
      </c>
      <c r="J333" s="14">
        <v>0</v>
      </c>
      <c r="K333" s="14">
        <v>0</v>
      </c>
      <c r="L333" s="14">
        <v>0</v>
      </c>
      <c r="M333" s="14">
        <v>0</v>
      </c>
      <c r="N333" s="14">
        <v>0</v>
      </c>
      <c r="O333" s="14">
        <v>0</v>
      </c>
      <c r="P333" s="14" t="s">
        <v>874</v>
      </c>
      <c r="Q333" s="14" t="s">
        <v>3634</v>
      </c>
      <c r="R333" s="14" t="s">
        <v>3636</v>
      </c>
      <c r="S333" s="14" t="s">
        <v>3632</v>
      </c>
      <c r="T333" s="15" t="s">
        <v>3632</v>
      </c>
    </row>
    <row r="334" spans="1:20" x14ac:dyDescent="0.35">
      <c r="A334" s="14" t="s">
        <v>3567</v>
      </c>
      <c r="B334" s="14" t="s">
        <v>3639</v>
      </c>
      <c r="C334" s="14" t="s">
        <v>3568</v>
      </c>
      <c r="D334" s="14">
        <v>0</v>
      </c>
      <c r="E334" s="14">
        <v>0</v>
      </c>
      <c r="F334" s="14">
        <v>0</v>
      </c>
      <c r="G334" s="14">
        <v>0</v>
      </c>
      <c r="H334" s="14">
        <v>0</v>
      </c>
      <c r="I334" s="14">
        <v>0</v>
      </c>
      <c r="J334" s="14">
        <v>0</v>
      </c>
      <c r="K334" s="14">
        <v>0</v>
      </c>
      <c r="L334" s="14">
        <v>0</v>
      </c>
      <c r="M334" s="14">
        <v>0</v>
      </c>
      <c r="N334" s="14">
        <v>0</v>
      </c>
      <c r="O334" s="14">
        <v>0</v>
      </c>
      <c r="P334" s="14" t="s">
        <v>874</v>
      </c>
      <c r="Q334" s="14" t="s">
        <v>3634</v>
      </c>
      <c r="R334" s="14" t="s">
        <v>3636</v>
      </c>
      <c r="S334" s="14" t="s">
        <v>3632</v>
      </c>
      <c r="T334" s="15" t="s">
        <v>3632</v>
      </c>
    </row>
    <row r="335" spans="1:20" x14ac:dyDescent="0.35">
      <c r="A335" s="14" t="s">
        <v>2045</v>
      </c>
      <c r="B335" s="14" t="s">
        <v>3639</v>
      </c>
      <c r="C335" s="14" t="s">
        <v>2046</v>
      </c>
      <c r="D335" s="14">
        <v>0</v>
      </c>
      <c r="E335" s="14">
        <v>0</v>
      </c>
      <c r="F335" s="14">
        <v>0</v>
      </c>
      <c r="G335" s="14">
        <v>0</v>
      </c>
      <c r="H335" s="14">
        <v>0</v>
      </c>
      <c r="I335" s="14">
        <v>0</v>
      </c>
      <c r="J335" s="14">
        <v>0</v>
      </c>
      <c r="K335" s="14">
        <v>0</v>
      </c>
      <c r="L335" s="14">
        <v>0</v>
      </c>
      <c r="M335" s="14">
        <v>0</v>
      </c>
      <c r="N335" s="14">
        <v>0</v>
      </c>
      <c r="O335" s="14">
        <v>0</v>
      </c>
      <c r="P335" s="14" t="s">
        <v>874</v>
      </c>
      <c r="Q335" s="14" t="s">
        <v>3634</v>
      </c>
      <c r="R335" s="14" t="s">
        <v>3636</v>
      </c>
      <c r="S335" s="14" t="s">
        <v>3632</v>
      </c>
      <c r="T335" s="15" t="s">
        <v>3632</v>
      </c>
    </row>
    <row r="336" spans="1:20" x14ac:dyDescent="0.35">
      <c r="A336" s="14" t="s">
        <v>285</v>
      </c>
      <c r="B336" s="14" t="s">
        <v>3639</v>
      </c>
      <c r="C336" s="14" t="s">
        <v>285</v>
      </c>
      <c r="D336" s="14">
        <v>6.62</v>
      </c>
      <c r="E336" s="14">
        <v>8.19</v>
      </c>
      <c r="F336" s="14">
        <v>7.73</v>
      </c>
      <c r="G336" s="14">
        <v>6.38</v>
      </c>
      <c r="H336" s="14">
        <v>6.67</v>
      </c>
      <c r="I336" s="14">
        <v>9.24</v>
      </c>
      <c r="J336" s="14">
        <v>10.36</v>
      </c>
      <c r="K336" s="14">
        <v>10.34</v>
      </c>
      <c r="L336" s="14">
        <v>8.57</v>
      </c>
      <c r="M336" s="14">
        <v>5.68</v>
      </c>
      <c r="N336" s="14">
        <v>6.73</v>
      </c>
      <c r="O336" s="14">
        <v>7.12</v>
      </c>
      <c r="P336" s="14" t="s">
        <v>874</v>
      </c>
      <c r="Q336" s="14" t="s">
        <v>3634</v>
      </c>
      <c r="R336" s="14" t="s">
        <v>3631</v>
      </c>
      <c r="S336" s="14" t="s">
        <v>3632</v>
      </c>
      <c r="T336" s="15" t="s">
        <v>3632</v>
      </c>
    </row>
    <row r="337" spans="1:20" x14ac:dyDescent="0.35">
      <c r="A337" s="14" t="s">
        <v>3148</v>
      </c>
      <c r="B337" s="14" t="s">
        <v>3639</v>
      </c>
      <c r="C337" s="14" t="s">
        <v>3149</v>
      </c>
      <c r="D337" s="14">
        <v>46</v>
      </c>
      <c r="E337" s="14">
        <v>46</v>
      </c>
      <c r="F337" s="14">
        <v>46</v>
      </c>
      <c r="G337" s="14">
        <v>46</v>
      </c>
      <c r="H337" s="14">
        <v>46</v>
      </c>
      <c r="I337" s="14">
        <v>46</v>
      </c>
      <c r="J337" s="14">
        <v>46</v>
      </c>
      <c r="K337" s="14">
        <v>47.39</v>
      </c>
      <c r="L337" s="14">
        <v>47.39</v>
      </c>
      <c r="M337" s="14">
        <v>47.39</v>
      </c>
      <c r="N337" s="14">
        <v>47.39</v>
      </c>
      <c r="O337" s="14">
        <v>47.39</v>
      </c>
      <c r="P337" s="14" t="s">
        <v>865</v>
      </c>
      <c r="Q337" s="14" t="s">
        <v>3634</v>
      </c>
      <c r="R337" s="14" t="s">
        <v>3631</v>
      </c>
      <c r="S337" s="14" t="s">
        <v>3632</v>
      </c>
      <c r="T337" s="15" t="s">
        <v>3632</v>
      </c>
    </row>
    <row r="338" spans="1:20" x14ac:dyDescent="0.35">
      <c r="A338" s="14" t="s">
        <v>286</v>
      </c>
      <c r="B338" s="14" t="s">
        <v>3639</v>
      </c>
      <c r="C338" s="14" t="s">
        <v>287</v>
      </c>
      <c r="D338" s="14">
        <v>3.9</v>
      </c>
      <c r="E338" s="14">
        <v>3.8</v>
      </c>
      <c r="F338" s="14">
        <v>2</v>
      </c>
      <c r="G338" s="14">
        <v>4.3</v>
      </c>
      <c r="H338" s="14">
        <v>12.6</v>
      </c>
      <c r="I338" s="14">
        <v>14.4</v>
      </c>
      <c r="J338" s="14">
        <v>16.399999999999999</v>
      </c>
      <c r="K338" s="14">
        <v>16.7</v>
      </c>
      <c r="L338" s="14">
        <v>15.6</v>
      </c>
      <c r="M338" s="14">
        <v>13.8</v>
      </c>
      <c r="N338" s="14">
        <v>12.3</v>
      </c>
      <c r="O338" s="14">
        <v>9.4</v>
      </c>
      <c r="P338" s="14" t="s">
        <v>874</v>
      </c>
      <c r="Q338" s="14" t="s">
        <v>3634</v>
      </c>
      <c r="R338" s="14" t="s">
        <v>3631</v>
      </c>
      <c r="S338" s="14" t="s">
        <v>3632</v>
      </c>
      <c r="T338" s="15" t="s">
        <v>3632</v>
      </c>
    </row>
    <row r="339" spans="1:20" x14ac:dyDescent="0.35">
      <c r="A339" s="14" t="s">
        <v>2433</v>
      </c>
      <c r="B339" s="14" t="s">
        <v>3635</v>
      </c>
      <c r="C339" s="14" t="s">
        <v>2434</v>
      </c>
      <c r="D339" s="14">
        <v>90.72</v>
      </c>
      <c r="E339" s="14">
        <v>90.72</v>
      </c>
      <c r="F339" s="14">
        <v>90.72</v>
      </c>
      <c r="G339" s="14">
        <v>90.72</v>
      </c>
      <c r="H339" s="14">
        <v>90.72</v>
      </c>
      <c r="I339" s="14">
        <v>90.72</v>
      </c>
      <c r="J339" s="14">
        <v>90.72</v>
      </c>
      <c r="K339" s="14">
        <v>90.72</v>
      </c>
      <c r="L339" s="14">
        <v>90.72</v>
      </c>
      <c r="M339" s="14">
        <v>90.72</v>
      </c>
      <c r="N339" s="14">
        <v>90.72</v>
      </c>
      <c r="O339" s="14">
        <v>90.72</v>
      </c>
      <c r="P339" s="14" t="s">
        <v>865</v>
      </c>
      <c r="Q339" s="14" t="s">
        <v>3630</v>
      </c>
      <c r="R339" s="14" t="s">
        <v>3631</v>
      </c>
      <c r="S339" s="14" t="s">
        <v>3667</v>
      </c>
      <c r="T339" s="15" t="s">
        <v>3632</v>
      </c>
    </row>
    <row r="340" spans="1:20" x14ac:dyDescent="0.35">
      <c r="A340" s="14" t="s">
        <v>288</v>
      </c>
      <c r="B340" s="14" t="s">
        <v>3635</v>
      </c>
      <c r="C340" s="14" t="s">
        <v>2348</v>
      </c>
      <c r="D340" s="14">
        <v>2.4</v>
      </c>
      <c r="E340" s="14">
        <v>1.8</v>
      </c>
      <c r="F340" s="14">
        <v>10.8</v>
      </c>
      <c r="G340" s="14">
        <v>9</v>
      </c>
      <c r="H340" s="14">
        <v>9.6</v>
      </c>
      <c r="I340" s="14">
        <v>18.600000000000001</v>
      </c>
      <c r="J340" s="14">
        <v>23.4</v>
      </c>
      <c r="K340" s="14">
        <v>16.2</v>
      </c>
      <c r="L340" s="14">
        <v>8.4</v>
      </c>
      <c r="M340" s="14">
        <v>1.2</v>
      </c>
      <c r="N340" s="14">
        <v>1.2</v>
      </c>
      <c r="O340" s="14">
        <v>0</v>
      </c>
      <c r="P340" s="14" t="s">
        <v>874</v>
      </c>
      <c r="Q340" s="14" t="s">
        <v>3630</v>
      </c>
      <c r="R340" s="14" t="s">
        <v>3650</v>
      </c>
      <c r="S340" s="14" t="s">
        <v>3653</v>
      </c>
      <c r="T340" s="15" t="s">
        <v>3632</v>
      </c>
    </row>
    <row r="341" spans="1:20" x14ac:dyDescent="0.35">
      <c r="A341" s="14" t="s">
        <v>289</v>
      </c>
      <c r="B341" s="14" t="s">
        <v>3655</v>
      </c>
      <c r="C341" s="14" t="s">
        <v>290</v>
      </c>
      <c r="D341" s="14">
        <v>6.01</v>
      </c>
      <c r="E341" s="14">
        <v>10.81</v>
      </c>
      <c r="F341" s="14">
        <v>10.51</v>
      </c>
      <c r="G341" s="14">
        <v>10.06</v>
      </c>
      <c r="H341" s="14">
        <v>11.17</v>
      </c>
      <c r="I341" s="14">
        <v>11.57</v>
      </c>
      <c r="J341" s="14">
        <v>11.73</v>
      </c>
      <c r="K341" s="14">
        <v>12.65</v>
      </c>
      <c r="L341" s="14">
        <v>13.95</v>
      </c>
      <c r="M341" s="14">
        <v>12.45</v>
      </c>
      <c r="N341" s="14">
        <v>14.69</v>
      </c>
      <c r="O341" s="14">
        <v>11.57</v>
      </c>
      <c r="P341" s="14" t="s">
        <v>874</v>
      </c>
      <c r="Q341" s="14" t="s">
        <v>3630</v>
      </c>
      <c r="R341" s="14" t="s">
        <v>3631</v>
      </c>
      <c r="S341" s="14" t="s">
        <v>3632</v>
      </c>
      <c r="T341" s="15" t="s">
        <v>3632</v>
      </c>
    </row>
    <row r="342" spans="1:20" x14ac:dyDescent="0.35">
      <c r="A342" s="14" t="s">
        <v>2159</v>
      </c>
      <c r="B342" s="14" t="s">
        <v>3638</v>
      </c>
      <c r="C342" s="14" t="s">
        <v>2160</v>
      </c>
      <c r="D342" s="18">
        <v>1.44</v>
      </c>
      <c r="E342" s="18">
        <v>1.07</v>
      </c>
      <c r="F342" s="18">
        <v>1.08</v>
      </c>
      <c r="G342" s="18">
        <v>1.49</v>
      </c>
      <c r="H342" s="18">
        <v>1.1599999999999999</v>
      </c>
      <c r="I342" s="18">
        <v>1.32</v>
      </c>
      <c r="J342" s="18">
        <v>1.23</v>
      </c>
      <c r="K342" s="18">
        <v>1.22</v>
      </c>
      <c r="L342" s="18">
        <v>1.1000000000000001</v>
      </c>
      <c r="M342" s="18">
        <v>1.46</v>
      </c>
      <c r="N342" s="18">
        <v>1.53</v>
      </c>
      <c r="O342" s="18">
        <v>1.57</v>
      </c>
      <c r="P342" s="14" t="s">
        <v>874</v>
      </c>
      <c r="Q342" s="14" t="s">
        <v>3630</v>
      </c>
      <c r="R342" s="14" t="s">
        <v>3631</v>
      </c>
      <c r="S342" s="14" t="s">
        <v>3632</v>
      </c>
      <c r="T342" s="15" t="s">
        <v>3632</v>
      </c>
    </row>
    <row r="343" spans="1:20" x14ac:dyDescent="0.35">
      <c r="A343" s="14" t="s">
        <v>2100</v>
      </c>
      <c r="B343" s="14" t="s">
        <v>3638</v>
      </c>
      <c r="C343" s="14" t="s">
        <v>2101</v>
      </c>
      <c r="D343" s="14">
        <v>3.83</v>
      </c>
      <c r="E343" s="14">
        <v>3.29</v>
      </c>
      <c r="F343" s="14">
        <v>7.67</v>
      </c>
      <c r="G343" s="14">
        <v>6.85</v>
      </c>
      <c r="H343" s="14">
        <v>6.85</v>
      </c>
      <c r="I343" s="14">
        <v>9.0399999999999991</v>
      </c>
      <c r="J343" s="14">
        <v>6.3</v>
      </c>
      <c r="K343" s="14">
        <v>5.75</v>
      </c>
      <c r="L343" s="14">
        <v>4.1100000000000003</v>
      </c>
      <c r="M343" s="14">
        <v>2.19</v>
      </c>
      <c r="N343" s="14">
        <v>3.29</v>
      </c>
      <c r="O343" s="14">
        <v>3.56</v>
      </c>
      <c r="P343" s="14" t="s">
        <v>874</v>
      </c>
      <c r="Q343" s="14" t="s">
        <v>3634</v>
      </c>
      <c r="R343" s="14" t="s">
        <v>3631</v>
      </c>
      <c r="S343" s="14" t="s">
        <v>3632</v>
      </c>
      <c r="T343" s="15" t="s">
        <v>3632</v>
      </c>
    </row>
    <row r="344" spans="1:20" x14ac:dyDescent="0.35">
      <c r="A344" s="14" t="s">
        <v>1748</v>
      </c>
      <c r="B344" s="14" t="s">
        <v>3638</v>
      </c>
      <c r="C344" s="14" t="s">
        <v>1749</v>
      </c>
      <c r="D344" s="14">
        <v>1.67</v>
      </c>
      <c r="E344" s="14">
        <v>1.43</v>
      </c>
      <c r="F344" s="14">
        <v>3.33</v>
      </c>
      <c r="G344" s="14">
        <v>2.98</v>
      </c>
      <c r="H344" s="14">
        <v>2.98</v>
      </c>
      <c r="I344" s="14">
        <v>3.93</v>
      </c>
      <c r="J344" s="14">
        <v>2.74</v>
      </c>
      <c r="K344" s="14">
        <v>2.5</v>
      </c>
      <c r="L344" s="14">
        <v>1.79</v>
      </c>
      <c r="M344" s="14">
        <v>0.95</v>
      </c>
      <c r="N344" s="14">
        <v>1.43</v>
      </c>
      <c r="O344" s="14">
        <v>1.55</v>
      </c>
      <c r="P344" s="14" t="s">
        <v>874</v>
      </c>
      <c r="Q344" s="14" t="s">
        <v>3634</v>
      </c>
      <c r="R344" s="14" t="s">
        <v>3631</v>
      </c>
      <c r="S344" s="14" t="s">
        <v>3632</v>
      </c>
      <c r="T344" s="15" t="s">
        <v>3632</v>
      </c>
    </row>
    <row r="345" spans="1:20" x14ac:dyDescent="0.35">
      <c r="A345" s="14" t="s">
        <v>291</v>
      </c>
      <c r="B345" s="14" t="s">
        <v>3638</v>
      </c>
      <c r="C345" s="14" t="s">
        <v>292</v>
      </c>
      <c r="D345" s="14">
        <v>2.52</v>
      </c>
      <c r="E345" s="14">
        <v>2.16</v>
      </c>
      <c r="F345" s="14">
        <v>5.04</v>
      </c>
      <c r="G345" s="14">
        <v>4.5</v>
      </c>
      <c r="H345" s="14">
        <v>4.5</v>
      </c>
      <c r="I345" s="14">
        <v>5.94</v>
      </c>
      <c r="J345" s="14">
        <v>4.1399999999999997</v>
      </c>
      <c r="K345" s="14">
        <v>3.78</v>
      </c>
      <c r="L345" s="14">
        <v>2.7</v>
      </c>
      <c r="M345" s="14">
        <v>1.44</v>
      </c>
      <c r="N345" s="14">
        <v>2.16</v>
      </c>
      <c r="O345" s="14">
        <v>2.34</v>
      </c>
      <c r="P345" s="14" t="s">
        <v>874</v>
      </c>
      <c r="Q345" s="14" t="s">
        <v>3630</v>
      </c>
      <c r="R345" s="14" t="s">
        <v>3631</v>
      </c>
      <c r="S345" s="14" t="s">
        <v>3632</v>
      </c>
      <c r="T345" s="15" t="s">
        <v>3632</v>
      </c>
    </row>
    <row r="346" spans="1:20" x14ac:dyDescent="0.35">
      <c r="A346" s="14" t="s">
        <v>1520</v>
      </c>
      <c r="B346" s="14" t="s">
        <v>3646</v>
      </c>
      <c r="C346" s="14" t="s">
        <v>1520</v>
      </c>
      <c r="D346" s="14">
        <v>0.18</v>
      </c>
      <c r="E346" s="14">
        <v>0.28000000000000003</v>
      </c>
      <c r="F346" s="14">
        <v>0.28999999999999998</v>
      </c>
      <c r="G346" s="14">
        <v>0.35</v>
      </c>
      <c r="H346" s="14">
        <v>0.43</v>
      </c>
      <c r="I346" s="14">
        <v>0.43</v>
      </c>
      <c r="J346" s="14">
        <v>0.45</v>
      </c>
      <c r="K346" s="14">
        <v>0.43</v>
      </c>
      <c r="L346" s="14">
        <v>0.35</v>
      </c>
      <c r="M346" s="14">
        <v>0.47</v>
      </c>
      <c r="N346" s="14">
        <v>0.39</v>
      </c>
      <c r="O346" s="14">
        <v>0.24</v>
      </c>
      <c r="P346" s="14" t="s">
        <v>874</v>
      </c>
      <c r="Q346" s="14" t="s">
        <v>3630</v>
      </c>
      <c r="R346" s="14" t="s">
        <v>3631</v>
      </c>
      <c r="S346" s="14" t="s">
        <v>3632</v>
      </c>
      <c r="T346" s="15" t="s">
        <v>3632</v>
      </c>
    </row>
    <row r="347" spans="1:20" x14ac:dyDescent="0.35">
      <c r="A347" s="14" t="s">
        <v>3119</v>
      </c>
      <c r="B347" s="14" t="s">
        <v>3646</v>
      </c>
      <c r="C347" s="14" t="s">
        <v>3120</v>
      </c>
      <c r="D347" s="14">
        <v>16</v>
      </c>
      <c r="E347" s="14">
        <v>16</v>
      </c>
      <c r="F347" s="14">
        <v>16</v>
      </c>
      <c r="G347" s="14">
        <v>16</v>
      </c>
      <c r="H347" s="14">
        <v>16</v>
      </c>
      <c r="I347" s="14">
        <v>16</v>
      </c>
      <c r="J347" s="14">
        <v>16</v>
      </c>
      <c r="K347" s="14">
        <v>16</v>
      </c>
      <c r="L347" s="14">
        <v>16</v>
      </c>
      <c r="M347" s="14">
        <v>16</v>
      </c>
      <c r="N347" s="14">
        <v>16</v>
      </c>
      <c r="O347" s="14">
        <v>16</v>
      </c>
      <c r="P347" s="14" t="s">
        <v>865</v>
      </c>
      <c r="Q347" s="14" t="s">
        <v>3630</v>
      </c>
      <c r="R347" s="14" t="s">
        <v>3631</v>
      </c>
      <c r="S347" s="14" t="s">
        <v>3632</v>
      </c>
      <c r="T347" s="15" t="s">
        <v>3632</v>
      </c>
    </row>
    <row r="348" spans="1:20" x14ac:dyDescent="0.35">
      <c r="A348" s="14" t="s">
        <v>830</v>
      </c>
      <c r="B348" s="14" t="s">
        <v>3646</v>
      </c>
      <c r="C348" s="14" t="s">
        <v>831</v>
      </c>
      <c r="D348" s="14">
        <v>37.5</v>
      </c>
      <c r="E348" s="14">
        <v>37.5</v>
      </c>
      <c r="F348" s="14">
        <v>37.5</v>
      </c>
      <c r="G348" s="14">
        <v>37.5</v>
      </c>
      <c r="H348" s="14">
        <v>37.5</v>
      </c>
      <c r="I348" s="14">
        <v>37.5</v>
      </c>
      <c r="J348" s="14">
        <v>37.5</v>
      </c>
      <c r="K348" s="14">
        <v>37.5</v>
      </c>
      <c r="L348" s="14">
        <v>37.5</v>
      </c>
      <c r="M348" s="14">
        <v>37.5</v>
      </c>
      <c r="N348" s="14">
        <v>37.5</v>
      </c>
      <c r="O348" s="14">
        <v>37.5</v>
      </c>
      <c r="P348" s="14" t="s">
        <v>865</v>
      </c>
      <c r="Q348" s="14" t="s">
        <v>3630</v>
      </c>
      <c r="R348" s="14" t="s">
        <v>3631</v>
      </c>
      <c r="S348" s="14" t="s">
        <v>3632</v>
      </c>
      <c r="T348" s="15" t="s">
        <v>3632</v>
      </c>
    </row>
    <row r="349" spans="1:20" x14ac:dyDescent="0.35">
      <c r="A349" s="14" t="s">
        <v>2922</v>
      </c>
      <c r="B349" s="14" t="s">
        <v>3638</v>
      </c>
      <c r="C349" s="14" t="s">
        <v>2923</v>
      </c>
      <c r="D349" s="14">
        <v>10.25</v>
      </c>
      <c r="E349" s="14">
        <v>9.6999999999999993</v>
      </c>
      <c r="F349" s="14">
        <v>12.53</v>
      </c>
      <c r="G349" s="14">
        <v>12.9</v>
      </c>
      <c r="H349" s="14">
        <v>7.69</v>
      </c>
      <c r="I349" s="14">
        <v>2.0499999999999998</v>
      </c>
      <c r="J349" s="14">
        <v>0.66</v>
      </c>
      <c r="K349" s="14">
        <v>0.27</v>
      </c>
      <c r="L349" s="14">
        <v>0.4</v>
      </c>
      <c r="M349" s="14">
        <v>1.01</v>
      </c>
      <c r="N349" s="14">
        <v>3.21</v>
      </c>
      <c r="O349" s="14">
        <v>4.38</v>
      </c>
      <c r="P349" s="14" t="s">
        <v>874</v>
      </c>
      <c r="Q349" s="14" t="s">
        <v>3630</v>
      </c>
      <c r="R349" s="14" t="s">
        <v>3631</v>
      </c>
      <c r="S349" s="14" t="s">
        <v>3632</v>
      </c>
      <c r="T349" s="15" t="s">
        <v>3632</v>
      </c>
    </row>
    <row r="350" spans="1:20" x14ac:dyDescent="0.35">
      <c r="A350" s="14" t="s">
        <v>1751</v>
      </c>
      <c r="B350" s="14" t="s">
        <v>3635</v>
      </c>
      <c r="C350" s="14" t="s">
        <v>1752</v>
      </c>
      <c r="D350" s="14">
        <v>0</v>
      </c>
      <c r="E350" s="14">
        <v>0</v>
      </c>
      <c r="F350" s="14">
        <v>0</v>
      </c>
      <c r="G350" s="14">
        <v>0</v>
      </c>
      <c r="H350" s="14">
        <v>0</v>
      </c>
      <c r="I350" s="14">
        <v>0</v>
      </c>
      <c r="J350" s="14">
        <v>0</v>
      </c>
      <c r="K350" s="14">
        <v>0</v>
      </c>
      <c r="L350" s="14">
        <v>0</v>
      </c>
      <c r="M350" s="14">
        <v>0</v>
      </c>
      <c r="N350" s="14">
        <v>0</v>
      </c>
      <c r="O350" s="14">
        <v>0</v>
      </c>
      <c r="P350" s="14" t="s">
        <v>874</v>
      </c>
      <c r="Q350" s="14" t="s">
        <v>3630</v>
      </c>
      <c r="R350" s="14" t="s">
        <v>3636</v>
      </c>
      <c r="S350" s="14" t="s">
        <v>3632</v>
      </c>
      <c r="T350" s="15" t="s">
        <v>3632</v>
      </c>
    </row>
    <row r="351" spans="1:20" x14ac:dyDescent="0.35">
      <c r="A351" s="14" t="s">
        <v>2449</v>
      </c>
      <c r="B351" s="14" t="s">
        <v>3635</v>
      </c>
      <c r="C351" s="14" t="s">
        <v>2450</v>
      </c>
      <c r="D351" s="14">
        <v>11.05</v>
      </c>
      <c r="E351" s="14">
        <v>11.58</v>
      </c>
      <c r="F351" s="14">
        <v>4.8</v>
      </c>
      <c r="G351" s="14">
        <v>13.47</v>
      </c>
      <c r="H351" s="14">
        <v>14.61</v>
      </c>
      <c r="I351" s="14">
        <v>16.97</v>
      </c>
      <c r="J351" s="14">
        <v>18.61</v>
      </c>
      <c r="K351" s="14">
        <v>14.33</v>
      </c>
      <c r="L351" s="14">
        <v>8.34</v>
      </c>
      <c r="M351" s="14">
        <v>6.11</v>
      </c>
      <c r="N351" s="14">
        <v>2.13</v>
      </c>
      <c r="O351" s="14">
        <v>1.21</v>
      </c>
      <c r="P351" s="14" t="s">
        <v>874</v>
      </c>
      <c r="Q351" s="14" t="s">
        <v>3630</v>
      </c>
      <c r="R351" s="14" t="s">
        <v>3631</v>
      </c>
      <c r="S351" s="14" t="s">
        <v>3632</v>
      </c>
      <c r="T351" s="15" t="s">
        <v>3632</v>
      </c>
    </row>
    <row r="352" spans="1:20" x14ac:dyDescent="0.35">
      <c r="A352" s="14" t="s">
        <v>2883</v>
      </c>
      <c r="B352" s="14" t="s">
        <v>3638</v>
      </c>
      <c r="C352" s="14" t="s">
        <v>2884</v>
      </c>
      <c r="D352" s="14">
        <v>0.08</v>
      </c>
      <c r="E352" s="14">
        <v>0.23</v>
      </c>
      <c r="F352" s="14">
        <v>0.27</v>
      </c>
      <c r="G352" s="14">
        <v>0.32</v>
      </c>
      <c r="H352" s="14">
        <v>0.25</v>
      </c>
      <c r="I352" s="14">
        <v>7.0000000000000007E-2</v>
      </c>
      <c r="J352" s="14">
        <v>7.0000000000000007E-2</v>
      </c>
      <c r="K352" s="14">
        <v>0.08</v>
      </c>
      <c r="L352" s="14">
        <v>7.0000000000000007E-2</v>
      </c>
      <c r="M352" s="14">
        <v>0.09</v>
      </c>
      <c r="N352" s="14">
        <v>7.0000000000000007E-2</v>
      </c>
      <c r="O352" s="14">
        <v>0.1</v>
      </c>
      <c r="P352" s="14" t="s">
        <v>874</v>
      </c>
      <c r="Q352" s="14" t="s">
        <v>3630</v>
      </c>
      <c r="R352" s="14" t="s">
        <v>3631</v>
      </c>
      <c r="S352" s="14" t="s">
        <v>3632</v>
      </c>
      <c r="T352" s="15" t="s">
        <v>3632</v>
      </c>
    </row>
    <row r="353" spans="1:20" x14ac:dyDescent="0.35">
      <c r="A353" s="14" t="s">
        <v>1652</v>
      </c>
      <c r="B353" s="14" t="s">
        <v>3638</v>
      </c>
      <c r="C353" s="14" t="s">
        <v>1653</v>
      </c>
      <c r="D353" s="14">
        <v>0.8</v>
      </c>
      <c r="E353" s="14">
        <v>0.6</v>
      </c>
      <c r="F353" s="14">
        <v>3.6</v>
      </c>
      <c r="G353" s="14">
        <v>3</v>
      </c>
      <c r="H353" s="14">
        <v>3.2</v>
      </c>
      <c r="I353" s="14">
        <v>6.2</v>
      </c>
      <c r="J353" s="14">
        <v>7.8</v>
      </c>
      <c r="K353" s="14">
        <v>5.4</v>
      </c>
      <c r="L353" s="14">
        <v>2.8</v>
      </c>
      <c r="M353" s="14">
        <v>0.4</v>
      </c>
      <c r="N353" s="14">
        <v>0.4</v>
      </c>
      <c r="O353" s="14">
        <v>0</v>
      </c>
      <c r="P353" s="14" t="s">
        <v>874</v>
      </c>
      <c r="Q353" s="14" t="s">
        <v>3630</v>
      </c>
      <c r="R353" s="14" t="s">
        <v>3631</v>
      </c>
      <c r="S353" s="14" t="s">
        <v>3632</v>
      </c>
      <c r="T353" s="15" t="s">
        <v>3632</v>
      </c>
    </row>
    <row r="354" spans="1:20" x14ac:dyDescent="0.35">
      <c r="A354" s="14" t="s">
        <v>1553</v>
      </c>
      <c r="B354" s="14" t="s">
        <v>3652</v>
      </c>
      <c r="C354" s="14" t="s">
        <v>1554</v>
      </c>
      <c r="D354" s="14">
        <v>1.4</v>
      </c>
      <c r="E354" s="14">
        <v>1.4</v>
      </c>
      <c r="F354" s="14">
        <v>1.4</v>
      </c>
      <c r="G354" s="14">
        <v>1.4</v>
      </c>
      <c r="H354" s="14">
        <v>1.4</v>
      </c>
      <c r="I354" s="14">
        <v>1.4</v>
      </c>
      <c r="J354" s="14">
        <v>1.4</v>
      </c>
      <c r="K354" s="14">
        <v>1.4</v>
      </c>
      <c r="L354" s="14">
        <v>1.4</v>
      </c>
      <c r="M354" s="14">
        <v>1.4</v>
      </c>
      <c r="N354" s="14">
        <v>1.4</v>
      </c>
      <c r="O354" s="14">
        <v>1.4</v>
      </c>
      <c r="P354" s="14" t="s">
        <v>865</v>
      </c>
      <c r="Q354" s="14" t="s">
        <v>3630</v>
      </c>
      <c r="R354" s="14" t="s">
        <v>3631</v>
      </c>
      <c r="S354" s="14" t="s">
        <v>3632</v>
      </c>
      <c r="T354" s="15" t="s">
        <v>3632</v>
      </c>
    </row>
    <row r="355" spans="1:20" x14ac:dyDescent="0.35">
      <c r="A355" s="14" t="s">
        <v>293</v>
      </c>
      <c r="B355" s="14" t="s">
        <v>3652</v>
      </c>
      <c r="C355" s="14" t="s">
        <v>294</v>
      </c>
      <c r="D355" s="14">
        <v>2.11</v>
      </c>
      <c r="E355" s="14">
        <v>2.16</v>
      </c>
      <c r="F355" s="14">
        <v>2.41</v>
      </c>
      <c r="G355" s="14">
        <v>2.44</v>
      </c>
      <c r="H355" s="14">
        <v>2.33</v>
      </c>
      <c r="I355" s="14">
        <v>2.41</v>
      </c>
      <c r="J355" s="14">
        <v>2.4300000000000002</v>
      </c>
      <c r="K355" s="14">
        <v>2.37</v>
      </c>
      <c r="L355" s="14">
        <v>2.36</v>
      </c>
      <c r="M355" s="14">
        <v>2.19</v>
      </c>
      <c r="N355" s="14">
        <v>1.39</v>
      </c>
      <c r="O355" s="14">
        <v>1.53</v>
      </c>
      <c r="P355" s="14" t="s">
        <v>874</v>
      </c>
      <c r="Q355" s="14" t="s">
        <v>3630</v>
      </c>
      <c r="R355" s="14" t="s">
        <v>3631</v>
      </c>
      <c r="S355" s="14" t="s">
        <v>3632</v>
      </c>
      <c r="T355" s="15" t="s">
        <v>3632</v>
      </c>
    </row>
    <row r="356" spans="1:20" x14ac:dyDescent="0.35">
      <c r="A356" s="14" t="s">
        <v>2827</v>
      </c>
      <c r="B356" s="14" t="s">
        <v>3655</v>
      </c>
      <c r="C356" s="14" t="s">
        <v>2828</v>
      </c>
      <c r="D356" s="14">
        <v>1.1200000000000001</v>
      </c>
      <c r="E356" s="14">
        <v>1.1399999999999999</v>
      </c>
      <c r="F356" s="14">
        <v>1.17</v>
      </c>
      <c r="G356" s="14">
        <v>1.22</v>
      </c>
      <c r="H356" s="14">
        <v>0.8</v>
      </c>
      <c r="I356" s="14">
        <v>0.54</v>
      </c>
      <c r="J356" s="14">
        <v>0.28999999999999998</v>
      </c>
      <c r="K356" s="14">
        <v>0.15</v>
      </c>
      <c r="L356" s="14">
        <v>0.09</v>
      </c>
      <c r="M356" s="14">
        <v>0.21</v>
      </c>
      <c r="N356" s="14">
        <v>0.53</v>
      </c>
      <c r="O356" s="14">
        <v>0.67</v>
      </c>
      <c r="P356" s="14" t="s">
        <v>874</v>
      </c>
      <c r="Q356" s="14" t="s">
        <v>3630</v>
      </c>
      <c r="R356" s="14" t="s">
        <v>3658</v>
      </c>
      <c r="S356" s="14" t="s">
        <v>3662</v>
      </c>
      <c r="T356" s="15" t="s">
        <v>3632</v>
      </c>
    </row>
    <row r="357" spans="1:20" x14ac:dyDescent="0.35">
      <c r="A357" s="14" t="s">
        <v>3248</v>
      </c>
      <c r="B357" s="14" t="s">
        <v>3655</v>
      </c>
      <c r="C357" s="14" t="s">
        <v>3248</v>
      </c>
      <c r="D357" s="14">
        <v>0.01</v>
      </c>
      <c r="E357" s="14">
        <v>0.01</v>
      </c>
      <c r="F357" s="14">
        <v>0.02</v>
      </c>
      <c r="G357" s="14">
        <v>0.02</v>
      </c>
      <c r="H357" s="14">
        <v>0.01</v>
      </c>
      <c r="I357" s="14">
        <v>0</v>
      </c>
      <c r="J357" s="14">
        <v>0</v>
      </c>
      <c r="K357" s="14">
        <v>0</v>
      </c>
      <c r="L357" s="14">
        <v>0</v>
      </c>
      <c r="M357" s="14">
        <v>0</v>
      </c>
      <c r="N357" s="14">
        <v>0</v>
      </c>
      <c r="O357" s="14">
        <v>0</v>
      </c>
      <c r="P357" s="14" t="s">
        <v>874</v>
      </c>
      <c r="Q357" s="14" t="s">
        <v>3630</v>
      </c>
      <c r="R357" s="14" t="s">
        <v>3631</v>
      </c>
      <c r="S357" s="14" t="s">
        <v>3632</v>
      </c>
      <c r="T357" s="15" t="s">
        <v>3632</v>
      </c>
    </row>
    <row r="358" spans="1:20" x14ac:dyDescent="0.35">
      <c r="A358" s="14" t="s">
        <v>2487</v>
      </c>
      <c r="B358" s="14" t="s">
        <v>3637</v>
      </c>
      <c r="C358" s="14" t="s">
        <v>2488</v>
      </c>
      <c r="D358" s="14">
        <v>0.13</v>
      </c>
      <c r="E358" s="14">
        <v>0.14000000000000001</v>
      </c>
      <c r="F358" s="14">
        <v>0.16</v>
      </c>
      <c r="G358" s="14">
        <v>0.17</v>
      </c>
      <c r="H358" s="14">
        <v>0.16</v>
      </c>
      <c r="I358" s="14">
        <v>0.13</v>
      </c>
      <c r="J358" s="14">
        <v>0.08</v>
      </c>
      <c r="K358" s="14">
        <v>0.06</v>
      </c>
      <c r="L358" s="14">
        <v>0.05</v>
      </c>
      <c r="M358" s="14">
        <v>0.06</v>
      </c>
      <c r="N358" s="14">
        <v>0.09</v>
      </c>
      <c r="O358" s="14">
        <v>0.14000000000000001</v>
      </c>
      <c r="P358" s="14" t="s">
        <v>874</v>
      </c>
      <c r="Q358" s="14" t="s">
        <v>3630</v>
      </c>
      <c r="R358" s="14" t="s">
        <v>3631</v>
      </c>
      <c r="S358" s="14" t="s">
        <v>3632</v>
      </c>
      <c r="T358" s="15" t="s">
        <v>3632</v>
      </c>
    </row>
    <row r="359" spans="1:20" x14ac:dyDescent="0.35">
      <c r="A359" s="14" t="s">
        <v>2087</v>
      </c>
      <c r="B359" s="14" t="s">
        <v>3638</v>
      </c>
      <c r="C359" s="14" t="s">
        <v>2088</v>
      </c>
      <c r="D359" s="14">
        <v>0.55000000000000004</v>
      </c>
      <c r="E359" s="14">
        <v>0.41</v>
      </c>
      <c r="F359" s="14">
        <v>2.48</v>
      </c>
      <c r="G359" s="14">
        <v>2.0699999999999998</v>
      </c>
      <c r="H359" s="14">
        <v>2.21</v>
      </c>
      <c r="I359" s="14">
        <v>4.28</v>
      </c>
      <c r="J359" s="14">
        <v>5.38</v>
      </c>
      <c r="K359" s="14">
        <v>3.73</v>
      </c>
      <c r="L359" s="14">
        <v>1.93</v>
      </c>
      <c r="M359" s="14">
        <v>0.28000000000000003</v>
      </c>
      <c r="N359" s="14">
        <v>0.28000000000000003</v>
      </c>
      <c r="O359" s="14">
        <v>0</v>
      </c>
      <c r="P359" s="14" t="s">
        <v>874</v>
      </c>
      <c r="Q359" s="14" t="s">
        <v>3634</v>
      </c>
      <c r="R359" s="14" t="s">
        <v>3631</v>
      </c>
      <c r="S359" s="14" t="s">
        <v>3632</v>
      </c>
      <c r="T359" s="15" t="s">
        <v>3632</v>
      </c>
    </row>
    <row r="360" spans="1:20" x14ac:dyDescent="0.35">
      <c r="A360" s="14" t="s">
        <v>1529</v>
      </c>
      <c r="B360" s="14" t="s">
        <v>3638</v>
      </c>
      <c r="C360" s="14" t="s">
        <v>1530</v>
      </c>
      <c r="D360" s="14">
        <v>0</v>
      </c>
      <c r="E360" s="14">
        <v>0</v>
      </c>
      <c r="F360" s="14">
        <v>0</v>
      </c>
      <c r="G360" s="14">
        <v>0</v>
      </c>
      <c r="H360" s="14">
        <v>0</v>
      </c>
      <c r="I360" s="14">
        <v>0</v>
      </c>
      <c r="J360" s="14">
        <v>0</v>
      </c>
      <c r="K360" s="14">
        <v>0</v>
      </c>
      <c r="L360" s="14">
        <v>0</v>
      </c>
      <c r="M360" s="14">
        <v>0</v>
      </c>
      <c r="N360" s="14">
        <v>0</v>
      </c>
      <c r="O360" s="14">
        <v>0</v>
      </c>
      <c r="P360" s="14" t="s">
        <v>874</v>
      </c>
      <c r="Q360" s="14" t="s">
        <v>3630</v>
      </c>
      <c r="R360" s="14" t="s">
        <v>3636</v>
      </c>
      <c r="S360" s="14" t="s">
        <v>3632</v>
      </c>
      <c r="T360" s="15" t="s">
        <v>3632</v>
      </c>
    </row>
    <row r="361" spans="1:20" x14ac:dyDescent="0.35">
      <c r="A361" s="14" t="s">
        <v>2342</v>
      </c>
      <c r="B361" s="14" t="s">
        <v>3638</v>
      </c>
      <c r="C361" s="14" t="s">
        <v>2343</v>
      </c>
      <c r="D361" s="14">
        <v>7.2</v>
      </c>
      <c r="E361" s="14">
        <v>5.4</v>
      </c>
      <c r="F361" s="14">
        <v>32.4</v>
      </c>
      <c r="G361" s="14">
        <v>27</v>
      </c>
      <c r="H361" s="14">
        <v>28.8</v>
      </c>
      <c r="I361" s="14">
        <v>55.8</v>
      </c>
      <c r="J361" s="14">
        <v>70.2</v>
      </c>
      <c r="K361" s="14">
        <v>48.6</v>
      </c>
      <c r="L361" s="14">
        <v>25.2</v>
      </c>
      <c r="M361" s="14">
        <v>3.6</v>
      </c>
      <c r="N361" s="14">
        <v>3.6</v>
      </c>
      <c r="O361" s="14">
        <v>0</v>
      </c>
      <c r="P361" s="14" t="s">
        <v>874</v>
      </c>
      <c r="Q361" s="14" t="s">
        <v>3634</v>
      </c>
      <c r="R361" s="14" t="s">
        <v>3631</v>
      </c>
      <c r="S361" s="14" t="s">
        <v>3632</v>
      </c>
      <c r="T361" s="15" t="s">
        <v>3632</v>
      </c>
    </row>
    <row r="362" spans="1:20" x14ac:dyDescent="0.35">
      <c r="A362" s="14" t="s">
        <v>3077</v>
      </c>
      <c r="B362" s="14" t="s">
        <v>3638</v>
      </c>
      <c r="C362" s="14" t="s">
        <v>3078</v>
      </c>
      <c r="D362" s="14">
        <v>0.8</v>
      </c>
      <c r="E362" s="14">
        <v>0.6</v>
      </c>
      <c r="F362" s="14">
        <v>3.6</v>
      </c>
      <c r="G362" s="14">
        <v>3</v>
      </c>
      <c r="H362" s="14">
        <v>3.2</v>
      </c>
      <c r="I362" s="14">
        <v>6.2</v>
      </c>
      <c r="J362" s="14">
        <v>7.8</v>
      </c>
      <c r="K362" s="14">
        <v>5.4</v>
      </c>
      <c r="L362" s="14">
        <v>2.8</v>
      </c>
      <c r="M362" s="14">
        <v>0.4</v>
      </c>
      <c r="N362" s="14">
        <v>0.4</v>
      </c>
      <c r="O362" s="14">
        <v>0</v>
      </c>
      <c r="P362" s="14" t="s">
        <v>874</v>
      </c>
      <c r="Q362" s="14" t="s">
        <v>3634</v>
      </c>
      <c r="R362" s="14" t="s">
        <v>3631</v>
      </c>
      <c r="S362" s="14" t="s">
        <v>3632</v>
      </c>
      <c r="T362" s="15" t="s">
        <v>3632</v>
      </c>
    </row>
    <row r="363" spans="1:20" x14ac:dyDescent="0.35">
      <c r="A363" s="14" t="s">
        <v>2396</v>
      </c>
      <c r="B363" s="14" t="s">
        <v>3639</v>
      </c>
      <c r="C363" s="14" t="s">
        <v>2397</v>
      </c>
      <c r="D363" s="14">
        <v>0</v>
      </c>
      <c r="E363" s="14">
        <v>0</v>
      </c>
      <c r="F363" s="14">
        <v>0</v>
      </c>
      <c r="G363" s="14">
        <v>0</v>
      </c>
      <c r="H363" s="14">
        <v>0</v>
      </c>
      <c r="I363" s="14">
        <v>0</v>
      </c>
      <c r="J363" s="14">
        <v>0</v>
      </c>
      <c r="K363" s="14">
        <v>0</v>
      </c>
      <c r="L363" s="14">
        <v>0</v>
      </c>
      <c r="M363" s="14">
        <v>0</v>
      </c>
      <c r="N363" s="14">
        <v>0</v>
      </c>
      <c r="O363" s="14">
        <v>0</v>
      </c>
      <c r="P363" s="14" t="s">
        <v>874</v>
      </c>
      <c r="Q363" s="14" t="s">
        <v>3634</v>
      </c>
      <c r="R363" s="14" t="s">
        <v>3636</v>
      </c>
      <c r="S363" s="14" t="s">
        <v>3632</v>
      </c>
      <c r="T363" s="15" t="s">
        <v>3632</v>
      </c>
    </row>
    <row r="364" spans="1:20" x14ac:dyDescent="0.35">
      <c r="A364" s="14" t="s">
        <v>295</v>
      </c>
      <c r="B364" s="14" t="s">
        <v>3639</v>
      </c>
      <c r="C364" s="14" t="s">
        <v>296</v>
      </c>
      <c r="D364" s="14">
        <v>0.16</v>
      </c>
      <c r="E364" s="14">
        <v>0.12</v>
      </c>
      <c r="F364" s="14">
        <v>0.72</v>
      </c>
      <c r="G364" s="14">
        <v>0.6</v>
      </c>
      <c r="H364" s="14">
        <v>0.64</v>
      </c>
      <c r="I364" s="14">
        <v>1.24</v>
      </c>
      <c r="J364" s="14">
        <v>1.56</v>
      </c>
      <c r="K364" s="14">
        <v>1.08</v>
      </c>
      <c r="L364" s="14">
        <v>0.56000000000000005</v>
      </c>
      <c r="M364" s="14">
        <v>0.08</v>
      </c>
      <c r="N364" s="14">
        <v>0.08</v>
      </c>
      <c r="O364" s="14">
        <v>0</v>
      </c>
      <c r="P364" s="14" t="s">
        <v>874</v>
      </c>
      <c r="Q364" s="14" t="s">
        <v>3634</v>
      </c>
      <c r="R364" s="14" t="s">
        <v>3650</v>
      </c>
      <c r="S364" s="14" t="s">
        <v>3653</v>
      </c>
      <c r="T364" s="15" t="s">
        <v>3632</v>
      </c>
    </row>
    <row r="365" spans="1:20" x14ac:dyDescent="0.35">
      <c r="A365" s="14" t="s">
        <v>297</v>
      </c>
      <c r="B365" s="14" t="s">
        <v>3639</v>
      </c>
      <c r="C365" s="14" t="s">
        <v>298</v>
      </c>
      <c r="D365" s="14">
        <v>2.31</v>
      </c>
      <c r="E365" s="14">
        <v>1.98</v>
      </c>
      <c r="F365" s="14">
        <v>4.62</v>
      </c>
      <c r="G365" s="14">
        <v>4.13</v>
      </c>
      <c r="H365" s="14">
        <v>4.13</v>
      </c>
      <c r="I365" s="14">
        <v>5.45</v>
      </c>
      <c r="J365" s="14">
        <v>3.8</v>
      </c>
      <c r="K365" s="14">
        <v>3.47</v>
      </c>
      <c r="L365" s="14">
        <v>2.48</v>
      </c>
      <c r="M365" s="14">
        <v>1.32</v>
      </c>
      <c r="N365" s="14">
        <v>1.98</v>
      </c>
      <c r="O365" s="14">
        <v>2.15</v>
      </c>
      <c r="P365" s="14" t="s">
        <v>874</v>
      </c>
      <c r="Q365" s="14" t="s">
        <v>3634</v>
      </c>
      <c r="R365" s="14" t="s">
        <v>3631</v>
      </c>
      <c r="S365" s="14" t="s">
        <v>3632</v>
      </c>
      <c r="T365" s="15" t="s">
        <v>3632</v>
      </c>
    </row>
    <row r="366" spans="1:20" x14ac:dyDescent="0.35">
      <c r="A366" s="14" t="s">
        <v>2196</v>
      </c>
      <c r="B366" s="14" t="s">
        <v>3639</v>
      </c>
      <c r="C366" s="14" t="s">
        <v>2197</v>
      </c>
      <c r="D366" s="14">
        <v>0.91</v>
      </c>
      <c r="E366" s="14">
        <v>0.78</v>
      </c>
      <c r="F366" s="14">
        <v>1.82</v>
      </c>
      <c r="G366" s="14">
        <v>1.63</v>
      </c>
      <c r="H366" s="14">
        <v>1.63</v>
      </c>
      <c r="I366" s="14">
        <v>2.15</v>
      </c>
      <c r="J366" s="14">
        <v>1.5</v>
      </c>
      <c r="K366" s="14">
        <v>1.37</v>
      </c>
      <c r="L366" s="14">
        <v>0.98</v>
      </c>
      <c r="M366" s="14">
        <v>0.52</v>
      </c>
      <c r="N366" s="14">
        <v>0.78</v>
      </c>
      <c r="O366" s="14">
        <v>0.85</v>
      </c>
      <c r="P366" s="14" t="s">
        <v>874</v>
      </c>
      <c r="Q366" s="14" t="s">
        <v>3634</v>
      </c>
      <c r="R366" s="14" t="s">
        <v>3631</v>
      </c>
      <c r="S366" s="14" t="s">
        <v>3632</v>
      </c>
      <c r="T366" s="15" t="s">
        <v>3632</v>
      </c>
    </row>
    <row r="367" spans="1:20" x14ac:dyDescent="0.35">
      <c r="A367" s="14" t="s">
        <v>299</v>
      </c>
      <c r="B367" s="14" t="s">
        <v>3639</v>
      </c>
      <c r="C367" s="14" t="s">
        <v>300</v>
      </c>
      <c r="D367" s="14">
        <v>3.15</v>
      </c>
      <c r="E367" s="14">
        <v>2.7</v>
      </c>
      <c r="F367" s="14">
        <v>6.3</v>
      </c>
      <c r="G367" s="14">
        <v>5.63</v>
      </c>
      <c r="H367" s="14">
        <v>5.63</v>
      </c>
      <c r="I367" s="14">
        <v>7.43</v>
      </c>
      <c r="J367" s="14">
        <v>5.18</v>
      </c>
      <c r="K367" s="14">
        <v>4.7300000000000004</v>
      </c>
      <c r="L367" s="14">
        <v>3.38</v>
      </c>
      <c r="M367" s="14">
        <v>1.8</v>
      </c>
      <c r="N367" s="14">
        <v>2.7</v>
      </c>
      <c r="O367" s="14">
        <v>2.93</v>
      </c>
      <c r="P367" s="14" t="s">
        <v>874</v>
      </c>
      <c r="Q367" s="14" t="s">
        <v>3634</v>
      </c>
      <c r="R367" s="14" t="s">
        <v>3631</v>
      </c>
      <c r="S367" s="14" t="s">
        <v>3632</v>
      </c>
      <c r="T367" s="15" t="s">
        <v>3632</v>
      </c>
    </row>
    <row r="368" spans="1:20" x14ac:dyDescent="0.35">
      <c r="A368" s="14" t="s">
        <v>1950</v>
      </c>
      <c r="B368" s="14" t="s">
        <v>3639</v>
      </c>
      <c r="C368" s="14" t="s">
        <v>1951</v>
      </c>
      <c r="D368" s="14">
        <v>0</v>
      </c>
      <c r="E368" s="14">
        <v>0</v>
      </c>
      <c r="F368" s="14">
        <v>0</v>
      </c>
      <c r="G368" s="14">
        <v>0</v>
      </c>
      <c r="H368" s="14">
        <v>0</v>
      </c>
      <c r="I368" s="14">
        <v>0</v>
      </c>
      <c r="J368" s="14">
        <v>0</v>
      </c>
      <c r="K368" s="14">
        <v>0</v>
      </c>
      <c r="L368" s="14">
        <v>0</v>
      </c>
      <c r="M368" s="14">
        <v>0</v>
      </c>
      <c r="N368" s="14">
        <v>0</v>
      </c>
      <c r="O368" s="14">
        <v>0</v>
      </c>
      <c r="P368" s="14" t="s">
        <v>874</v>
      </c>
      <c r="Q368" s="14" t="s">
        <v>3634</v>
      </c>
      <c r="R368" s="14" t="s">
        <v>3636</v>
      </c>
      <c r="S368" s="14" t="s">
        <v>3632</v>
      </c>
      <c r="T368" s="15" t="s">
        <v>3632</v>
      </c>
    </row>
    <row r="369" spans="1:20" x14ac:dyDescent="0.35">
      <c r="A369" s="14" t="s">
        <v>301</v>
      </c>
      <c r="B369" s="14" t="s">
        <v>3639</v>
      </c>
      <c r="C369" s="14" t="s">
        <v>302</v>
      </c>
      <c r="D369" s="14">
        <v>1.1000000000000001</v>
      </c>
      <c r="E369" s="14">
        <v>0.95</v>
      </c>
      <c r="F369" s="14">
        <v>2.21</v>
      </c>
      <c r="G369" s="14">
        <v>1.97</v>
      </c>
      <c r="H369" s="14">
        <v>1.97</v>
      </c>
      <c r="I369" s="14">
        <v>2.6</v>
      </c>
      <c r="J369" s="14">
        <v>1.81</v>
      </c>
      <c r="K369" s="14">
        <v>1.65</v>
      </c>
      <c r="L369" s="14">
        <v>1.18</v>
      </c>
      <c r="M369" s="14">
        <v>0.63</v>
      </c>
      <c r="N369" s="14">
        <v>0.95</v>
      </c>
      <c r="O369" s="14">
        <v>1.02</v>
      </c>
      <c r="P369" s="14" t="s">
        <v>874</v>
      </c>
      <c r="Q369" s="14" t="s">
        <v>3634</v>
      </c>
      <c r="R369" s="14" t="s">
        <v>3631</v>
      </c>
      <c r="S369" s="14" t="s">
        <v>3632</v>
      </c>
      <c r="T369" s="15" t="s">
        <v>3632</v>
      </c>
    </row>
    <row r="370" spans="1:20" x14ac:dyDescent="0.35">
      <c r="A370" s="14" t="s">
        <v>303</v>
      </c>
      <c r="B370" s="14" t="s">
        <v>3639</v>
      </c>
      <c r="C370" s="14" t="s">
        <v>304</v>
      </c>
      <c r="D370" s="14">
        <v>0.57999999999999996</v>
      </c>
      <c r="E370" s="14">
        <v>0.4</v>
      </c>
      <c r="F370" s="14">
        <v>0.34</v>
      </c>
      <c r="G370" s="14">
        <v>0.59</v>
      </c>
      <c r="H370" s="14">
        <v>0.71</v>
      </c>
      <c r="I370" s="14">
        <v>0.89</v>
      </c>
      <c r="J370" s="14">
        <v>0.79</v>
      </c>
      <c r="K370" s="14">
        <v>0.76</v>
      </c>
      <c r="L370" s="14">
        <v>0.69</v>
      </c>
      <c r="M370" s="14">
        <v>0.35</v>
      </c>
      <c r="N370" s="14">
        <v>0.27</v>
      </c>
      <c r="O370" s="14">
        <v>0.3</v>
      </c>
      <c r="P370" s="14" t="s">
        <v>874</v>
      </c>
      <c r="Q370" s="14" t="s">
        <v>3634</v>
      </c>
      <c r="R370" s="14" t="s">
        <v>3631</v>
      </c>
      <c r="S370" s="14" t="s">
        <v>3632</v>
      </c>
      <c r="T370" s="15" t="s">
        <v>3632</v>
      </c>
    </row>
    <row r="371" spans="1:20" x14ac:dyDescent="0.35">
      <c r="A371" s="14" t="s">
        <v>950</v>
      </c>
      <c r="B371" s="14" t="s">
        <v>3639</v>
      </c>
      <c r="C371" s="14" t="s">
        <v>951</v>
      </c>
      <c r="D371" s="14">
        <v>1.57</v>
      </c>
      <c r="E371" s="14">
        <v>1.34</v>
      </c>
      <c r="F371" s="14">
        <v>3.14</v>
      </c>
      <c r="G371" s="14">
        <v>2.8</v>
      </c>
      <c r="H371" s="14">
        <v>2.8</v>
      </c>
      <c r="I371" s="14">
        <v>3.7</v>
      </c>
      <c r="J371" s="14">
        <v>2.58</v>
      </c>
      <c r="K371" s="14">
        <v>2.35</v>
      </c>
      <c r="L371" s="14">
        <v>1.68</v>
      </c>
      <c r="M371" s="14">
        <v>0.9</v>
      </c>
      <c r="N371" s="14">
        <v>1.34</v>
      </c>
      <c r="O371" s="14">
        <v>1.46</v>
      </c>
      <c r="P371" s="14" t="s">
        <v>874</v>
      </c>
      <c r="Q371" s="14" t="s">
        <v>3634</v>
      </c>
      <c r="R371" s="14" t="s">
        <v>3631</v>
      </c>
      <c r="S371" s="14" t="s">
        <v>3632</v>
      </c>
      <c r="T371" s="15" t="s">
        <v>3632</v>
      </c>
    </row>
    <row r="372" spans="1:20" x14ac:dyDescent="0.35">
      <c r="A372" s="14" t="s">
        <v>305</v>
      </c>
      <c r="B372" s="14" t="s">
        <v>3639</v>
      </c>
      <c r="C372" s="14" t="s">
        <v>306</v>
      </c>
      <c r="D372" s="14">
        <v>1.64</v>
      </c>
      <c r="E372" s="14">
        <v>1.4</v>
      </c>
      <c r="F372" s="14">
        <v>3.28</v>
      </c>
      <c r="G372" s="14">
        <v>2.93</v>
      </c>
      <c r="H372" s="14">
        <v>2.93</v>
      </c>
      <c r="I372" s="14">
        <v>3.86</v>
      </c>
      <c r="J372" s="14">
        <v>2.69</v>
      </c>
      <c r="K372" s="14">
        <v>2.46</v>
      </c>
      <c r="L372" s="14">
        <v>1.76</v>
      </c>
      <c r="M372" s="14">
        <v>0.94</v>
      </c>
      <c r="N372" s="14">
        <v>1.4</v>
      </c>
      <c r="O372" s="14">
        <v>1.52</v>
      </c>
      <c r="P372" s="14" t="s">
        <v>874</v>
      </c>
      <c r="Q372" s="14" t="s">
        <v>3634</v>
      </c>
      <c r="R372" s="14" t="s">
        <v>3631</v>
      </c>
      <c r="S372" s="14" t="s">
        <v>3632</v>
      </c>
      <c r="T372" s="15" t="s">
        <v>3632</v>
      </c>
    </row>
    <row r="373" spans="1:20" x14ac:dyDescent="0.35">
      <c r="A373" s="14" t="s">
        <v>1582</v>
      </c>
      <c r="B373" s="14" t="s">
        <v>3639</v>
      </c>
      <c r="C373" s="14" t="s">
        <v>1583</v>
      </c>
      <c r="D373" s="14">
        <v>1.76</v>
      </c>
      <c r="E373" s="14">
        <v>1.51</v>
      </c>
      <c r="F373" s="14">
        <v>3.53</v>
      </c>
      <c r="G373" s="14">
        <v>3.15</v>
      </c>
      <c r="H373" s="14">
        <v>3.15</v>
      </c>
      <c r="I373" s="14">
        <v>4.16</v>
      </c>
      <c r="J373" s="14">
        <v>2.9</v>
      </c>
      <c r="K373" s="14">
        <v>2.65</v>
      </c>
      <c r="L373" s="14">
        <v>1.89</v>
      </c>
      <c r="M373" s="14">
        <v>1.01</v>
      </c>
      <c r="N373" s="14">
        <v>1.51</v>
      </c>
      <c r="O373" s="14">
        <v>1.64</v>
      </c>
      <c r="P373" s="14" t="s">
        <v>874</v>
      </c>
      <c r="Q373" s="14" t="s">
        <v>3634</v>
      </c>
      <c r="R373" s="14" t="s">
        <v>3631</v>
      </c>
      <c r="S373" s="14" t="s">
        <v>3632</v>
      </c>
      <c r="T373" s="15" t="s">
        <v>3632</v>
      </c>
    </row>
    <row r="374" spans="1:20" x14ac:dyDescent="0.35">
      <c r="A374" s="14" t="s">
        <v>1776</v>
      </c>
      <c r="B374" s="14" t="s">
        <v>3639</v>
      </c>
      <c r="C374" s="14" t="s">
        <v>1777</v>
      </c>
      <c r="D374" s="14">
        <v>1.37</v>
      </c>
      <c r="E374" s="14">
        <v>1.18</v>
      </c>
      <c r="F374" s="14">
        <v>2.74</v>
      </c>
      <c r="G374" s="14">
        <v>2.4500000000000002</v>
      </c>
      <c r="H374" s="14">
        <v>2.4500000000000002</v>
      </c>
      <c r="I374" s="14">
        <v>3.23</v>
      </c>
      <c r="J374" s="14">
        <v>2.25</v>
      </c>
      <c r="K374" s="14">
        <v>2.06</v>
      </c>
      <c r="L374" s="14">
        <v>1.47</v>
      </c>
      <c r="M374" s="14">
        <v>0.78</v>
      </c>
      <c r="N374" s="14">
        <v>1.18</v>
      </c>
      <c r="O374" s="14">
        <v>1.27</v>
      </c>
      <c r="P374" s="14" t="s">
        <v>874</v>
      </c>
      <c r="Q374" s="14" t="s">
        <v>3634</v>
      </c>
      <c r="R374" s="14" t="s">
        <v>3631</v>
      </c>
      <c r="S374" s="14" t="s">
        <v>3632</v>
      </c>
      <c r="T374" s="15" t="s">
        <v>3632</v>
      </c>
    </row>
    <row r="375" spans="1:20" x14ac:dyDescent="0.35">
      <c r="A375" s="14" t="s">
        <v>1708</v>
      </c>
      <c r="B375" s="14" t="s">
        <v>3639</v>
      </c>
      <c r="C375" s="14" t="s">
        <v>1709</v>
      </c>
      <c r="D375" s="14">
        <v>0.42</v>
      </c>
      <c r="E375" s="14">
        <v>0.36</v>
      </c>
      <c r="F375" s="14">
        <v>0.84</v>
      </c>
      <c r="G375" s="14">
        <v>0.75</v>
      </c>
      <c r="H375" s="14">
        <v>0.75</v>
      </c>
      <c r="I375" s="14">
        <v>0.99</v>
      </c>
      <c r="J375" s="14">
        <v>0.69</v>
      </c>
      <c r="K375" s="14">
        <v>0.63</v>
      </c>
      <c r="L375" s="14">
        <v>0.45</v>
      </c>
      <c r="M375" s="14">
        <v>0.24</v>
      </c>
      <c r="N375" s="14">
        <v>0.36</v>
      </c>
      <c r="O375" s="14">
        <v>0.39</v>
      </c>
      <c r="P375" s="14" t="s">
        <v>874</v>
      </c>
      <c r="Q375" s="14" t="s">
        <v>3634</v>
      </c>
      <c r="R375" s="14" t="s">
        <v>3631</v>
      </c>
      <c r="S375" s="14" t="s">
        <v>3632</v>
      </c>
      <c r="T375" s="15" t="s">
        <v>3632</v>
      </c>
    </row>
    <row r="376" spans="1:20" x14ac:dyDescent="0.35">
      <c r="A376" s="14" t="s">
        <v>307</v>
      </c>
      <c r="B376" s="14" t="s">
        <v>3639</v>
      </c>
      <c r="C376" s="14" t="s">
        <v>308</v>
      </c>
      <c r="D376" s="14">
        <v>0.83</v>
      </c>
      <c r="E376" s="14">
        <v>0.71</v>
      </c>
      <c r="F376" s="14">
        <v>1.66</v>
      </c>
      <c r="G376" s="14">
        <v>1.48</v>
      </c>
      <c r="H376" s="14">
        <v>1.48</v>
      </c>
      <c r="I376" s="14">
        <v>1.96</v>
      </c>
      <c r="J376" s="14">
        <v>1.36</v>
      </c>
      <c r="K376" s="14">
        <v>1.25</v>
      </c>
      <c r="L376" s="14">
        <v>0.89</v>
      </c>
      <c r="M376" s="14">
        <v>0.47</v>
      </c>
      <c r="N376" s="14">
        <v>0.71</v>
      </c>
      <c r="O376" s="14">
        <v>0.77</v>
      </c>
      <c r="P376" s="14" t="s">
        <v>874</v>
      </c>
      <c r="Q376" s="14" t="s">
        <v>3634</v>
      </c>
      <c r="R376" s="14" t="s">
        <v>3631</v>
      </c>
      <c r="S376" s="14" t="s">
        <v>3632</v>
      </c>
      <c r="T376" s="15" t="s">
        <v>3632</v>
      </c>
    </row>
    <row r="377" spans="1:20" x14ac:dyDescent="0.35">
      <c r="A377" s="14" t="s">
        <v>2332</v>
      </c>
      <c r="B377" s="14" t="s">
        <v>3638</v>
      </c>
      <c r="C377" s="14" t="s">
        <v>2333</v>
      </c>
      <c r="D377" s="14">
        <v>0.8</v>
      </c>
      <c r="E377" s="14">
        <v>0.6</v>
      </c>
      <c r="F377" s="14">
        <v>3.6</v>
      </c>
      <c r="G377" s="14">
        <v>3</v>
      </c>
      <c r="H377" s="14">
        <v>3.2</v>
      </c>
      <c r="I377" s="14">
        <v>6.2</v>
      </c>
      <c r="J377" s="14">
        <v>7.8</v>
      </c>
      <c r="K377" s="14">
        <v>5.4</v>
      </c>
      <c r="L377" s="14">
        <v>2.8</v>
      </c>
      <c r="M377" s="14">
        <v>0.4</v>
      </c>
      <c r="N377" s="14">
        <v>0.4</v>
      </c>
      <c r="O377" s="14">
        <v>0</v>
      </c>
      <c r="P377" s="14" t="s">
        <v>874</v>
      </c>
      <c r="Q377" s="14" t="s">
        <v>3634</v>
      </c>
      <c r="R377" s="14" t="s">
        <v>3631</v>
      </c>
      <c r="S377" s="14" t="s">
        <v>3632</v>
      </c>
      <c r="T377" s="15" t="s">
        <v>3632</v>
      </c>
    </row>
    <row r="378" spans="1:20" x14ac:dyDescent="0.35">
      <c r="A378" s="14" t="s">
        <v>309</v>
      </c>
      <c r="B378" s="14" t="s">
        <v>3638</v>
      </c>
      <c r="C378" s="14" t="s">
        <v>310</v>
      </c>
      <c r="D378" s="14">
        <v>0.8</v>
      </c>
      <c r="E378" s="14">
        <v>0.6</v>
      </c>
      <c r="F378" s="14">
        <v>3.6</v>
      </c>
      <c r="G378" s="14">
        <v>3</v>
      </c>
      <c r="H378" s="14">
        <v>3.2</v>
      </c>
      <c r="I378" s="14">
        <v>6.2</v>
      </c>
      <c r="J378" s="14">
        <v>7.8</v>
      </c>
      <c r="K378" s="14">
        <v>5.4</v>
      </c>
      <c r="L378" s="14">
        <v>2.8</v>
      </c>
      <c r="M378" s="14">
        <v>0.4</v>
      </c>
      <c r="N378" s="14">
        <v>0.4</v>
      </c>
      <c r="O378" s="14">
        <v>0</v>
      </c>
      <c r="P378" s="14" t="s">
        <v>874</v>
      </c>
      <c r="Q378" s="14" t="s">
        <v>3630</v>
      </c>
      <c r="R378" s="14" t="s">
        <v>3631</v>
      </c>
      <c r="S378" s="14" t="s">
        <v>3632</v>
      </c>
      <c r="T378" s="15" t="s">
        <v>3632</v>
      </c>
    </row>
    <row r="379" spans="1:20" x14ac:dyDescent="0.35">
      <c r="A379" s="14" t="s">
        <v>2554</v>
      </c>
      <c r="B379" s="14" t="s">
        <v>3638</v>
      </c>
      <c r="C379" s="14" t="s">
        <v>2555</v>
      </c>
      <c r="D379" s="14">
        <v>0.4</v>
      </c>
      <c r="E379" s="14">
        <v>0.3</v>
      </c>
      <c r="F379" s="14">
        <v>1.8</v>
      </c>
      <c r="G379" s="14">
        <v>1.5</v>
      </c>
      <c r="H379" s="14">
        <v>1.6</v>
      </c>
      <c r="I379" s="14">
        <v>3.1</v>
      </c>
      <c r="J379" s="14">
        <v>3.9</v>
      </c>
      <c r="K379" s="14">
        <v>2.7</v>
      </c>
      <c r="L379" s="14">
        <v>1.4</v>
      </c>
      <c r="M379" s="14">
        <v>0.2</v>
      </c>
      <c r="N379" s="14">
        <v>0.2</v>
      </c>
      <c r="O379" s="14">
        <v>0</v>
      </c>
      <c r="P379" s="14" t="s">
        <v>874</v>
      </c>
      <c r="Q379" s="14" t="s">
        <v>3630</v>
      </c>
      <c r="R379" s="14" t="s">
        <v>3631</v>
      </c>
      <c r="S379" s="14" t="s">
        <v>3632</v>
      </c>
      <c r="T379" s="15" t="s">
        <v>3632</v>
      </c>
    </row>
    <row r="380" spans="1:20" x14ac:dyDescent="0.35">
      <c r="A380" s="14" t="s">
        <v>311</v>
      </c>
      <c r="B380" s="14" t="s">
        <v>3654</v>
      </c>
      <c r="C380" s="14" t="s">
        <v>3668</v>
      </c>
      <c r="D380" s="14" t="s">
        <v>3632</v>
      </c>
      <c r="E380" s="14" t="s">
        <v>3632</v>
      </c>
      <c r="F380" s="14" t="s">
        <v>3632</v>
      </c>
      <c r="G380" s="14" t="s">
        <v>3632</v>
      </c>
      <c r="H380" s="14" t="s">
        <v>3632</v>
      </c>
      <c r="I380" s="14" t="s">
        <v>3632</v>
      </c>
      <c r="J380" s="14">
        <v>0</v>
      </c>
      <c r="K380" s="14">
        <v>30</v>
      </c>
      <c r="L380" s="14">
        <v>50</v>
      </c>
      <c r="M380" s="14">
        <v>50</v>
      </c>
      <c r="N380" s="14">
        <v>50</v>
      </c>
      <c r="O380" s="14">
        <v>50</v>
      </c>
      <c r="P380" s="14" t="s">
        <v>865</v>
      </c>
      <c r="Q380" s="14" t="s">
        <v>3634</v>
      </c>
      <c r="R380" s="14" t="s">
        <v>3650</v>
      </c>
      <c r="S380" s="14" t="s">
        <v>3653</v>
      </c>
      <c r="T380" s="15" t="s">
        <v>3632</v>
      </c>
    </row>
    <row r="381" spans="1:20" x14ac:dyDescent="0.35">
      <c r="A381" s="14" t="s">
        <v>313</v>
      </c>
      <c r="B381" s="14" t="s">
        <v>3647</v>
      </c>
      <c r="C381" s="14" t="s">
        <v>314</v>
      </c>
      <c r="D381" s="14">
        <v>561.25</v>
      </c>
      <c r="E381" s="14">
        <v>559.87</v>
      </c>
      <c r="F381" s="14">
        <v>552.52</v>
      </c>
      <c r="G381" s="14">
        <v>546.44000000000005</v>
      </c>
      <c r="H381" s="14">
        <v>540.35</v>
      </c>
      <c r="I381" s="14">
        <v>528.45000000000005</v>
      </c>
      <c r="J381" s="14">
        <v>521.99</v>
      </c>
      <c r="K381" s="14">
        <v>523.12</v>
      </c>
      <c r="L381" s="14">
        <v>533.12</v>
      </c>
      <c r="M381" s="14">
        <v>538.74</v>
      </c>
      <c r="N381" s="14">
        <v>556.4</v>
      </c>
      <c r="O381" s="14">
        <v>561.70000000000005</v>
      </c>
      <c r="P381" s="14" t="s">
        <v>865</v>
      </c>
      <c r="Q381" s="14" t="s">
        <v>3630</v>
      </c>
      <c r="R381" s="14" t="s">
        <v>3631</v>
      </c>
      <c r="S381" s="14" t="s">
        <v>3632</v>
      </c>
      <c r="T381" s="15" t="s">
        <v>3632</v>
      </c>
    </row>
    <row r="382" spans="1:20" x14ac:dyDescent="0.35">
      <c r="A382" s="14" t="s">
        <v>2239</v>
      </c>
      <c r="B382" s="14" t="s">
        <v>3638</v>
      </c>
      <c r="C382" s="14" t="s">
        <v>2459</v>
      </c>
      <c r="D382" s="14">
        <v>10</v>
      </c>
      <c r="E382" s="14">
        <v>7.5</v>
      </c>
      <c r="F382" s="14">
        <v>45</v>
      </c>
      <c r="G382" s="14">
        <v>37.5</v>
      </c>
      <c r="H382" s="14">
        <v>40</v>
      </c>
      <c r="I382" s="14">
        <v>77.5</v>
      </c>
      <c r="J382" s="14">
        <v>97.5</v>
      </c>
      <c r="K382" s="14">
        <v>67.5</v>
      </c>
      <c r="L382" s="14">
        <v>35</v>
      </c>
      <c r="M382" s="14">
        <v>5</v>
      </c>
      <c r="N382" s="14">
        <v>5</v>
      </c>
      <c r="O382" s="14">
        <v>0</v>
      </c>
      <c r="P382" s="14" t="s">
        <v>874</v>
      </c>
      <c r="Q382" s="14" t="s">
        <v>3634</v>
      </c>
      <c r="R382" s="14" t="s">
        <v>3631</v>
      </c>
      <c r="S382" s="14" t="s">
        <v>3632</v>
      </c>
      <c r="T382" s="15" t="s">
        <v>3632</v>
      </c>
    </row>
    <row r="383" spans="1:20" x14ac:dyDescent="0.35">
      <c r="A383" s="14" t="s">
        <v>315</v>
      </c>
      <c r="B383" s="14" t="s">
        <v>3637</v>
      </c>
      <c r="C383" s="14" t="s">
        <v>316</v>
      </c>
      <c r="D383" s="14">
        <v>68</v>
      </c>
      <c r="E383" s="14">
        <v>68</v>
      </c>
      <c r="F383" s="14">
        <v>68</v>
      </c>
      <c r="G383" s="14">
        <v>68</v>
      </c>
      <c r="H383" s="14">
        <v>68</v>
      </c>
      <c r="I383" s="14">
        <v>68</v>
      </c>
      <c r="J383" s="14">
        <v>68</v>
      </c>
      <c r="K383" s="14">
        <v>68</v>
      </c>
      <c r="L383" s="14">
        <v>68</v>
      </c>
      <c r="M383" s="14">
        <v>68</v>
      </c>
      <c r="N383" s="14">
        <v>68</v>
      </c>
      <c r="O383" s="14">
        <v>68</v>
      </c>
      <c r="P383" s="14" t="s">
        <v>865</v>
      </c>
      <c r="Q383" s="14" t="s">
        <v>3630</v>
      </c>
      <c r="R383" s="14" t="s">
        <v>3631</v>
      </c>
      <c r="S383" s="14" t="s">
        <v>3632</v>
      </c>
      <c r="T383" s="15" t="s">
        <v>3632</v>
      </c>
    </row>
    <row r="384" spans="1:20" x14ac:dyDescent="0.35">
      <c r="A384" s="14" t="s">
        <v>317</v>
      </c>
      <c r="B384" s="14" t="s">
        <v>3637</v>
      </c>
      <c r="C384" s="14" t="s">
        <v>318</v>
      </c>
      <c r="D384" s="14">
        <v>50</v>
      </c>
      <c r="E384" s="14">
        <v>50</v>
      </c>
      <c r="F384" s="14">
        <v>50</v>
      </c>
      <c r="G384" s="14">
        <v>50</v>
      </c>
      <c r="H384" s="14">
        <v>50</v>
      </c>
      <c r="I384" s="14">
        <v>50</v>
      </c>
      <c r="J384" s="14">
        <v>50</v>
      </c>
      <c r="K384" s="14">
        <v>50</v>
      </c>
      <c r="L384" s="14">
        <v>50</v>
      </c>
      <c r="M384" s="14">
        <v>50</v>
      </c>
      <c r="N384" s="14">
        <v>50</v>
      </c>
      <c r="O384" s="14">
        <v>50</v>
      </c>
      <c r="P384" s="14" t="s">
        <v>865</v>
      </c>
      <c r="Q384" s="14" t="s">
        <v>3630</v>
      </c>
      <c r="R384" s="14" t="s">
        <v>3631</v>
      </c>
      <c r="S384" s="14" t="s">
        <v>3632</v>
      </c>
      <c r="T384" s="15" t="s">
        <v>3632</v>
      </c>
    </row>
    <row r="385" spans="1:20" x14ac:dyDescent="0.35">
      <c r="A385" s="14" t="s">
        <v>319</v>
      </c>
      <c r="B385" s="14" t="s">
        <v>3637</v>
      </c>
      <c r="C385" s="14" t="s">
        <v>320</v>
      </c>
      <c r="D385" s="14">
        <v>56</v>
      </c>
      <c r="E385" s="14">
        <v>56</v>
      </c>
      <c r="F385" s="14">
        <v>56</v>
      </c>
      <c r="G385" s="14">
        <v>56</v>
      </c>
      <c r="H385" s="14">
        <v>56</v>
      </c>
      <c r="I385" s="14">
        <v>56</v>
      </c>
      <c r="J385" s="14">
        <v>56</v>
      </c>
      <c r="K385" s="14">
        <v>56</v>
      </c>
      <c r="L385" s="14">
        <v>56</v>
      </c>
      <c r="M385" s="14">
        <v>56</v>
      </c>
      <c r="N385" s="14">
        <v>56</v>
      </c>
      <c r="O385" s="14">
        <v>56</v>
      </c>
      <c r="P385" s="14" t="s">
        <v>865</v>
      </c>
      <c r="Q385" s="14" t="s">
        <v>3630</v>
      </c>
      <c r="R385" s="14" t="s">
        <v>3631</v>
      </c>
      <c r="S385" s="14" t="s">
        <v>3632</v>
      </c>
      <c r="T385" s="15" t="s">
        <v>3632</v>
      </c>
    </row>
    <row r="386" spans="1:20" x14ac:dyDescent="0.35">
      <c r="A386" s="14" t="s">
        <v>321</v>
      </c>
      <c r="B386" s="14" t="s">
        <v>3637</v>
      </c>
      <c r="C386" s="14" t="s">
        <v>322</v>
      </c>
      <c r="D386" s="14">
        <v>50</v>
      </c>
      <c r="E386" s="14">
        <v>50</v>
      </c>
      <c r="F386" s="14">
        <v>50</v>
      </c>
      <c r="G386" s="14">
        <v>50</v>
      </c>
      <c r="H386" s="14">
        <v>50</v>
      </c>
      <c r="I386" s="14">
        <v>50</v>
      </c>
      <c r="J386" s="14">
        <v>50</v>
      </c>
      <c r="K386" s="14">
        <v>50</v>
      </c>
      <c r="L386" s="14">
        <v>50</v>
      </c>
      <c r="M386" s="14">
        <v>50</v>
      </c>
      <c r="N386" s="14">
        <v>50</v>
      </c>
      <c r="O386" s="14">
        <v>50</v>
      </c>
      <c r="P386" s="14" t="s">
        <v>865</v>
      </c>
      <c r="Q386" s="14" t="s">
        <v>3630</v>
      </c>
      <c r="R386" s="14" t="s">
        <v>3631</v>
      </c>
      <c r="S386" s="14" t="s">
        <v>3632</v>
      </c>
      <c r="T386" s="15" t="s">
        <v>3632</v>
      </c>
    </row>
    <row r="387" spans="1:20" x14ac:dyDescent="0.35">
      <c r="A387" s="14" t="s">
        <v>323</v>
      </c>
      <c r="B387" s="14" t="s">
        <v>3637</v>
      </c>
      <c r="C387" s="14" t="s">
        <v>324</v>
      </c>
      <c r="D387" s="14">
        <v>49</v>
      </c>
      <c r="E387" s="14">
        <v>49</v>
      </c>
      <c r="F387" s="14">
        <v>49</v>
      </c>
      <c r="G387" s="14">
        <v>49</v>
      </c>
      <c r="H387" s="14">
        <v>49</v>
      </c>
      <c r="I387" s="14">
        <v>49</v>
      </c>
      <c r="J387" s="14">
        <v>49</v>
      </c>
      <c r="K387" s="14">
        <v>49</v>
      </c>
      <c r="L387" s="14">
        <v>49</v>
      </c>
      <c r="M387" s="14">
        <v>49</v>
      </c>
      <c r="N387" s="14">
        <v>49</v>
      </c>
      <c r="O387" s="14">
        <v>49</v>
      </c>
      <c r="P387" s="14" t="s">
        <v>865</v>
      </c>
      <c r="Q387" s="14" t="s">
        <v>3630</v>
      </c>
      <c r="R387" s="14" t="s">
        <v>3631</v>
      </c>
      <c r="S387" s="14" t="s">
        <v>3632</v>
      </c>
      <c r="T387" s="15" t="s">
        <v>3632</v>
      </c>
    </row>
    <row r="388" spans="1:20" x14ac:dyDescent="0.35">
      <c r="A388" s="14" t="s">
        <v>325</v>
      </c>
      <c r="B388" s="14" t="s">
        <v>3637</v>
      </c>
      <c r="C388" s="14" t="s">
        <v>326</v>
      </c>
      <c r="D388" s="14">
        <v>9.5299999999999994</v>
      </c>
      <c r="E388" s="14">
        <v>9.24</v>
      </c>
      <c r="F388" s="14">
        <v>8.7799999999999994</v>
      </c>
      <c r="G388" s="14">
        <v>7.65</v>
      </c>
      <c r="H388" s="14">
        <v>7.36</v>
      </c>
      <c r="I388" s="14">
        <v>7.03</v>
      </c>
      <c r="J388" s="14">
        <v>8.41</v>
      </c>
      <c r="K388" s="14">
        <v>8.23</v>
      </c>
      <c r="L388" s="14">
        <v>8.2899999999999991</v>
      </c>
      <c r="M388" s="14">
        <v>8.64</v>
      </c>
      <c r="N388" s="14">
        <v>9.2899999999999991</v>
      </c>
      <c r="O388" s="14">
        <v>9.5500000000000007</v>
      </c>
      <c r="P388" s="14" t="s">
        <v>874</v>
      </c>
      <c r="Q388" s="14" t="s">
        <v>3630</v>
      </c>
      <c r="R388" s="14" t="s">
        <v>3631</v>
      </c>
      <c r="S388" s="14" t="s">
        <v>3632</v>
      </c>
      <c r="T388" s="15" t="s">
        <v>3632</v>
      </c>
    </row>
    <row r="389" spans="1:20" x14ac:dyDescent="0.35">
      <c r="A389" s="14" t="s">
        <v>327</v>
      </c>
      <c r="B389" s="14" t="s">
        <v>3637</v>
      </c>
      <c r="C389" s="14" t="s">
        <v>328</v>
      </c>
      <c r="D389" s="14">
        <v>56</v>
      </c>
      <c r="E389" s="14">
        <v>56</v>
      </c>
      <c r="F389" s="14">
        <v>56</v>
      </c>
      <c r="G389" s="14">
        <v>56</v>
      </c>
      <c r="H389" s="14">
        <v>56</v>
      </c>
      <c r="I389" s="14">
        <v>56</v>
      </c>
      <c r="J389" s="14">
        <v>56</v>
      </c>
      <c r="K389" s="14">
        <v>56</v>
      </c>
      <c r="L389" s="14">
        <v>56</v>
      </c>
      <c r="M389" s="14">
        <v>56</v>
      </c>
      <c r="N389" s="14">
        <v>56</v>
      </c>
      <c r="O389" s="14">
        <v>56</v>
      </c>
      <c r="P389" s="14" t="s">
        <v>865</v>
      </c>
      <c r="Q389" s="14" t="s">
        <v>3630</v>
      </c>
      <c r="R389" s="14" t="s">
        <v>3631</v>
      </c>
      <c r="S389" s="14" t="s">
        <v>3632</v>
      </c>
      <c r="T389" s="15" t="s">
        <v>3632</v>
      </c>
    </row>
    <row r="390" spans="1:20" x14ac:dyDescent="0.35">
      <c r="A390" s="14" t="s">
        <v>329</v>
      </c>
      <c r="B390" s="14" t="s">
        <v>3637</v>
      </c>
      <c r="C390" s="14" t="s">
        <v>330</v>
      </c>
      <c r="D390" s="14">
        <v>45</v>
      </c>
      <c r="E390" s="14">
        <v>45</v>
      </c>
      <c r="F390" s="14">
        <v>45</v>
      </c>
      <c r="G390" s="14">
        <v>45</v>
      </c>
      <c r="H390" s="14">
        <v>45</v>
      </c>
      <c r="I390" s="14">
        <v>45</v>
      </c>
      <c r="J390" s="14">
        <v>45</v>
      </c>
      <c r="K390" s="14">
        <v>45</v>
      </c>
      <c r="L390" s="14">
        <v>45</v>
      </c>
      <c r="M390" s="14">
        <v>45</v>
      </c>
      <c r="N390" s="14">
        <v>45</v>
      </c>
      <c r="O390" s="14">
        <v>45</v>
      </c>
      <c r="P390" s="14" t="s">
        <v>865</v>
      </c>
      <c r="Q390" s="14" t="s">
        <v>3630</v>
      </c>
      <c r="R390" s="14" t="s">
        <v>3631</v>
      </c>
      <c r="S390" s="14" t="s">
        <v>3632</v>
      </c>
      <c r="T390" s="15" t="s">
        <v>3632</v>
      </c>
    </row>
    <row r="391" spans="1:20" x14ac:dyDescent="0.35">
      <c r="A391" s="14" t="s">
        <v>331</v>
      </c>
      <c r="B391" s="14" t="s">
        <v>3637</v>
      </c>
      <c r="C391" s="14" t="s">
        <v>332</v>
      </c>
      <c r="D391" s="14">
        <v>40</v>
      </c>
      <c r="E391" s="14">
        <v>40</v>
      </c>
      <c r="F391" s="14">
        <v>40</v>
      </c>
      <c r="G391" s="14">
        <v>40</v>
      </c>
      <c r="H391" s="14">
        <v>40</v>
      </c>
      <c r="I391" s="14">
        <v>40</v>
      </c>
      <c r="J391" s="14">
        <v>40</v>
      </c>
      <c r="K391" s="14">
        <v>40</v>
      </c>
      <c r="L391" s="14">
        <v>40</v>
      </c>
      <c r="M391" s="14">
        <v>40</v>
      </c>
      <c r="N391" s="14">
        <v>40</v>
      </c>
      <c r="O391" s="14">
        <v>40</v>
      </c>
      <c r="P391" s="14" t="s">
        <v>865</v>
      </c>
      <c r="Q391" s="14" t="s">
        <v>3630</v>
      </c>
      <c r="R391" s="14" t="s">
        <v>3631</v>
      </c>
      <c r="S391" s="14" t="s">
        <v>3632</v>
      </c>
      <c r="T391" s="15" t="s">
        <v>3632</v>
      </c>
    </row>
    <row r="392" spans="1:20" x14ac:dyDescent="0.35">
      <c r="A392" s="14" t="s">
        <v>2312</v>
      </c>
      <c r="B392" s="14" t="s">
        <v>3635</v>
      </c>
      <c r="C392" s="14" t="s">
        <v>2313</v>
      </c>
      <c r="D392" s="14">
        <v>0.8</v>
      </c>
      <c r="E392" s="14">
        <v>0.6</v>
      </c>
      <c r="F392" s="14">
        <v>3.6</v>
      </c>
      <c r="G392" s="14">
        <v>3</v>
      </c>
      <c r="H392" s="14">
        <v>3.2</v>
      </c>
      <c r="I392" s="14">
        <v>6.2</v>
      </c>
      <c r="J392" s="14">
        <v>7.8</v>
      </c>
      <c r="K392" s="14">
        <v>5.4</v>
      </c>
      <c r="L392" s="14">
        <v>2.8</v>
      </c>
      <c r="M392" s="14">
        <v>0.4</v>
      </c>
      <c r="N392" s="14">
        <v>0.4</v>
      </c>
      <c r="O392" s="14">
        <v>0</v>
      </c>
      <c r="P392" s="14" t="s">
        <v>874</v>
      </c>
      <c r="Q392" s="14" t="s">
        <v>3630</v>
      </c>
      <c r="R392" s="14" t="s">
        <v>3650</v>
      </c>
      <c r="S392" s="14" t="s">
        <v>3653</v>
      </c>
      <c r="T392" s="15" t="s">
        <v>3632</v>
      </c>
    </row>
    <row r="393" spans="1:20" x14ac:dyDescent="0.35">
      <c r="A393" s="14" t="s">
        <v>3063</v>
      </c>
      <c r="B393" s="14" t="s">
        <v>3635</v>
      </c>
      <c r="C393" s="14" t="s">
        <v>3064</v>
      </c>
      <c r="D393" s="14">
        <v>0.4</v>
      </c>
      <c r="E393" s="14">
        <v>0.3</v>
      </c>
      <c r="F393" s="14">
        <v>1.8</v>
      </c>
      <c r="G393" s="14">
        <v>1.5</v>
      </c>
      <c r="H393" s="14">
        <v>1.6</v>
      </c>
      <c r="I393" s="14">
        <v>3.1</v>
      </c>
      <c r="J393" s="14">
        <v>3.9</v>
      </c>
      <c r="K393" s="14">
        <v>2.7</v>
      </c>
      <c r="L393" s="14">
        <v>1.4</v>
      </c>
      <c r="M393" s="14">
        <v>0.2</v>
      </c>
      <c r="N393" s="14">
        <v>0.2</v>
      </c>
      <c r="O393" s="14">
        <v>0</v>
      </c>
      <c r="P393" s="14" t="s">
        <v>874</v>
      </c>
      <c r="Q393" s="14" t="s">
        <v>3630</v>
      </c>
      <c r="R393" s="14" t="s">
        <v>3650</v>
      </c>
      <c r="S393" s="14" t="s">
        <v>3653</v>
      </c>
      <c r="T393" s="15" t="s">
        <v>3632</v>
      </c>
    </row>
    <row r="394" spans="1:20" x14ac:dyDescent="0.35">
      <c r="A394" s="14" t="s">
        <v>3080</v>
      </c>
      <c r="B394" s="14" t="s">
        <v>3635</v>
      </c>
      <c r="C394" s="14" t="s">
        <v>3081</v>
      </c>
      <c r="D394" s="14">
        <v>0</v>
      </c>
      <c r="E394" s="14">
        <v>0</v>
      </c>
      <c r="F394" s="14">
        <v>0</v>
      </c>
      <c r="G394" s="14">
        <v>0</v>
      </c>
      <c r="H394" s="14">
        <v>0</v>
      </c>
      <c r="I394" s="14">
        <v>0</v>
      </c>
      <c r="J394" s="14">
        <v>0</v>
      </c>
      <c r="K394" s="14">
        <v>0</v>
      </c>
      <c r="L394" s="14">
        <v>0</v>
      </c>
      <c r="M394" s="14">
        <v>0</v>
      </c>
      <c r="N394" s="14">
        <v>0</v>
      </c>
      <c r="O394" s="14">
        <v>0</v>
      </c>
      <c r="P394" s="14" t="s">
        <v>874</v>
      </c>
      <c r="Q394" s="14" t="s">
        <v>3630</v>
      </c>
      <c r="R394" s="14" t="s">
        <v>3636</v>
      </c>
      <c r="S394" s="14" t="s">
        <v>3632</v>
      </c>
      <c r="T394" s="15" t="s">
        <v>3632</v>
      </c>
    </row>
    <row r="395" spans="1:20" x14ac:dyDescent="0.35">
      <c r="A395" s="14" t="s">
        <v>333</v>
      </c>
      <c r="B395" s="14" t="s">
        <v>3647</v>
      </c>
      <c r="C395" s="14" t="s">
        <v>334</v>
      </c>
      <c r="D395" s="18">
        <v>120</v>
      </c>
      <c r="E395" s="18">
        <v>120</v>
      </c>
      <c r="F395" s="18">
        <v>120</v>
      </c>
      <c r="G395" s="18">
        <v>120</v>
      </c>
      <c r="H395" s="18">
        <v>115</v>
      </c>
      <c r="I395" s="18">
        <v>110</v>
      </c>
      <c r="J395" s="18">
        <v>105</v>
      </c>
      <c r="K395" s="18">
        <v>105</v>
      </c>
      <c r="L395" s="18">
        <v>110</v>
      </c>
      <c r="M395" s="18">
        <v>120</v>
      </c>
      <c r="N395" s="18">
        <v>120</v>
      </c>
      <c r="O395" s="18">
        <v>120</v>
      </c>
      <c r="P395" s="14" t="s">
        <v>865</v>
      </c>
      <c r="Q395" s="14" t="s">
        <v>3630</v>
      </c>
      <c r="R395" s="14" t="s">
        <v>3631</v>
      </c>
      <c r="S395" s="14" t="s">
        <v>3632</v>
      </c>
      <c r="T395" s="15" t="s">
        <v>3632</v>
      </c>
    </row>
    <row r="396" spans="1:20" x14ac:dyDescent="0.35">
      <c r="A396" s="14" t="s">
        <v>2374</v>
      </c>
      <c r="B396" s="14" t="s">
        <v>3647</v>
      </c>
      <c r="C396" s="14" t="s">
        <v>2375</v>
      </c>
      <c r="D396" s="14">
        <v>95.2</v>
      </c>
      <c r="E396" s="14">
        <v>95.2</v>
      </c>
      <c r="F396" s="14">
        <v>95.2</v>
      </c>
      <c r="G396" s="14">
        <v>95.2</v>
      </c>
      <c r="H396" s="14">
        <v>95.2</v>
      </c>
      <c r="I396" s="14">
        <v>95.2</v>
      </c>
      <c r="J396" s="14">
        <v>95.2</v>
      </c>
      <c r="K396" s="14">
        <v>95.2</v>
      </c>
      <c r="L396" s="14">
        <v>95.2</v>
      </c>
      <c r="M396" s="14">
        <v>95.2</v>
      </c>
      <c r="N396" s="14">
        <v>95.2</v>
      </c>
      <c r="O396" s="14">
        <v>95.2</v>
      </c>
      <c r="P396" s="14" t="s">
        <v>865</v>
      </c>
      <c r="Q396" s="14" t="s">
        <v>3630</v>
      </c>
      <c r="R396" s="14" t="s">
        <v>3631</v>
      </c>
      <c r="S396" s="14" t="s">
        <v>3632</v>
      </c>
      <c r="T396" s="15" t="s">
        <v>3632</v>
      </c>
    </row>
    <row r="397" spans="1:20" x14ac:dyDescent="0.35">
      <c r="A397" s="14" t="s">
        <v>2474</v>
      </c>
      <c r="B397" s="14" t="s">
        <v>3647</v>
      </c>
      <c r="C397" s="14" t="s">
        <v>2475</v>
      </c>
      <c r="D397" s="14">
        <v>46.2</v>
      </c>
      <c r="E397" s="14">
        <v>46.2</v>
      </c>
      <c r="F397" s="14">
        <v>46.2</v>
      </c>
      <c r="G397" s="14">
        <v>46.2</v>
      </c>
      <c r="H397" s="14">
        <v>46.2</v>
      </c>
      <c r="I397" s="14">
        <v>46.2</v>
      </c>
      <c r="J397" s="14">
        <v>46.2</v>
      </c>
      <c r="K397" s="14">
        <v>46.2</v>
      </c>
      <c r="L397" s="14">
        <v>46.2</v>
      </c>
      <c r="M397" s="14">
        <v>46.2</v>
      </c>
      <c r="N397" s="14">
        <v>46.2</v>
      </c>
      <c r="O397" s="14">
        <v>46.2</v>
      </c>
      <c r="P397" s="14" t="s">
        <v>865</v>
      </c>
      <c r="Q397" s="14" t="s">
        <v>3630</v>
      </c>
      <c r="R397" s="14" t="s">
        <v>3631</v>
      </c>
      <c r="S397" s="14" t="s">
        <v>3632</v>
      </c>
      <c r="T397" s="15" t="s">
        <v>3632</v>
      </c>
    </row>
    <row r="398" spans="1:20" x14ac:dyDescent="0.35">
      <c r="A398" s="14" t="s">
        <v>2068</v>
      </c>
      <c r="B398" s="14" t="s">
        <v>3633</v>
      </c>
      <c r="C398" s="14" t="s">
        <v>2069</v>
      </c>
      <c r="D398" s="14">
        <v>0.8</v>
      </c>
      <c r="E398" s="14">
        <v>0.6</v>
      </c>
      <c r="F398" s="14">
        <v>3.6</v>
      </c>
      <c r="G398" s="14">
        <v>3</v>
      </c>
      <c r="H398" s="14">
        <v>3.2</v>
      </c>
      <c r="I398" s="14">
        <v>6.2</v>
      </c>
      <c r="J398" s="14">
        <v>7.8</v>
      </c>
      <c r="K398" s="14">
        <v>5.4</v>
      </c>
      <c r="L398" s="14">
        <v>2.8</v>
      </c>
      <c r="M398" s="14">
        <v>0.4</v>
      </c>
      <c r="N398" s="14">
        <v>0.4</v>
      </c>
      <c r="O398" s="14">
        <v>0</v>
      </c>
      <c r="P398" s="14" t="s">
        <v>874</v>
      </c>
      <c r="Q398" s="14" t="s">
        <v>3634</v>
      </c>
      <c r="R398" s="14" t="s">
        <v>3631</v>
      </c>
      <c r="S398" s="14" t="s">
        <v>3632</v>
      </c>
      <c r="T398" s="15" t="s">
        <v>3632</v>
      </c>
    </row>
    <row r="399" spans="1:20" x14ac:dyDescent="0.35">
      <c r="A399" s="14" t="s">
        <v>3030</v>
      </c>
      <c r="B399" s="14" t="s">
        <v>3633</v>
      </c>
      <c r="C399" s="14" t="s">
        <v>3031</v>
      </c>
      <c r="D399" s="14">
        <v>0.46</v>
      </c>
      <c r="E399" s="14">
        <v>0.34</v>
      </c>
      <c r="F399" s="14">
        <v>2.0499999999999998</v>
      </c>
      <c r="G399" s="14">
        <v>1.71</v>
      </c>
      <c r="H399" s="14">
        <v>1.82</v>
      </c>
      <c r="I399" s="14">
        <v>3.53</v>
      </c>
      <c r="J399" s="14">
        <v>4.45</v>
      </c>
      <c r="K399" s="14">
        <v>3.08</v>
      </c>
      <c r="L399" s="14">
        <v>1.6</v>
      </c>
      <c r="M399" s="14">
        <v>0.23</v>
      </c>
      <c r="N399" s="14">
        <v>0.23</v>
      </c>
      <c r="O399" s="14">
        <v>0</v>
      </c>
      <c r="P399" s="14" t="s">
        <v>874</v>
      </c>
      <c r="Q399" s="14" t="s">
        <v>3634</v>
      </c>
      <c r="R399" s="14" t="s">
        <v>3631</v>
      </c>
      <c r="S399" s="14" t="s">
        <v>3632</v>
      </c>
      <c r="T399" s="15" t="s">
        <v>3632</v>
      </c>
    </row>
    <row r="400" spans="1:20" x14ac:dyDescent="0.35">
      <c r="A400" s="14" t="s">
        <v>1815</v>
      </c>
      <c r="B400" s="14" t="s">
        <v>3638</v>
      </c>
      <c r="C400" s="14" t="s">
        <v>1816</v>
      </c>
      <c r="D400" s="14">
        <v>0.4</v>
      </c>
      <c r="E400" s="14">
        <v>0.3</v>
      </c>
      <c r="F400" s="14">
        <v>1.8</v>
      </c>
      <c r="G400" s="14">
        <v>1.5</v>
      </c>
      <c r="H400" s="14">
        <v>1.6</v>
      </c>
      <c r="I400" s="14">
        <v>3.1</v>
      </c>
      <c r="J400" s="14">
        <v>3.9</v>
      </c>
      <c r="K400" s="14">
        <v>2.7</v>
      </c>
      <c r="L400" s="14">
        <v>1.4</v>
      </c>
      <c r="M400" s="14">
        <v>0.2</v>
      </c>
      <c r="N400" s="14">
        <v>0.2</v>
      </c>
      <c r="O400" s="14">
        <v>0</v>
      </c>
      <c r="P400" s="14" t="s">
        <v>874</v>
      </c>
      <c r="Q400" s="14" t="s">
        <v>3634</v>
      </c>
      <c r="R400" s="14" t="s">
        <v>3631</v>
      </c>
      <c r="S400" s="14" t="s">
        <v>3632</v>
      </c>
      <c r="T400" s="15" t="s">
        <v>3632</v>
      </c>
    </row>
    <row r="401" spans="1:20" x14ac:dyDescent="0.35">
      <c r="A401" s="14" t="s">
        <v>3429</v>
      </c>
      <c r="B401" s="14" t="s">
        <v>3638</v>
      </c>
      <c r="C401" s="14" t="s">
        <v>3430</v>
      </c>
      <c r="D401" s="14">
        <v>0.2</v>
      </c>
      <c r="E401" s="14">
        <v>0.15</v>
      </c>
      <c r="F401" s="14">
        <v>0.9</v>
      </c>
      <c r="G401" s="14">
        <v>0.75</v>
      </c>
      <c r="H401" s="14">
        <v>0.8</v>
      </c>
      <c r="I401" s="14">
        <v>1.55</v>
      </c>
      <c r="J401" s="14">
        <v>1.95</v>
      </c>
      <c r="K401" s="14">
        <v>1.35</v>
      </c>
      <c r="L401" s="14">
        <v>0.7</v>
      </c>
      <c r="M401" s="14">
        <v>0.1</v>
      </c>
      <c r="N401" s="14">
        <v>0.1</v>
      </c>
      <c r="O401" s="14">
        <v>0</v>
      </c>
      <c r="P401" s="14" t="s">
        <v>874</v>
      </c>
      <c r="Q401" s="14" t="s">
        <v>3634</v>
      </c>
      <c r="R401" s="14" t="s">
        <v>3631</v>
      </c>
      <c r="S401" s="14" t="s">
        <v>3632</v>
      </c>
      <c r="T401" s="15" t="s">
        <v>3632</v>
      </c>
    </row>
    <row r="402" spans="1:20" x14ac:dyDescent="0.35">
      <c r="A402" s="14" t="s">
        <v>1132</v>
      </c>
      <c r="B402" s="14" t="s">
        <v>3639</v>
      </c>
      <c r="C402" s="14" t="s">
        <v>1133</v>
      </c>
      <c r="D402" s="14">
        <v>65</v>
      </c>
      <c r="E402" s="14">
        <v>65</v>
      </c>
      <c r="F402" s="14">
        <v>65</v>
      </c>
      <c r="G402" s="14">
        <v>65</v>
      </c>
      <c r="H402" s="14">
        <v>65</v>
      </c>
      <c r="I402" s="14">
        <v>65</v>
      </c>
      <c r="J402" s="14">
        <v>65</v>
      </c>
      <c r="K402" s="14">
        <v>65</v>
      </c>
      <c r="L402" s="14">
        <v>65</v>
      </c>
      <c r="M402" s="14">
        <v>65</v>
      </c>
      <c r="N402" s="14">
        <v>65</v>
      </c>
      <c r="O402" s="14">
        <v>65</v>
      </c>
      <c r="P402" s="14" t="s">
        <v>865</v>
      </c>
      <c r="Q402" s="14" t="s">
        <v>3634</v>
      </c>
      <c r="R402" s="14" t="s">
        <v>3658</v>
      </c>
      <c r="S402" s="14" t="s">
        <v>3669</v>
      </c>
      <c r="T402" s="15" t="s">
        <v>3632</v>
      </c>
    </row>
    <row r="403" spans="1:20" x14ac:dyDescent="0.35">
      <c r="A403" s="14" t="s">
        <v>335</v>
      </c>
      <c r="B403" s="14" t="s">
        <v>3639</v>
      </c>
      <c r="C403" s="14" t="s">
        <v>336</v>
      </c>
      <c r="D403" s="14">
        <v>22.07</v>
      </c>
      <c r="E403" s="14">
        <v>22.07</v>
      </c>
      <c r="F403" s="14">
        <v>22.07</v>
      </c>
      <c r="G403" s="14">
        <v>22.07</v>
      </c>
      <c r="H403" s="14">
        <v>22.07</v>
      </c>
      <c r="I403" s="14">
        <v>22.07</v>
      </c>
      <c r="J403" s="14">
        <v>22.07</v>
      </c>
      <c r="K403" s="14">
        <v>22.07</v>
      </c>
      <c r="L403" s="14">
        <v>22.07</v>
      </c>
      <c r="M403" s="14">
        <v>22.07</v>
      </c>
      <c r="N403" s="14">
        <v>22.07</v>
      </c>
      <c r="O403" s="14">
        <v>22.07</v>
      </c>
      <c r="P403" s="14" t="s">
        <v>865</v>
      </c>
      <c r="Q403" s="14" t="s">
        <v>3634</v>
      </c>
      <c r="R403" s="14" t="s">
        <v>3631</v>
      </c>
      <c r="S403" s="14" t="s">
        <v>3632</v>
      </c>
      <c r="T403" s="15" t="s">
        <v>3632</v>
      </c>
    </row>
    <row r="404" spans="1:20" x14ac:dyDescent="0.35">
      <c r="A404" s="14" t="s">
        <v>337</v>
      </c>
      <c r="B404" s="14" t="s">
        <v>3639</v>
      </c>
      <c r="C404" s="14" t="s">
        <v>338</v>
      </c>
      <c r="D404" s="14">
        <v>22.3</v>
      </c>
      <c r="E404" s="14">
        <v>22.3</v>
      </c>
      <c r="F404" s="14">
        <v>22.3</v>
      </c>
      <c r="G404" s="14">
        <v>22.3</v>
      </c>
      <c r="H404" s="14">
        <v>22.3</v>
      </c>
      <c r="I404" s="14">
        <v>22.3</v>
      </c>
      <c r="J404" s="14">
        <v>22.3</v>
      </c>
      <c r="K404" s="14">
        <v>22.3</v>
      </c>
      <c r="L404" s="14">
        <v>22.3</v>
      </c>
      <c r="M404" s="14">
        <v>22.3</v>
      </c>
      <c r="N404" s="14">
        <v>22.3</v>
      </c>
      <c r="O404" s="14">
        <v>22.3</v>
      </c>
      <c r="P404" s="14" t="s">
        <v>865</v>
      </c>
      <c r="Q404" s="14" t="s">
        <v>3634</v>
      </c>
      <c r="R404" s="14" t="s">
        <v>3631</v>
      </c>
      <c r="S404" s="14" t="s">
        <v>3632</v>
      </c>
      <c r="T404" s="15" t="s">
        <v>3632</v>
      </c>
    </row>
    <row r="405" spans="1:20" x14ac:dyDescent="0.35">
      <c r="A405" s="14" t="s">
        <v>1943</v>
      </c>
      <c r="B405" s="14" t="s">
        <v>3639</v>
      </c>
      <c r="C405" s="14" t="s">
        <v>1944</v>
      </c>
      <c r="D405" s="14">
        <v>44.83</v>
      </c>
      <c r="E405" s="14">
        <v>44.83</v>
      </c>
      <c r="F405" s="14">
        <v>44.83</v>
      </c>
      <c r="G405" s="14">
        <v>44.83</v>
      </c>
      <c r="H405" s="14">
        <v>44.83</v>
      </c>
      <c r="I405" s="14">
        <v>44.83</v>
      </c>
      <c r="J405" s="14">
        <v>44.83</v>
      </c>
      <c r="K405" s="14">
        <v>44.83</v>
      </c>
      <c r="L405" s="14">
        <v>44.83</v>
      </c>
      <c r="M405" s="14">
        <v>44.83</v>
      </c>
      <c r="N405" s="14">
        <v>44.83</v>
      </c>
      <c r="O405" s="14">
        <v>44.83</v>
      </c>
      <c r="P405" s="14" t="s">
        <v>865</v>
      </c>
      <c r="Q405" s="14" t="s">
        <v>3634</v>
      </c>
      <c r="R405" s="14" t="s">
        <v>3631</v>
      </c>
      <c r="S405" s="14" t="s">
        <v>3632</v>
      </c>
      <c r="T405" s="15" t="s">
        <v>3632</v>
      </c>
    </row>
    <row r="406" spans="1:20" x14ac:dyDescent="0.35">
      <c r="A406" s="14" t="s">
        <v>2357</v>
      </c>
      <c r="B406" s="14" t="s">
        <v>3639</v>
      </c>
      <c r="C406" s="14" t="s">
        <v>2358</v>
      </c>
      <c r="D406" s="14">
        <v>42.42</v>
      </c>
      <c r="E406" s="14">
        <v>42.42</v>
      </c>
      <c r="F406" s="14">
        <v>42.42</v>
      </c>
      <c r="G406" s="14">
        <v>42.42</v>
      </c>
      <c r="H406" s="14">
        <v>42.42</v>
      </c>
      <c r="I406" s="14">
        <v>42.42</v>
      </c>
      <c r="J406" s="14">
        <v>42.42</v>
      </c>
      <c r="K406" s="14">
        <v>42.42</v>
      </c>
      <c r="L406" s="14">
        <v>42.42</v>
      </c>
      <c r="M406" s="14">
        <v>42.42</v>
      </c>
      <c r="N406" s="14">
        <v>42.42</v>
      </c>
      <c r="O406" s="14">
        <v>42.42</v>
      </c>
      <c r="P406" s="14" t="s">
        <v>865</v>
      </c>
      <c r="Q406" s="14" t="s">
        <v>3634</v>
      </c>
      <c r="R406" s="14" t="s">
        <v>3631</v>
      </c>
      <c r="S406" s="14" t="s">
        <v>3632</v>
      </c>
      <c r="T406" s="15" t="s">
        <v>3632</v>
      </c>
    </row>
    <row r="407" spans="1:20" x14ac:dyDescent="0.35">
      <c r="A407" s="14" t="s">
        <v>339</v>
      </c>
      <c r="B407" s="14" t="s">
        <v>3633</v>
      </c>
      <c r="C407" s="14" t="s">
        <v>340</v>
      </c>
      <c r="D407" s="14">
        <v>0</v>
      </c>
      <c r="E407" s="14">
        <v>0</v>
      </c>
      <c r="F407" s="14">
        <v>0</v>
      </c>
      <c r="G407" s="14">
        <v>0</v>
      </c>
      <c r="H407" s="14">
        <v>0</v>
      </c>
      <c r="I407" s="14">
        <v>0</v>
      </c>
      <c r="J407" s="14">
        <v>0</v>
      </c>
      <c r="K407" s="14">
        <v>0</v>
      </c>
      <c r="L407" s="14">
        <v>0</v>
      </c>
      <c r="M407" s="14">
        <v>0</v>
      </c>
      <c r="N407" s="14">
        <v>0</v>
      </c>
      <c r="O407" s="14">
        <v>0</v>
      </c>
      <c r="P407" s="14" t="s">
        <v>874</v>
      </c>
      <c r="Q407" s="14" t="s">
        <v>3634</v>
      </c>
      <c r="R407" s="14" t="s">
        <v>3636</v>
      </c>
      <c r="S407" s="14" t="s">
        <v>3632</v>
      </c>
      <c r="T407" s="15" t="s">
        <v>3632</v>
      </c>
    </row>
    <row r="408" spans="1:20" x14ac:dyDescent="0.35">
      <c r="A408" s="14" t="s">
        <v>2897</v>
      </c>
      <c r="B408" s="14" t="s">
        <v>3633</v>
      </c>
      <c r="C408" s="14" t="s">
        <v>2898</v>
      </c>
      <c r="D408" s="14">
        <v>0.01</v>
      </c>
      <c r="E408" s="14">
        <v>0.01</v>
      </c>
      <c r="F408" s="14">
        <v>0.03</v>
      </c>
      <c r="G408" s="14">
        <v>0.05</v>
      </c>
      <c r="H408" s="14">
        <v>0.03</v>
      </c>
      <c r="I408" s="14">
        <v>0.05</v>
      </c>
      <c r="J408" s="14">
        <v>0.06</v>
      </c>
      <c r="K408" s="14">
        <v>0.04</v>
      </c>
      <c r="L408" s="14">
        <v>0.05</v>
      </c>
      <c r="M408" s="14">
        <v>0.06</v>
      </c>
      <c r="N408" s="14">
        <v>0.05</v>
      </c>
      <c r="O408" s="14">
        <v>0.01</v>
      </c>
      <c r="P408" s="14" t="s">
        <v>874</v>
      </c>
      <c r="Q408" s="14" t="s">
        <v>3634</v>
      </c>
      <c r="R408" s="14" t="s">
        <v>3631</v>
      </c>
      <c r="S408" s="14" t="s">
        <v>3632</v>
      </c>
      <c r="T408" s="15" t="s">
        <v>3632</v>
      </c>
    </row>
    <row r="409" spans="1:20" x14ac:dyDescent="0.35">
      <c r="A409" s="14" t="s">
        <v>3461</v>
      </c>
      <c r="B409" s="14" t="s">
        <v>3633</v>
      </c>
      <c r="C409" s="14" t="s">
        <v>3462</v>
      </c>
      <c r="D409" s="14">
        <v>54</v>
      </c>
      <c r="E409" s="14">
        <v>54</v>
      </c>
      <c r="F409" s="14">
        <v>54</v>
      </c>
      <c r="G409" s="14">
        <v>54</v>
      </c>
      <c r="H409" s="14">
        <v>54</v>
      </c>
      <c r="I409" s="14">
        <v>54</v>
      </c>
      <c r="J409" s="14">
        <v>54</v>
      </c>
      <c r="K409" s="14">
        <v>54</v>
      </c>
      <c r="L409" s="14">
        <v>54</v>
      </c>
      <c r="M409" s="14">
        <v>54</v>
      </c>
      <c r="N409" s="14">
        <v>54</v>
      </c>
      <c r="O409" s="14">
        <v>54</v>
      </c>
      <c r="P409" s="14" t="s">
        <v>865</v>
      </c>
      <c r="Q409" s="14" t="s">
        <v>3634</v>
      </c>
      <c r="R409" s="14" t="s">
        <v>3631</v>
      </c>
      <c r="S409" s="14" t="s">
        <v>3632</v>
      </c>
      <c r="T409" s="15" t="s">
        <v>3632</v>
      </c>
    </row>
    <row r="410" spans="1:20" x14ac:dyDescent="0.35">
      <c r="A410" s="14" t="s">
        <v>341</v>
      </c>
      <c r="B410" s="14" t="s">
        <v>3633</v>
      </c>
      <c r="C410" s="14" t="s">
        <v>342</v>
      </c>
      <c r="D410" s="18">
        <v>2.84</v>
      </c>
      <c r="E410" s="18">
        <v>0</v>
      </c>
      <c r="F410" s="18">
        <v>0</v>
      </c>
      <c r="G410" s="18">
        <v>0</v>
      </c>
      <c r="H410" s="18">
        <v>0</v>
      </c>
      <c r="I410" s="18">
        <v>0</v>
      </c>
      <c r="J410" s="18">
        <v>0</v>
      </c>
      <c r="K410" s="18">
        <v>0</v>
      </c>
      <c r="L410" s="18">
        <v>0</v>
      </c>
      <c r="M410" s="18">
        <v>0</v>
      </c>
      <c r="N410" s="18">
        <v>0</v>
      </c>
      <c r="O410" s="18">
        <v>0</v>
      </c>
      <c r="P410" s="14" t="s">
        <v>874</v>
      </c>
      <c r="Q410" s="14" t="s">
        <v>3634</v>
      </c>
      <c r="R410" s="14" t="s">
        <v>3631</v>
      </c>
      <c r="S410" s="14" t="s">
        <v>3632</v>
      </c>
      <c r="T410" s="15" t="s">
        <v>3632</v>
      </c>
    </row>
    <row r="411" spans="1:20" x14ac:dyDescent="0.35">
      <c r="A411" s="14" t="s">
        <v>3670</v>
      </c>
      <c r="B411" s="14" t="s">
        <v>3633</v>
      </c>
      <c r="C411" s="14" t="s">
        <v>3671</v>
      </c>
      <c r="D411" s="14">
        <v>0</v>
      </c>
      <c r="E411" s="14">
        <v>0</v>
      </c>
      <c r="F411" s="14">
        <v>0</v>
      </c>
      <c r="G411" s="14">
        <v>0</v>
      </c>
      <c r="H411" s="14">
        <v>0</v>
      </c>
      <c r="I411" s="14">
        <v>0</v>
      </c>
      <c r="J411" s="14">
        <v>0</v>
      </c>
      <c r="K411" s="14">
        <v>0</v>
      </c>
      <c r="L411" s="14">
        <v>0</v>
      </c>
      <c r="M411" s="14">
        <v>0</v>
      </c>
      <c r="N411" s="14">
        <v>0</v>
      </c>
      <c r="O411" s="14">
        <v>0</v>
      </c>
      <c r="P411" s="14" t="s">
        <v>874</v>
      </c>
      <c r="Q411" s="14" t="s">
        <v>3634</v>
      </c>
      <c r="R411" s="14" t="s">
        <v>3631</v>
      </c>
      <c r="S411" s="14" t="s">
        <v>3632</v>
      </c>
      <c r="T411" s="15" t="s">
        <v>3632</v>
      </c>
    </row>
    <row r="412" spans="1:20" x14ac:dyDescent="0.35">
      <c r="A412" s="14" t="s">
        <v>2621</v>
      </c>
      <c r="B412" s="14" t="s">
        <v>3633</v>
      </c>
      <c r="C412" s="14" t="s">
        <v>2621</v>
      </c>
      <c r="D412" s="14">
        <v>2.84</v>
      </c>
      <c r="E412" s="14">
        <v>2.8</v>
      </c>
      <c r="F412" s="14">
        <v>2.7</v>
      </c>
      <c r="G412" s="14">
        <v>2.84</v>
      </c>
      <c r="H412" s="14">
        <v>2.84</v>
      </c>
      <c r="I412" s="14">
        <v>2.84</v>
      </c>
      <c r="J412" s="14">
        <v>2.84</v>
      </c>
      <c r="K412" s="14">
        <v>2.84</v>
      </c>
      <c r="L412" s="14">
        <v>2.84</v>
      </c>
      <c r="M412" s="14">
        <v>2.84</v>
      </c>
      <c r="N412" s="14">
        <v>2.84</v>
      </c>
      <c r="O412" s="14">
        <v>2.84</v>
      </c>
      <c r="P412" s="14" t="s">
        <v>874</v>
      </c>
      <c r="Q412" s="14" t="s">
        <v>3634</v>
      </c>
      <c r="R412" s="14" t="s">
        <v>3631</v>
      </c>
      <c r="S412" s="14" t="s">
        <v>3632</v>
      </c>
      <c r="T412" s="15" t="s">
        <v>3632</v>
      </c>
    </row>
    <row r="413" spans="1:20" x14ac:dyDescent="0.35">
      <c r="A413" s="14" t="s">
        <v>2164</v>
      </c>
      <c r="B413" s="14" t="s">
        <v>3638</v>
      </c>
      <c r="C413" s="14" t="s">
        <v>2165</v>
      </c>
      <c r="D413" s="14">
        <v>1.26</v>
      </c>
      <c r="E413" s="14">
        <v>1.33</v>
      </c>
      <c r="F413" s="14">
        <v>0.81</v>
      </c>
      <c r="G413" s="14">
        <v>1.05</v>
      </c>
      <c r="H413" s="14">
        <v>1.23</v>
      </c>
      <c r="I413" s="14">
        <v>1.29</v>
      </c>
      <c r="J413" s="14">
        <v>1.3</v>
      </c>
      <c r="K413" s="14">
        <v>1.24</v>
      </c>
      <c r="L413" s="14">
        <v>1.23</v>
      </c>
      <c r="M413" s="14">
        <v>1.07</v>
      </c>
      <c r="N413" s="14">
        <v>1.24</v>
      </c>
      <c r="O413" s="14">
        <v>1.25</v>
      </c>
      <c r="P413" s="14" t="s">
        <v>874</v>
      </c>
      <c r="Q413" s="14" t="s">
        <v>3630</v>
      </c>
      <c r="R413" s="14" t="s">
        <v>3631</v>
      </c>
      <c r="S413" s="14" t="s">
        <v>3632</v>
      </c>
      <c r="T413" s="15" t="s">
        <v>3632</v>
      </c>
    </row>
    <row r="414" spans="1:20" x14ac:dyDescent="0.35">
      <c r="A414" s="14" t="s">
        <v>3570</v>
      </c>
      <c r="B414" s="14" t="s">
        <v>3638</v>
      </c>
      <c r="C414" s="14" t="s">
        <v>3571</v>
      </c>
      <c r="D414" s="14">
        <v>0.48</v>
      </c>
      <c r="E414" s="14">
        <v>0.36</v>
      </c>
      <c r="F414" s="14">
        <v>2.16</v>
      </c>
      <c r="G414" s="14">
        <v>1.8</v>
      </c>
      <c r="H414" s="14">
        <v>1.92</v>
      </c>
      <c r="I414" s="14">
        <v>3.72</v>
      </c>
      <c r="J414" s="14">
        <v>4.68</v>
      </c>
      <c r="K414" s="14">
        <v>3.24</v>
      </c>
      <c r="L414" s="14">
        <v>1.68</v>
      </c>
      <c r="M414" s="14">
        <v>0.24</v>
      </c>
      <c r="N414" s="14">
        <v>0.24</v>
      </c>
      <c r="O414" s="14">
        <v>0</v>
      </c>
      <c r="P414" s="14" t="s">
        <v>874</v>
      </c>
      <c r="Q414" s="14" t="s">
        <v>3630</v>
      </c>
      <c r="R414" s="14" t="s">
        <v>3631</v>
      </c>
      <c r="S414" s="14" t="s">
        <v>3632</v>
      </c>
      <c r="T414" s="15" t="s">
        <v>3632</v>
      </c>
    </row>
    <row r="415" spans="1:20" x14ac:dyDescent="0.35">
      <c r="A415" s="14" t="s">
        <v>2053</v>
      </c>
      <c r="B415" s="14" t="s">
        <v>3646</v>
      </c>
      <c r="C415" s="14" t="s">
        <v>2054</v>
      </c>
      <c r="D415" s="14">
        <v>0</v>
      </c>
      <c r="E415" s="14">
        <v>0</v>
      </c>
      <c r="F415" s="14">
        <v>0</v>
      </c>
      <c r="G415" s="14">
        <v>0</v>
      </c>
      <c r="H415" s="14">
        <v>0</v>
      </c>
      <c r="I415" s="14">
        <v>0</v>
      </c>
      <c r="J415" s="14">
        <v>0</v>
      </c>
      <c r="K415" s="14">
        <v>0</v>
      </c>
      <c r="L415" s="14">
        <v>0</v>
      </c>
      <c r="M415" s="14">
        <v>0</v>
      </c>
      <c r="N415" s="14">
        <v>0</v>
      </c>
      <c r="O415" s="14">
        <v>0</v>
      </c>
      <c r="P415" s="14" t="s">
        <v>874</v>
      </c>
      <c r="Q415" s="14" t="s">
        <v>3630</v>
      </c>
      <c r="R415" s="14" t="s">
        <v>3636</v>
      </c>
      <c r="S415" s="14" t="s">
        <v>3632</v>
      </c>
      <c r="T415" s="15" t="s">
        <v>3632</v>
      </c>
    </row>
    <row r="416" spans="1:20" x14ac:dyDescent="0.35">
      <c r="A416" s="14" t="s">
        <v>343</v>
      </c>
      <c r="B416" s="14" t="s">
        <v>3638</v>
      </c>
      <c r="C416" s="14" t="s">
        <v>344</v>
      </c>
      <c r="D416" s="14">
        <v>20</v>
      </c>
      <c r="E416" s="14">
        <v>20</v>
      </c>
      <c r="F416" s="14">
        <v>20</v>
      </c>
      <c r="G416" s="14">
        <v>20</v>
      </c>
      <c r="H416" s="14">
        <v>20</v>
      </c>
      <c r="I416" s="14">
        <v>20</v>
      </c>
      <c r="J416" s="14">
        <v>20</v>
      </c>
      <c r="K416" s="14">
        <v>20</v>
      </c>
      <c r="L416" s="14">
        <v>20</v>
      </c>
      <c r="M416" s="14">
        <v>20</v>
      </c>
      <c r="N416" s="14">
        <v>20</v>
      </c>
      <c r="O416" s="14">
        <v>20</v>
      </c>
      <c r="P416" s="14" t="s">
        <v>865</v>
      </c>
      <c r="Q416" s="14" t="s">
        <v>3630</v>
      </c>
      <c r="R416" s="14" t="s">
        <v>3631</v>
      </c>
      <c r="S416" s="14" t="s">
        <v>3632</v>
      </c>
      <c r="T416" s="15" t="s">
        <v>3632</v>
      </c>
    </row>
    <row r="417" spans="1:20" x14ac:dyDescent="0.35">
      <c r="A417" s="14" t="s">
        <v>345</v>
      </c>
      <c r="B417" s="14" t="s">
        <v>3646</v>
      </c>
      <c r="C417" s="14" t="s">
        <v>346</v>
      </c>
      <c r="D417" s="14">
        <v>29.26</v>
      </c>
      <c r="E417" s="14">
        <v>28.18</v>
      </c>
      <c r="F417" s="14">
        <v>32.159999999999997</v>
      </c>
      <c r="G417" s="14">
        <v>28.35</v>
      </c>
      <c r="H417" s="14">
        <v>33.65</v>
      </c>
      <c r="I417" s="14">
        <v>35.369999999999997</v>
      </c>
      <c r="J417" s="14">
        <v>49.2</v>
      </c>
      <c r="K417" s="14">
        <v>49.2</v>
      </c>
      <c r="L417" s="14">
        <v>49.2</v>
      </c>
      <c r="M417" s="14">
        <v>49.2</v>
      </c>
      <c r="N417" s="14">
        <v>49.2</v>
      </c>
      <c r="O417" s="14">
        <v>49.2</v>
      </c>
      <c r="P417" s="14" t="s">
        <v>865</v>
      </c>
      <c r="Q417" s="14" t="s">
        <v>3630</v>
      </c>
      <c r="R417" s="14" t="s">
        <v>3631</v>
      </c>
      <c r="S417" s="14" t="s">
        <v>3632</v>
      </c>
      <c r="T417" s="15" t="s">
        <v>3632</v>
      </c>
    </row>
    <row r="418" spans="1:20" x14ac:dyDescent="0.35">
      <c r="A418" s="14" t="s">
        <v>3008</v>
      </c>
      <c r="B418" s="14" t="s">
        <v>3638</v>
      </c>
      <c r="C418" s="14" t="s">
        <v>3009</v>
      </c>
      <c r="D418" s="14">
        <v>3.04</v>
      </c>
      <c r="E418" s="14">
        <v>3.04</v>
      </c>
      <c r="F418" s="14">
        <v>3.04</v>
      </c>
      <c r="G418" s="14">
        <v>3.04</v>
      </c>
      <c r="H418" s="14">
        <v>3.04</v>
      </c>
      <c r="I418" s="14">
        <v>3.04</v>
      </c>
      <c r="J418" s="14">
        <v>3.04</v>
      </c>
      <c r="K418" s="14">
        <v>3.04</v>
      </c>
      <c r="L418" s="14">
        <v>3.04</v>
      </c>
      <c r="M418" s="14">
        <v>3.04</v>
      </c>
      <c r="N418" s="14">
        <v>3.04</v>
      </c>
      <c r="O418" s="14">
        <v>3.04</v>
      </c>
      <c r="P418" s="14" t="s">
        <v>874</v>
      </c>
      <c r="Q418" s="14" t="s">
        <v>3630</v>
      </c>
      <c r="R418" s="14" t="s">
        <v>3631</v>
      </c>
      <c r="S418" s="14" t="s">
        <v>3632</v>
      </c>
      <c r="T418" s="15" t="s">
        <v>3632</v>
      </c>
    </row>
    <row r="419" spans="1:20" x14ac:dyDescent="0.35">
      <c r="A419" s="14" t="s">
        <v>347</v>
      </c>
      <c r="B419" s="14" t="s">
        <v>3655</v>
      </c>
      <c r="C419" s="14" t="s">
        <v>348</v>
      </c>
      <c r="D419" s="14">
        <v>1.1100000000000001</v>
      </c>
      <c r="E419" s="14">
        <v>2.04</v>
      </c>
      <c r="F419" s="14">
        <v>2.25</v>
      </c>
      <c r="G419" s="14">
        <v>2.79</v>
      </c>
      <c r="H419" s="14">
        <v>1.48</v>
      </c>
      <c r="I419" s="14">
        <v>0.09</v>
      </c>
      <c r="J419" s="14">
        <v>0</v>
      </c>
      <c r="K419" s="14">
        <v>0</v>
      </c>
      <c r="L419" s="14">
        <v>0</v>
      </c>
      <c r="M419" s="14">
        <v>0</v>
      </c>
      <c r="N419" s="14">
        <v>0</v>
      </c>
      <c r="O419" s="14">
        <v>0.9</v>
      </c>
      <c r="P419" s="14" t="s">
        <v>874</v>
      </c>
      <c r="Q419" s="14" t="s">
        <v>3630</v>
      </c>
      <c r="R419" s="14" t="s">
        <v>3631</v>
      </c>
      <c r="S419" s="14" t="s">
        <v>3632</v>
      </c>
      <c r="T419" s="15" t="s">
        <v>3632</v>
      </c>
    </row>
    <row r="420" spans="1:20" x14ac:dyDescent="0.35">
      <c r="A420" s="14" t="s">
        <v>3506</v>
      </c>
      <c r="B420" s="14" t="s">
        <v>3647</v>
      </c>
      <c r="C420" s="14" t="s">
        <v>3507</v>
      </c>
      <c r="D420" s="14">
        <v>21.35</v>
      </c>
      <c r="E420" s="14">
        <v>20.78</v>
      </c>
      <c r="F420" s="14">
        <v>12.87</v>
      </c>
      <c r="G420" s="14">
        <v>11.58</v>
      </c>
      <c r="H420" s="14">
        <v>14.04</v>
      </c>
      <c r="I420" s="14">
        <v>14.99</v>
      </c>
      <c r="J420" s="14">
        <v>15.01</v>
      </c>
      <c r="K420" s="14">
        <v>14.67</v>
      </c>
      <c r="L420" s="14">
        <v>14.17</v>
      </c>
      <c r="M420" s="14">
        <v>12.72</v>
      </c>
      <c r="N420" s="14">
        <v>13.72</v>
      </c>
      <c r="O420" s="14">
        <v>14.65</v>
      </c>
      <c r="P420" s="14" t="s">
        <v>874</v>
      </c>
      <c r="Q420" s="14" t="s">
        <v>3630</v>
      </c>
      <c r="R420" s="14" t="s">
        <v>3631</v>
      </c>
      <c r="S420" s="14" t="s">
        <v>3632</v>
      </c>
      <c r="T420" s="15" t="s">
        <v>3632</v>
      </c>
    </row>
    <row r="421" spans="1:20" x14ac:dyDescent="0.35">
      <c r="A421" s="14" t="s">
        <v>3491</v>
      </c>
      <c r="B421" s="14" t="s">
        <v>3635</v>
      </c>
      <c r="C421" s="14" t="s">
        <v>3492</v>
      </c>
      <c r="D421" s="14">
        <v>0.8</v>
      </c>
      <c r="E421" s="14">
        <v>0.6</v>
      </c>
      <c r="F421" s="14">
        <v>3.6</v>
      </c>
      <c r="G421" s="14">
        <v>3</v>
      </c>
      <c r="H421" s="14">
        <v>3.2</v>
      </c>
      <c r="I421" s="14">
        <v>6.2</v>
      </c>
      <c r="J421" s="14">
        <v>7.8</v>
      </c>
      <c r="K421" s="14">
        <v>5.4</v>
      </c>
      <c r="L421" s="14">
        <v>2.8</v>
      </c>
      <c r="M421" s="14">
        <v>0.4</v>
      </c>
      <c r="N421" s="14">
        <v>0.4</v>
      </c>
      <c r="O421" s="14">
        <v>0</v>
      </c>
      <c r="P421" s="14" t="s">
        <v>874</v>
      </c>
      <c r="Q421" s="14" t="s">
        <v>3630</v>
      </c>
      <c r="R421" s="14" t="s">
        <v>3650</v>
      </c>
      <c r="S421" s="14" t="s">
        <v>3653</v>
      </c>
      <c r="T421" s="15" t="s">
        <v>3632</v>
      </c>
    </row>
    <row r="422" spans="1:20" x14ac:dyDescent="0.35">
      <c r="A422" s="14" t="s">
        <v>353</v>
      </c>
      <c r="B422" s="14" t="s">
        <v>3635</v>
      </c>
      <c r="C422" s="14" t="s">
        <v>354</v>
      </c>
      <c r="D422" s="14">
        <v>97.45</v>
      </c>
      <c r="E422" s="14">
        <v>97.15</v>
      </c>
      <c r="F422" s="14">
        <v>96.59</v>
      </c>
      <c r="G422" s="14">
        <v>94.92</v>
      </c>
      <c r="H422" s="14">
        <v>93.29</v>
      </c>
      <c r="I422" s="14">
        <v>91.55</v>
      </c>
      <c r="J422" s="14">
        <v>89.92</v>
      </c>
      <c r="K422" s="14">
        <v>90.59</v>
      </c>
      <c r="L422" s="14">
        <v>92.58</v>
      </c>
      <c r="M422" s="14">
        <v>96.21</v>
      </c>
      <c r="N422" s="14">
        <v>96.95</v>
      </c>
      <c r="O422" s="14">
        <v>97.59</v>
      </c>
      <c r="P422" s="14" t="s">
        <v>865</v>
      </c>
      <c r="Q422" s="14" t="s">
        <v>3630</v>
      </c>
      <c r="R422" s="14" t="s">
        <v>3631</v>
      </c>
      <c r="S422" s="14" t="s">
        <v>3632</v>
      </c>
      <c r="T422" s="15" t="s">
        <v>3632</v>
      </c>
    </row>
    <row r="423" spans="1:20" x14ac:dyDescent="0.35">
      <c r="A423" s="14" t="s">
        <v>355</v>
      </c>
      <c r="B423" s="14" t="s">
        <v>3637</v>
      </c>
      <c r="C423" s="14" t="s">
        <v>356</v>
      </c>
      <c r="D423" s="14">
        <v>85</v>
      </c>
      <c r="E423" s="14">
        <v>85</v>
      </c>
      <c r="F423" s="14">
        <v>85</v>
      </c>
      <c r="G423" s="14">
        <v>85</v>
      </c>
      <c r="H423" s="14">
        <v>85</v>
      </c>
      <c r="I423" s="14">
        <v>85</v>
      </c>
      <c r="J423" s="14">
        <v>85</v>
      </c>
      <c r="K423" s="14">
        <v>85</v>
      </c>
      <c r="L423" s="14">
        <v>85</v>
      </c>
      <c r="M423" s="14">
        <v>85</v>
      </c>
      <c r="N423" s="14">
        <v>85</v>
      </c>
      <c r="O423" s="14">
        <v>85</v>
      </c>
      <c r="P423" s="14" t="s">
        <v>865</v>
      </c>
      <c r="Q423" s="14" t="s">
        <v>3630</v>
      </c>
      <c r="R423" s="14" t="s">
        <v>3631</v>
      </c>
      <c r="S423" s="14" t="s">
        <v>3632</v>
      </c>
      <c r="T423" s="15" t="s">
        <v>3632</v>
      </c>
    </row>
    <row r="424" spans="1:20" x14ac:dyDescent="0.35">
      <c r="A424" s="14" t="s">
        <v>357</v>
      </c>
      <c r="B424" s="14" t="s">
        <v>3637</v>
      </c>
      <c r="C424" s="14" t="s">
        <v>358</v>
      </c>
      <c r="D424" s="14">
        <v>76</v>
      </c>
      <c r="E424" s="14">
        <v>76</v>
      </c>
      <c r="F424" s="14">
        <v>76</v>
      </c>
      <c r="G424" s="14">
        <v>76</v>
      </c>
      <c r="H424" s="14">
        <v>76</v>
      </c>
      <c r="I424" s="14">
        <v>76</v>
      </c>
      <c r="J424" s="14">
        <v>76</v>
      </c>
      <c r="K424" s="14">
        <v>76</v>
      </c>
      <c r="L424" s="14">
        <v>76</v>
      </c>
      <c r="M424" s="14">
        <v>76</v>
      </c>
      <c r="N424" s="14">
        <v>76</v>
      </c>
      <c r="O424" s="14">
        <v>76</v>
      </c>
      <c r="P424" s="14" t="s">
        <v>865</v>
      </c>
      <c r="Q424" s="14" t="s">
        <v>3630</v>
      </c>
      <c r="R424" s="14" t="s">
        <v>3631</v>
      </c>
      <c r="S424" s="14" t="s">
        <v>3632</v>
      </c>
      <c r="T424" s="15" t="s">
        <v>3632</v>
      </c>
    </row>
    <row r="425" spans="1:20" x14ac:dyDescent="0.35">
      <c r="A425" s="14" t="s">
        <v>2441</v>
      </c>
      <c r="B425" s="14" t="s">
        <v>3637</v>
      </c>
      <c r="C425" s="14" t="s">
        <v>2442</v>
      </c>
      <c r="D425" s="14">
        <v>1.79</v>
      </c>
      <c r="E425" s="14">
        <v>1.71</v>
      </c>
      <c r="F425" s="14">
        <v>1.59</v>
      </c>
      <c r="G425" s="14">
        <v>1.62</v>
      </c>
      <c r="H425" s="14">
        <v>1.74</v>
      </c>
      <c r="I425" s="14">
        <v>1.61</v>
      </c>
      <c r="J425" s="14">
        <v>1.57</v>
      </c>
      <c r="K425" s="14">
        <v>1.48</v>
      </c>
      <c r="L425" s="14">
        <v>1.43</v>
      </c>
      <c r="M425" s="14">
        <v>1.62</v>
      </c>
      <c r="N425" s="14">
        <v>1.35</v>
      </c>
      <c r="O425" s="14">
        <v>1.75</v>
      </c>
      <c r="P425" s="14" t="s">
        <v>874</v>
      </c>
      <c r="Q425" s="14" t="s">
        <v>3630</v>
      </c>
      <c r="R425" s="14" t="s">
        <v>3631</v>
      </c>
      <c r="S425" s="14" t="s">
        <v>3632</v>
      </c>
      <c r="T425" s="15" t="s">
        <v>3632</v>
      </c>
    </row>
    <row r="426" spans="1:20" x14ac:dyDescent="0.35">
      <c r="A426" s="14" t="s">
        <v>2504</v>
      </c>
      <c r="B426" s="14" t="s">
        <v>3635</v>
      </c>
      <c r="C426" s="14" t="s">
        <v>2505</v>
      </c>
      <c r="D426" s="14">
        <v>144</v>
      </c>
      <c r="E426" s="14">
        <v>144</v>
      </c>
      <c r="F426" s="14">
        <v>144</v>
      </c>
      <c r="G426" s="14">
        <v>144</v>
      </c>
      <c r="H426" s="14">
        <v>144</v>
      </c>
      <c r="I426" s="14">
        <v>144</v>
      </c>
      <c r="J426" s="14">
        <v>144</v>
      </c>
      <c r="K426" s="14">
        <v>144</v>
      </c>
      <c r="L426" s="14">
        <v>144</v>
      </c>
      <c r="M426" s="14">
        <v>144</v>
      </c>
      <c r="N426" s="14">
        <v>144</v>
      </c>
      <c r="O426" s="14">
        <v>144</v>
      </c>
      <c r="P426" s="14" t="s">
        <v>865</v>
      </c>
      <c r="Q426" s="14" t="s">
        <v>3630</v>
      </c>
      <c r="R426" s="14" t="s">
        <v>3631</v>
      </c>
      <c r="S426" s="14" t="s">
        <v>3632</v>
      </c>
      <c r="T426" s="15" t="s">
        <v>3632</v>
      </c>
    </row>
    <row r="427" spans="1:20" x14ac:dyDescent="0.35">
      <c r="A427" s="14" t="s">
        <v>1844</v>
      </c>
      <c r="B427" s="14" t="s">
        <v>3646</v>
      </c>
      <c r="C427" s="14" t="s">
        <v>1845</v>
      </c>
      <c r="D427" s="14">
        <v>13.5</v>
      </c>
      <c r="E427" s="14">
        <v>13.5</v>
      </c>
      <c r="F427" s="14">
        <v>13.5</v>
      </c>
      <c r="G427" s="14">
        <v>13.5</v>
      </c>
      <c r="H427" s="14">
        <v>13.5</v>
      </c>
      <c r="I427" s="14">
        <v>13.5</v>
      </c>
      <c r="J427" s="14">
        <v>13.5</v>
      </c>
      <c r="K427" s="14">
        <v>13.5</v>
      </c>
      <c r="L427" s="14">
        <v>13.5</v>
      </c>
      <c r="M427" s="14">
        <v>13.5</v>
      </c>
      <c r="N427" s="14">
        <v>13.5</v>
      </c>
      <c r="O427" s="14">
        <v>13.5</v>
      </c>
      <c r="P427" s="14" t="s">
        <v>865</v>
      </c>
      <c r="Q427" s="14" t="s">
        <v>3630</v>
      </c>
      <c r="R427" s="14" t="s">
        <v>3631</v>
      </c>
      <c r="S427" s="14" t="s">
        <v>3632</v>
      </c>
      <c r="T427" s="15" t="s">
        <v>3632</v>
      </c>
    </row>
    <row r="428" spans="1:20" x14ac:dyDescent="0.35">
      <c r="A428" s="14" t="s">
        <v>359</v>
      </c>
      <c r="B428" s="14" t="s">
        <v>3639</v>
      </c>
      <c r="C428" s="14" t="s">
        <v>360</v>
      </c>
      <c r="D428" s="14">
        <v>100</v>
      </c>
      <c r="E428" s="14">
        <v>100</v>
      </c>
      <c r="F428" s="14">
        <v>100</v>
      </c>
      <c r="G428" s="14">
        <v>100</v>
      </c>
      <c r="H428" s="14">
        <v>100</v>
      </c>
      <c r="I428" s="14">
        <v>100</v>
      </c>
      <c r="J428" s="14">
        <v>100</v>
      </c>
      <c r="K428" s="14">
        <v>100</v>
      </c>
      <c r="L428" s="14">
        <v>100</v>
      </c>
      <c r="M428" s="14">
        <v>100</v>
      </c>
      <c r="N428" s="14">
        <v>100</v>
      </c>
      <c r="O428" s="14">
        <v>100</v>
      </c>
      <c r="P428" s="14" t="s">
        <v>865</v>
      </c>
      <c r="Q428" s="14" t="s">
        <v>3634</v>
      </c>
      <c r="R428" s="14" t="s">
        <v>3631</v>
      </c>
      <c r="S428" s="14" t="s">
        <v>3632</v>
      </c>
      <c r="T428" s="15" t="s">
        <v>3632</v>
      </c>
    </row>
    <row r="429" spans="1:20" x14ac:dyDescent="0.35">
      <c r="A429" s="14" t="s">
        <v>2229</v>
      </c>
      <c r="B429" s="14" t="s">
        <v>3638</v>
      </c>
      <c r="C429" s="14" t="s">
        <v>2230</v>
      </c>
      <c r="D429" s="14">
        <v>3.55</v>
      </c>
      <c r="E429" s="14">
        <v>3.7</v>
      </c>
      <c r="F429" s="14">
        <v>4.3600000000000003</v>
      </c>
      <c r="G429" s="14">
        <v>4.0599999999999996</v>
      </c>
      <c r="H429" s="14">
        <v>3.55</v>
      </c>
      <c r="I429" s="14">
        <v>3.47</v>
      </c>
      <c r="J429" s="14">
        <v>3.05</v>
      </c>
      <c r="K429" s="14">
        <v>2.91</v>
      </c>
      <c r="L429" s="14">
        <v>1.81</v>
      </c>
      <c r="M429" s="14">
        <v>3.29</v>
      </c>
      <c r="N429" s="14">
        <v>3.85</v>
      </c>
      <c r="O429" s="14">
        <v>3.98</v>
      </c>
      <c r="P429" s="14" t="s">
        <v>874</v>
      </c>
      <c r="Q429" s="14" t="s">
        <v>3630</v>
      </c>
      <c r="R429" s="14" t="s">
        <v>3631</v>
      </c>
      <c r="S429" s="14" t="s">
        <v>3632</v>
      </c>
      <c r="T429" s="15" t="s">
        <v>3632</v>
      </c>
    </row>
    <row r="430" spans="1:20" x14ac:dyDescent="0.35">
      <c r="A430" s="14" t="s">
        <v>3307</v>
      </c>
      <c r="B430" s="14" t="s">
        <v>3638</v>
      </c>
      <c r="C430" s="14" t="s">
        <v>3308</v>
      </c>
      <c r="D430" s="14">
        <v>4.4000000000000004</v>
      </c>
      <c r="E430" s="14">
        <v>4.72</v>
      </c>
      <c r="F430" s="14">
        <v>5.18</v>
      </c>
      <c r="G430" s="14">
        <v>4.42</v>
      </c>
      <c r="H430" s="14">
        <v>4.93</v>
      </c>
      <c r="I430" s="14">
        <v>4.7699999999999996</v>
      </c>
      <c r="J430" s="14">
        <v>4.2300000000000004</v>
      </c>
      <c r="K430" s="14">
        <v>4.22</v>
      </c>
      <c r="L430" s="14">
        <v>2.96</v>
      </c>
      <c r="M430" s="14">
        <v>3.25</v>
      </c>
      <c r="N430" s="14">
        <v>4.9000000000000004</v>
      </c>
      <c r="O430" s="14">
        <v>5.0599999999999996</v>
      </c>
      <c r="P430" s="14" t="s">
        <v>874</v>
      </c>
      <c r="Q430" s="14" t="s">
        <v>3630</v>
      </c>
      <c r="R430" s="14" t="s">
        <v>3631</v>
      </c>
      <c r="S430" s="14" t="s">
        <v>3632</v>
      </c>
      <c r="T430" s="15" t="s">
        <v>3632</v>
      </c>
    </row>
    <row r="431" spans="1:20" x14ac:dyDescent="0.35">
      <c r="A431" s="14" t="s">
        <v>361</v>
      </c>
      <c r="B431" s="14" t="s">
        <v>3638</v>
      </c>
      <c r="C431" s="14" t="s">
        <v>362</v>
      </c>
      <c r="D431" s="14">
        <v>1.22</v>
      </c>
      <c r="E431" s="14">
        <v>1.36</v>
      </c>
      <c r="F431" s="14">
        <v>1.43</v>
      </c>
      <c r="G431" s="14">
        <v>1.41</v>
      </c>
      <c r="H431" s="14">
        <v>1.35</v>
      </c>
      <c r="I431" s="14">
        <v>1.43</v>
      </c>
      <c r="J431" s="14">
        <v>1.34</v>
      </c>
      <c r="K431" s="14">
        <v>1.34</v>
      </c>
      <c r="L431" s="14">
        <v>1.34</v>
      </c>
      <c r="M431" s="14">
        <v>1.29</v>
      </c>
      <c r="N431" s="14">
        <v>1.25</v>
      </c>
      <c r="O431" s="14">
        <v>1.28</v>
      </c>
      <c r="P431" s="14" t="s">
        <v>874</v>
      </c>
      <c r="Q431" s="14" t="s">
        <v>3630</v>
      </c>
      <c r="R431" s="14" t="s">
        <v>3631</v>
      </c>
      <c r="S431" s="14" t="s">
        <v>3632</v>
      </c>
      <c r="T431" s="15" t="s">
        <v>3632</v>
      </c>
    </row>
    <row r="432" spans="1:20" x14ac:dyDescent="0.35">
      <c r="A432" s="14" t="s">
        <v>363</v>
      </c>
      <c r="B432" s="14" t="s">
        <v>3638</v>
      </c>
      <c r="C432" s="14" t="s">
        <v>364</v>
      </c>
      <c r="D432" s="14">
        <v>0.83</v>
      </c>
      <c r="E432" s="14">
        <v>0.97</v>
      </c>
      <c r="F432" s="14">
        <v>0.98</v>
      </c>
      <c r="G432" s="14">
        <v>0.85</v>
      </c>
      <c r="H432" s="14">
        <v>0.8</v>
      </c>
      <c r="I432" s="14">
        <v>0.82</v>
      </c>
      <c r="J432" s="14">
        <v>0.78</v>
      </c>
      <c r="K432" s="14">
        <v>0.79</v>
      </c>
      <c r="L432" s="14">
        <v>0.81</v>
      </c>
      <c r="M432" s="14">
        <v>0.83</v>
      </c>
      <c r="N432" s="14">
        <v>0.83</v>
      </c>
      <c r="O432" s="14">
        <v>0.82</v>
      </c>
      <c r="P432" s="14" t="s">
        <v>874</v>
      </c>
      <c r="Q432" s="14" t="s">
        <v>3630</v>
      </c>
      <c r="R432" s="14" t="s">
        <v>3631</v>
      </c>
      <c r="S432" s="14" t="s">
        <v>3632</v>
      </c>
      <c r="T432" s="15" t="s">
        <v>3632</v>
      </c>
    </row>
    <row r="433" spans="1:20" x14ac:dyDescent="0.35">
      <c r="A433" s="14" t="s">
        <v>365</v>
      </c>
      <c r="B433" s="14" t="s">
        <v>3638</v>
      </c>
      <c r="C433" s="14" t="s">
        <v>366</v>
      </c>
      <c r="D433" s="14">
        <v>14.28</v>
      </c>
      <c r="E433" s="14">
        <v>12.24</v>
      </c>
      <c r="F433" s="14">
        <v>28.56</v>
      </c>
      <c r="G433" s="14">
        <v>25.5</v>
      </c>
      <c r="H433" s="14">
        <v>25.5</v>
      </c>
      <c r="I433" s="14">
        <v>33.659999999999997</v>
      </c>
      <c r="J433" s="14">
        <v>23.46</v>
      </c>
      <c r="K433" s="14">
        <v>21.42</v>
      </c>
      <c r="L433" s="14">
        <v>15.3</v>
      </c>
      <c r="M433" s="14">
        <v>8.16</v>
      </c>
      <c r="N433" s="14">
        <v>12.24</v>
      </c>
      <c r="O433" s="14">
        <v>13.26</v>
      </c>
      <c r="P433" s="14" t="s">
        <v>874</v>
      </c>
      <c r="Q433" s="14" t="s">
        <v>3630</v>
      </c>
      <c r="R433" s="14" t="s">
        <v>3631</v>
      </c>
      <c r="S433" s="14" t="s">
        <v>3632</v>
      </c>
      <c r="T433" s="15" t="s">
        <v>3632</v>
      </c>
    </row>
    <row r="434" spans="1:20" x14ac:dyDescent="0.35">
      <c r="A434" s="14" t="s">
        <v>367</v>
      </c>
      <c r="B434" s="14" t="s">
        <v>3646</v>
      </c>
      <c r="C434" s="14" t="s">
        <v>368</v>
      </c>
      <c r="D434" s="14">
        <v>0.91</v>
      </c>
      <c r="E434" s="14">
        <v>0.76</v>
      </c>
      <c r="F434" s="14">
        <v>3.81</v>
      </c>
      <c r="G434" s="14">
        <v>8.5</v>
      </c>
      <c r="H434" s="14">
        <v>8.77</v>
      </c>
      <c r="I434" s="14">
        <v>4.18</v>
      </c>
      <c r="J434" s="14">
        <v>0.93</v>
      </c>
      <c r="K434" s="14">
        <v>0.09</v>
      </c>
      <c r="L434" s="14">
        <v>0</v>
      </c>
      <c r="M434" s="14">
        <v>0.08</v>
      </c>
      <c r="N434" s="14">
        <v>0.53</v>
      </c>
      <c r="O434" s="14">
        <v>1.28</v>
      </c>
      <c r="P434" s="14" t="s">
        <v>874</v>
      </c>
      <c r="Q434" s="14" t="s">
        <v>3630</v>
      </c>
      <c r="R434" s="14" t="s">
        <v>3631</v>
      </c>
      <c r="S434" s="14" t="s">
        <v>3632</v>
      </c>
      <c r="T434" s="15" t="s">
        <v>3632</v>
      </c>
    </row>
    <row r="435" spans="1:20" x14ac:dyDescent="0.35">
      <c r="A435" s="14" t="s">
        <v>369</v>
      </c>
      <c r="B435" s="14" t="s">
        <v>3635</v>
      </c>
      <c r="C435" s="14" t="s">
        <v>370</v>
      </c>
      <c r="D435" s="14">
        <v>407</v>
      </c>
      <c r="E435" s="14">
        <v>407</v>
      </c>
      <c r="F435" s="14">
        <v>407</v>
      </c>
      <c r="G435" s="14">
        <v>407</v>
      </c>
      <c r="H435" s="14">
        <v>407</v>
      </c>
      <c r="I435" s="14">
        <v>407</v>
      </c>
      <c r="J435" s="14">
        <v>407</v>
      </c>
      <c r="K435" s="14">
        <v>407</v>
      </c>
      <c r="L435" s="14">
        <v>407</v>
      </c>
      <c r="M435" s="14">
        <v>407</v>
      </c>
      <c r="N435" s="14">
        <v>407</v>
      </c>
      <c r="O435" s="14">
        <v>407</v>
      </c>
      <c r="P435" s="14" t="s">
        <v>865</v>
      </c>
      <c r="Q435" s="14" t="s">
        <v>3630</v>
      </c>
      <c r="R435" s="14" t="s">
        <v>3631</v>
      </c>
      <c r="S435" s="14" t="s">
        <v>3632</v>
      </c>
      <c r="T435" s="15" t="s">
        <v>3632</v>
      </c>
    </row>
    <row r="436" spans="1:20" x14ac:dyDescent="0.35">
      <c r="A436" s="14" t="s">
        <v>3107</v>
      </c>
      <c r="B436" s="14" t="s">
        <v>3635</v>
      </c>
      <c r="C436" s="14" t="s">
        <v>3108</v>
      </c>
      <c r="D436" s="14">
        <v>407</v>
      </c>
      <c r="E436" s="14">
        <v>407</v>
      </c>
      <c r="F436" s="14">
        <v>407</v>
      </c>
      <c r="G436" s="14">
        <v>407</v>
      </c>
      <c r="H436" s="14">
        <v>407</v>
      </c>
      <c r="I436" s="14">
        <v>407</v>
      </c>
      <c r="J436" s="14">
        <v>407</v>
      </c>
      <c r="K436" s="14">
        <v>407</v>
      </c>
      <c r="L436" s="14">
        <v>407</v>
      </c>
      <c r="M436" s="14">
        <v>407</v>
      </c>
      <c r="N436" s="14">
        <v>407</v>
      </c>
      <c r="O436" s="14">
        <v>407</v>
      </c>
      <c r="P436" s="14" t="s">
        <v>865</v>
      </c>
      <c r="Q436" s="14" t="s">
        <v>3630</v>
      </c>
      <c r="R436" s="14" t="s">
        <v>3631</v>
      </c>
      <c r="S436" s="14" t="s">
        <v>3632</v>
      </c>
      <c r="T436" s="15" t="s">
        <v>3632</v>
      </c>
    </row>
    <row r="437" spans="1:20" x14ac:dyDescent="0.35">
      <c r="A437" s="14" t="s">
        <v>3223</v>
      </c>
      <c r="B437" s="14" t="s">
        <v>3635</v>
      </c>
      <c r="C437" s="14" t="s">
        <v>3224</v>
      </c>
      <c r="D437" s="14">
        <v>404</v>
      </c>
      <c r="E437" s="14">
        <v>404</v>
      </c>
      <c r="F437" s="14">
        <v>404</v>
      </c>
      <c r="G437" s="14">
        <v>404</v>
      </c>
      <c r="H437" s="14">
        <v>404</v>
      </c>
      <c r="I437" s="14">
        <v>404</v>
      </c>
      <c r="J437" s="14">
        <v>404</v>
      </c>
      <c r="K437" s="14">
        <v>404</v>
      </c>
      <c r="L437" s="14">
        <v>404</v>
      </c>
      <c r="M437" s="14">
        <v>404</v>
      </c>
      <c r="N437" s="14">
        <v>404</v>
      </c>
      <c r="O437" s="14">
        <v>404</v>
      </c>
      <c r="P437" s="14" t="s">
        <v>865</v>
      </c>
      <c r="Q437" s="14" t="s">
        <v>3630</v>
      </c>
      <c r="R437" s="14" t="s">
        <v>3631</v>
      </c>
      <c r="S437" s="14" t="s">
        <v>3632</v>
      </c>
      <c r="T437" s="15" t="s">
        <v>3632</v>
      </c>
    </row>
    <row r="438" spans="1:20" x14ac:dyDescent="0.35">
      <c r="A438" s="14" t="s">
        <v>371</v>
      </c>
      <c r="B438" s="14" t="s">
        <v>3635</v>
      </c>
      <c r="C438" s="14" t="s">
        <v>372</v>
      </c>
      <c r="D438" s="14">
        <v>0</v>
      </c>
      <c r="E438" s="14">
        <v>0</v>
      </c>
      <c r="F438" s="14">
        <v>0</v>
      </c>
      <c r="G438" s="14">
        <v>0</v>
      </c>
      <c r="H438" s="14">
        <v>0</v>
      </c>
      <c r="I438" s="14">
        <v>0</v>
      </c>
      <c r="J438" s="14">
        <v>0</v>
      </c>
      <c r="K438" s="14">
        <v>0</v>
      </c>
      <c r="L438" s="14">
        <v>0</v>
      </c>
      <c r="M438" s="14">
        <v>0</v>
      </c>
      <c r="N438" s="14">
        <v>0</v>
      </c>
      <c r="O438" s="14">
        <v>0</v>
      </c>
      <c r="P438" s="14" t="s">
        <v>874</v>
      </c>
      <c r="Q438" s="14" t="s">
        <v>3630</v>
      </c>
      <c r="R438" s="14" t="s">
        <v>3650</v>
      </c>
      <c r="S438" s="14" t="s">
        <v>3651</v>
      </c>
      <c r="T438" s="15" t="s">
        <v>3632</v>
      </c>
    </row>
    <row r="439" spans="1:20" x14ac:dyDescent="0.35">
      <c r="A439" s="14" t="s">
        <v>3476</v>
      </c>
      <c r="B439" s="14" t="s">
        <v>3635</v>
      </c>
      <c r="C439" s="14" t="s">
        <v>3477</v>
      </c>
      <c r="D439" s="18">
        <v>0</v>
      </c>
      <c r="E439" s="18">
        <v>0</v>
      </c>
      <c r="F439" s="18">
        <v>0</v>
      </c>
      <c r="G439" s="18">
        <v>0</v>
      </c>
      <c r="H439" s="18">
        <v>0</v>
      </c>
      <c r="I439" s="18">
        <v>0</v>
      </c>
      <c r="J439" s="18">
        <v>0</v>
      </c>
      <c r="K439" s="18">
        <v>0</v>
      </c>
      <c r="L439" s="18">
        <v>0</v>
      </c>
      <c r="M439" s="18">
        <v>0</v>
      </c>
      <c r="N439" s="18">
        <v>0</v>
      </c>
      <c r="O439" s="18">
        <v>0</v>
      </c>
      <c r="P439" s="14" t="s">
        <v>874</v>
      </c>
      <c r="Q439" s="14" t="s">
        <v>3630</v>
      </c>
      <c r="R439" s="14" t="s">
        <v>3636</v>
      </c>
      <c r="S439" s="14" t="s">
        <v>3632</v>
      </c>
      <c r="T439" s="15" t="s">
        <v>3632</v>
      </c>
    </row>
    <row r="440" spans="1:20" x14ac:dyDescent="0.35">
      <c r="A440" s="14" t="s">
        <v>373</v>
      </c>
      <c r="B440" s="14" t="s">
        <v>3635</v>
      </c>
      <c r="C440" s="14" t="s">
        <v>374</v>
      </c>
      <c r="D440" s="14">
        <v>48.41</v>
      </c>
      <c r="E440" s="14">
        <v>48.34</v>
      </c>
      <c r="F440" s="14">
        <v>47.94</v>
      </c>
      <c r="G440" s="14">
        <v>47.15</v>
      </c>
      <c r="H440" s="14">
        <v>46.44</v>
      </c>
      <c r="I440" s="14">
        <v>45.47</v>
      </c>
      <c r="J440" s="14">
        <v>44.69</v>
      </c>
      <c r="K440" s="14">
        <v>44.99</v>
      </c>
      <c r="L440" s="14">
        <v>45.99</v>
      </c>
      <c r="M440" s="14">
        <v>47.07</v>
      </c>
      <c r="N440" s="14">
        <v>48.47</v>
      </c>
      <c r="O440" s="14">
        <v>48.51</v>
      </c>
      <c r="P440" s="14" t="s">
        <v>865</v>
      </c>
      <c r="Q440" s="14" t="s">
        <v>3630</v>
      </c>
      <c r="R440" s="14" t="s">
        <v>3631</v>
      </c>
      <c r="S440" s="14" t="s">
        <v>3632</v>
      </c>
      <c r="T440" s="15" t="s">
        <v>3632</v>
      </c>
    </row>
    <row r="441" spans="1:20" x14ac:dyDescent="0.35">
      <c r="A441" s="14" t="s">
        <v>375</v>
      </c>
      <c r="B441" s="14" t="s">
        <v>3635</v>
      </c>
      <c r="C441" s="14" t="s">
        <v>376</v>
      </c>
      <c r="D441" s="14">
        <v>48.3</v>
      </c>
      <c r="E441" s="14">
        <v>48.23</v>
      </c>
      <c r="F441" s="14">
        <v>47.83</v>
      </c>
      <c r="G441" s="14">
        <v>47.06</v>
      </c>
      <c r="H441" s="14">
        <v>46.34</v>
      </c>
      <c r="I441" s="14">
        <v>45.37</v>
      </c>
      <c r="J441" s="14">
        <v>44.59</v>
      </c>
      <c r="K441" s="14">
        <v>44.89</v>
      </c>
      <c r="L441" s="14">
        <v>45.88</v>
      </c>
      <c r="M441" s="14">
        <v>46.99</v>
      </c>
      <c r="N441" s="14">
        <v>48.38</v>
      </c>
      <c r="O441" s="14">
        <v>48.41</v>
      </c>
      <c r="P441" s="14" t="s">
        <v>865</v>
      </c>
      <c r="Q441" s="14" t="s">
        <v>3630</v>
      </c>
      <c r="R441" s="14" t="s">
        <v>3631</v>
      </c>
      <c r="S441" s="14" t="s">
        <v>3632</v>
      </c>
      <c r="T441" s="15" t="s">
        <v>3632</v>
      </c>
    </row>
    <row r="442" spans="1:20" x14ac:dyDescent="0.35">
      <c r="A442" s="14" t="s">
        <v>2090</v>
      </c>
      <c r="B442" s="14" t="s">
        <v>3635</v>
      </c>
      <c r="C442" s="14" t="s">
        <v>2091</v>
      </c>
      <c r="D442" s="14">
        <v>4</v>
      </c>
      <c r="E442" s="14">
        <v>3</v>
      </c>
      <c r="F442" s="14">
        <v>18</v>
      </c>
      <c r="G442" s="14">
        <v>15</v>
      </c>
      <c r="H442" s="14">
        <v>16</v>
      </c>
      <c r="I442" s="14">
        <v>31</v>
      </c>
      <c r="J442" s="14">
        <v>39</v>
      </c>
      <c r="K442" s="14">
        <v>27</v>
      </c>
      <c r="L442" s="14">
        <v>14</v>
      </c>
      <c r="M442" s="14">
        <v>2</v>
      </c>
      <c r="N442" s="14">
        <v>2</v>
      </c>
      <c r="O442" s="14">
        <v>0</v>
      </c>
      <c r="P442" s="14" t="s">
        <v>874</v>
      </c>
      <c r="Q442" s="14" t="s">
        <v>3630</v>
      </c>
      <c r="R442" s="14" t="s">
        <v>3631</v>
      </c>
      <c r="S442" s="14" t="s">
        <v>3632</v>
      </c>
      <c r="T442" s="15" t="s">
        <v>3632</v>
      </c>
    </row>
    <row r="443" spans="1:20" x14ac:dyDescent="0.35">
      <c r="A443" s="14" t="s">
        <v>377</v>
      </c>
      <c r="B443" s="14" t="s">
        <v>3638</v>
      </c>
      <c r="C443" s="14" t="s">
        <v>378</v>
      </c>
      <c r="D443" s="14">
        <v>830</v>
      </c>
      <c r="E443" s="14">
        <v>830</v>
      </c>
      <c r="F443" s="14">
        <v>830</v>
      </c>
      <c r="G443" s="14">
        <v>830</v>
      </c>
      <c r="H443" s="14">
        <v>830</v>
      </c>
      <c r="I443" s="14">
        <v>830</v>
      </c>
      <c r="J443" s="14">
        <v>830</v>
      </c>
      <c r="K443" s="14">
        <v>830</v>
      </c>
      <c r="L443" s="14">
        <v>830</v>
      </c>
      <c r="M443" s="14">
        <v>830</v>
      </c>
      <c r="N443" s="14">
        <v>830</v>
      </c>
      <c r="O443" s="14">
        <v>830</v>
      </c>
      <c r="P443" s="14" t="s">
        <v>865</v>
      </c>
      <c r="Q443" s="14" t="s">
        <v>3634</v>
      </c>
      <c r="R443" s="14" t="s">
        <v>3631</v>
      </c>
      <c r="S443" s="14" t="s">
        <v>3632</v>
      </c>
      <c r="T443" s="15" t="s">
        <v>3632</v>
      </c>
    </row>
    <row r="444" spans="1:20" x14ac:dyDescent="0.35">
      <c r="A444" s="14" t="s">
        <v>1644</v>
      </c>
      <c r="B444" s="14" t="s">
        <v>3646</v>
      </c>
      <c r="C444" s="14" t="s">
        <v>1645</v>
      </c>
      <c r="D444" s="14">
        <v>1.33</v>
      </c>
      <c r="E444" s="14">
        <v>0.85</v>
      </c>
      <c r="F444" s="14">
        <v>1.27</v>
      </c>
      <c r="G444" s="14">
        <v>1.32</v>
      </c>
      <c r="H444" s="14">
        <v>1.3</v>
      </c>
      <c r="I444" s="14">
        <v>0.83</v>
      </c>
      <c r="J444" s="14">
        <v>0.5</v>
      </c>
      <c r="K444" s="14">
        <v>0.22</v>
      </c>
      <c r="L444" s="14">
        <v>0.01</v>
      </c>
      <c r="M444" s="14">
        <v>0</v>
      </c>
      <c r="N444" s="14">
        <v>0.8</v>
      </c>
      <c r="O444" s="14">
        <v>0.91</v>
      </c>
      <c r="P444" s="14" t="s">
        <v>874</v>
      </c>
      <c r="Q444" s="14" t="s">
        <v>3630</v>
      </c>
      <c r="R444" s="14" t="s">
        <v>3631</v>
      </c>
      <c r="S444" s="14" t="s">
        <v>3632</v>
      </c>
      <c r="T444" s="15" t="s">
        <v>3632</v>
      </c>
    </row>
    <row r="445" spans="1:20" x14ac:dyDescent="0.35">
      <c r="A445" s="14" t="s">
        <v>1229</v>
      </c>
      <c r="B445" s="14" t="s">
        <v>3646</v>
      </c>
      <c r="C445" s="14" t="s">
        <v>1229</v>
      </c>
      <c r="D445" s="14">
        <v>0.24</v>
      </c>
      <c r="E445" s="14">
        <v>0.17</v>
      </c>
      <c r="F445" s="14">
        <v>0.26</v>
      </c>
      <c r="G445" s="14">
        <v>0.3</v>
      </c>
      <c r="H445" s="14">
        <v>0.27</v>
      </c>
      <c r="I445" s="14">
        <v>0.25</v>
      </c>
      <c r="J445" s="14">
        <v>0.25</v>
      </c>
      <c r="K445" s="14">
        <v>0.24</v>
      </c>
      <c r="L445" s="14">
        <v>0.21</v>
      </c>
      <c r="M445" s="14">
        <v>0.04</v>
      </c>
      <c r="N445" s="14">
        <v>0.13</v>
      </c>
      <c r="O445" s="14">
        <v>0.17</v>
      </c>
      <c r="P445" s="14" t="s">
        <v>874</v>
      </c>
      <c r="Q445" s="14" t="s">
        <v>3630</v>
      </c>
      <c r="R445" s="14" t="s">
        <v>3631</v>
      </c>
      <c r="S445" s="14" t="s">
        <v>3632</v>
      </c>
      <c r="T445" s="15" t="s">
        <v>3632</v>
      </c>
    </row>
    <row r="446" spans="1:20" x14ac:dyDescent="0.35">
      <c r="A446" s="14" t="s">
        <v>2181</v>
      </c>
      <c r="B446" s="14" t="s">
        <v>3637</v>
      </c>
      <c r="C446" s="14" t="s">
        <v>2182</v>
      </c>
      <c r="D446" s="14">
        <v>0</v>
      </c>
      <c r="E446" s="14">
        <v>0</v>
      </c>
      <c r="F446" s="14">
        <v>0</v>
      </c>
      <c r="G446" s="14">
        <v>0</v>
      </c>
      <c r="H446" s="14">
        <v>0</v>
      </c>
      <c r="I446" s="14">
        <v>0</v>
      </c>
      <c r="J446" s="14">
        <v>0</v>
      </c>
      <c r="K446" s="14">
        <v>0</v>
      </c>
      <c r="L446" s="14">
        <v>0</v>
      </c>
      <c r="M446" s="14">
        <v>0</v>
      </c>
      <c r="N446" s="14">
        <v>0</v>
      </c>
      <c r="O446" s="14">
        <v>0</v>
      </c>
      <c r="P446" s="14" t="s">
        <v>874</v>
      </c>
      <c r="Q446" s="14" t="s">
        <v>3630</v>
      </c>
      <c r="R446" s="14" t="s">
        <v>3636</v>
      </c>
      <c r="S446" s="14" t="s">
        <v>3632</v>
      </c>
      <c r="T446" s="15" t="s">
        <v>3632</v>
      </c>
    </row>
    <row r="447" spans="1:20" x14ac:dyDescent="0.35">
      <c r="A447" s="14" t="s">
        <v>2112</v>
      </c>
      <c r="B447" s="14" t="s">
        <v>3639</v>
      </c>
      <c r="C447" s="14" t="s">
        <v>2113</v>
      </c>
      <c r="D447" s="14">
        <v>26.14</v>
      </c>
      <c r="E447" s="14">
        <v>18.93</v>
      </c>
      <c r="F447" s="14">
        <v>25.99</v>
      </c>
      <c r="G447" s="14">
        <v>22.19</v>
      </c>
      <c r="H447" s="14">
        <v>25.42</v>
      </c>
      <c r="I447" s="14">
        <v>29.13</v>
      </c>
      <c r="J447" s="14">
        <v>28.93</v>
      </c>
      <c r="K447" s="14">
        <v>28.85</v>
      </c>
      <c r="L447" s="14">
        <v>29.28</v>
      </c>
      <c r="M447" s="14">
        <v>26.51</v>
      </c>
      <c r="N447" s="14">
        <v>28.62</v>
      </c>
      <c r="O447" s="14">
        <v>28.31</v>
      </c>
      <c r="P447" s="14" t="s">
        <v>874</v>
      </c>
      <c r="Q447" s="14" t="s">
        <v>3634</v>
      </c>
      <c r="R447" s="14" t="s">
        <v>3631</v>
      </c>
      <c r="S447" s="14" t="s">
        <v>3632</v>
      </c>
      <c r="T447" s="15" t="s">
        <v>3632</v>
      </c>
    </row>
    <row r="448" spans="1:20" x14ac:dyDescent="0.35">
      <c r="A448" s="14" t="s">
        <v>932</v>
      </c>
      <c r="B448" s="14" t="s">
        <v>3639</v>
      </c>
      <c r="C448" s="14" t="s">
        <v>933</v>
      </c>
      <c r="D448" s="14">
        <v>65</v>
      </c>
      <c r="E448" s="14">
        <v>65</v>
      </c>
      <c r="F448" s="14">
        <v>65</v>
      </c>
      <c r="G448" s="14">
        <v>65</v>
      </c>
      <c r="H448" s="14">
        <v>65</v>
      </c>
      <c r="I448" s="14">
        <v>65</v>
      </c>
      <c r="J448" s="14">
        <v>65</v>
      </c>
      <c r="K448" s="14">
        <v>65</v>
      </c>
      <c r="L448" s="14">
        <v>65</v>
      </c>
      <c r="M448" s="14">
        <v>65</v>
      </c>
      <c r="N448" s="14">
        <v>65</v>
      </c>
      <c r="O448" s="14">
        <v>65</v>
      </c>
      <c r="P448" s="14" t="s">
        <v>865</v>
      </c>
      <c r="Q448" s="14" t="s">
        <v>3634</v>
      </c>
      <c r="R448" s="14" t="s">
        <v>3631</v>
      </c>
      <c r="S448" s="14" t="s">
        <v>3632</v>
      </c>
      <c r="T448" s="15" t="s">
        <v>3632</v>
      </c>
    </row>
    <row r="449" spans="1:20" x14ac:dyDescent="0.35">
      <c r="A449" s="14" t="s">
        <v>2330</v>
      </c>
      <c r="B449" s="14" t="s">
        <v>3639</v>
      </c>
      <c r="C449" s="14" t="s">
        <v>2331</v>
      </c>
      <c r="D449" s="14">
        <v>65</v>
      </c>
      <c r="E449" s="14">
        <v>65</v>
      </c>
      <c r="F449" s="14">
        <v>65</v>
      </c>
      <c r="G449" s="14">
        <v>65</v>
      </c>
      <c r="H449" s="14">
        <v>65</v>
      </c>
      <c r="I449" s="14">
        <v>65</v>
      </c>
      <c r="J449" s="14">
        <v>65</v>
      </c>
      <c r="K449" s="14">
        <v>65</v>
      </c>
      <c r="L449" s="14">
        <v>65</v>
      </c>
      <c r="M449" s="14">
        <v>65</v>
      </c>
      <c r="N449" s="14">
        <v>65</v>
      </c>
      <c r="O449" s="14">
        <v>65</v>
      </c>
      <c r="P449" s="14" t="s">
        <v>865</v>
      </c>
      <c r="Q449" s="14" t="s">
        <v>3634</v>
      </c>
      <c r="R449" s="14" t="s">
        <v>3631</v>
      </c>
      <c r="S449" s="14" t="s">
        <v>3632</v>
      </c>
      <c r="T449" s="15" t="s">
        <v>3632</v>
      </c>
    </row>
    <row r="450" spans="1:20" x14ac:dyDescent="0.35">
      <c r="A450" s="14" t="s">
        <v>2751</v>
      </c>
      <c r="B450" s="14" t="s">
        <v>3639</v>
      </c>
      <c r="C450" s="14" t="s">
        <v>2752</v>
      </c>
      <c r="D450" s="14">
        <v>65</v>
      </c>
      <c r="E450" s="14">
        <v>65</v>
      </c>
      <c r="F450" s="14">
        <v>65</v>
      </c>
      <c r="G450" s="14">
        <v>65</v>
      </c>
      <c r="H450" s="14">
        <v>65</v>
      </c>
      <c r="I450" s="14">
        <v>65</v>
      </c>
      <c r="J450" s="14">
        <v>65</v>
      </c>
      <c r="K450" s="14">
        <v>65</v>
      </c>
      <c r="L450" s="14">
        <v>65</v>
      </c>
      <c r="M450" s="14">
        <v>65</v>
      </c>
      <c r="N450" s="14">
        <v>65</v>
      </c>
      <c r="O450" s="14">
        <v>65</v>
      </c>
      <c r="P450" s="14" t="s">
        <v>865</v>
      </c>
      <c r="Q450" s="14" t="s">
        <v>3634</v>
      </c>
      <c r="R450" s="14" t="s">
        <v>3631</v>
      </c>
      <c r="S450" s="14" t="s">
        <v>3632</v>
      </c>
      <c r="T450" s="15" t="s">
        <v>3632</v>
      </c>
    </row>
    <row r="451" spans="1:20" x14ac:dyDescent="0.35">
      <c r="A451" s="14" t="s">
        <v>1231</v>
      </c>
      <c r="B451" s="14" t="s">
        <v>3639</v>
      </c>
      <c r="C451" s="14" t="s">
        <v>1232</v>
      </c>
      <c r="D451" s="14">
        <v>65</v>
      </c>
      <c r="E451" s="14">
        <v>65</v>
      </c>
      <c r="F451" s="14">
        <v>65</v>
      </c>
      <c r="G451" s="14">
        <v>65</v>
      </c>
      <c r="H451" s="14">
        <v>65</v>
      </c>
      <c r="I451" s="14">
        <v>65</v>
      </c>
      <c r="J451" s="14">
        <v>65</v>
      </c>
      <c r="K451" s="14">
        <v>65</v>
      </c>
      <c r="L451" s="14">
        <v>65</v>
      </c>
      <c r="M451" s="14">
        <v>65</v>
      </c>
      <c r="N451" s="14">
        <v>65</v>
      </c>
      <c r="O451" s="14">
        <v>65</v>
      </c>
      <c r="P451" s="14" t="s">
        <v>865</v>
      </c>
      <c r="Q451" s="14" t="s">
        <v>3634</v>
      </c>
      <c r="R451" s="14" t="s">
        <v>3631</v>
      </c>
      <c r="S451" s="14" t="s">
        <v>3632</v>
      </c>
      <c r="T451" s="15" t="s">
        <v>3632</v>
      </c>
    </row>
    <row r="452" spans="1:20" x14ac:dyDescent="0.35">
      <c r="A452" s="14" t="s">
        <v>2193</v>
      </c>
      <c r="B452" s="14" t="s">
        <v>3639</v>
      </c>
      <c r="C452" s="14" t="s">
        <v>2194</v>
      </c>
      <c r="D452" s="14">
        <v>34</v>
      </c>
      <c r="E452" s="14">
        <v>34</v>
      </c>
      <c r="F452" s="14">
        <v>34</v>
      </c>
      <c r="G452" s="14">
        <v>34</v>
      </c>
      <c r="H452" s="14">
        <v>34</v>
      </c>
      <c r="I452" s="14">
        <v>34</v>
      </c>
      <c r="J452" s="14">
        <v>34</v>
      </c>
      <c r="K452" s="14">
        <v>34</v>
      </c>
      <c r="L452" s="14">
        <v>34</v>
      </c>
      <c r="M452" s="14">
        <v>34</v>
      </c>
      <c r="N452" s="14">
        <v>34</v>
      </c>
      <c r="O452" s="14">
        <v>34</v>
      </c>
      <c r="P452" s="14" t="s">
        <v>865</v>
      </c>
      <c r="Q452" s="14" t="s">
        <v>3634</v>
      </c>
      <c r="R452" s="14" t="s">
        <v>3631</v>
      </c>
      <c r="S452" s="14" t="s">
        <v>3632</v>
      </c>
      <c r="T452" s="15" t="s">
        <v>3632</v>
      </c>
    </row>
    <row r="453" spans="1:20" x14ac:dyDescent="0.35">
      <c r="A453" s="14" t="s">
        <v>379</v>
      </c>
      <c r="B453" s="14" t="s">
        <v>3638</v>
      </c>
      <c r="C453" s="14" t="s">
        <v>380</v>
      </c>
      <c r="D453" s="14">
        <v>0.45</v>
      </c>
      <c r="E453" s="14">
        <v>0.85</v>
      </c>
      <c r="F453" s="14">
        <v>1.07</v>
      </c>
      <c r="G453" s="14">
        <v>1.51</v>
      </c>
      <c r="H453" s="14">
        <v>1.39</v>
      </c>
      <c r="I453" s="14">
        <v>0.8</v>
      </c>
      <c r="J453" s="14">
        <v>0.6</v>
      </c>
      <c r="K453" s="14">
        <v>0.77</v>
      </c>
      <c r="L453" s="14">
        <v>0.89</v>
      </c>
      <c r="M453" s="14">
        <v>0.8</v>
      </c>
      <c r="N453" s="14">
        <v>0.59</v>
      </c>
      <c r="O453" s="14">
        <v>0.7</v>
      </c>
      <c r="P453" s="14" t="s">
        <v>874</v>
      </c>
      <c r="Q453" s="14" t="s">
        <v>3630</v>
      </c>
      <c r="R453" s="14" t="s">
        <v>3631</v>
      </c>
      <c r="S453" s="14" t="s">
        <v>3632</v>
      </c>
      <c r="T453" s="15" t="s">
        <v>3632</v>
      </c>
    </row>
    <row r="454" spans="1:20" x14ac:dyDescent="0.35">
      <c r="A454" s="14" t="s">
        <v>381</v>
      </c>
      <c r="B454" s="14" t="s">
        <v>3639</v>
      </c>
      <c r="C454" s="14" t="s">
        <v>382</v>
      </c>
      <c r="D454" s="14" t="s">
        <v>3632</v>
      </c>
      <c r="E454" s="14" t="s">
        <v>3632</v>
      </c>
      <c r="F454" s="14" t="s">
        <v>3632</v>
      </c>
      <c r="G454" s="14">
        <v>673.8</v>
      </c>
      <c r="H454" s="14">
        <v>673.8</v>
      </c>
      <c r="I454" s="14">
        <v>673.8</v>
      </c>
      <c r="J454" s="14">
        <v>673.8</v>
      </c>
      <c r="K454" s="14">
        <v>673.8</v>
      </c>
      <c r="L454" s="14">
        <v>673.8</v>
      </c>
      <c r="M454" s="14">
        <v>673.8</v>
      </c>
      <c r="N454" s="14">
        <v>673.8</v>
      </c>
      <c r="O454" s="14">
        <v>673.8</v>
      </c>
      <c r="P454" s="14" t="s">
        <v>865</v>
      </c>
      <c r="Q454" s="14" t="s">
        <v>3634</v>
      </c>
      <c r="R454" s="14" t="s">
        <v>3631</v>
      </c>
      <c r="S454" s="14" t="s">
        <v>3632</v>
      </c>
      <c r="T454" s="15" t="s">
        <v>3632</v>
      </c>
    </row>
    <row r="455" spans="1:20" x14ac:dyDescent="0.35">
      <c r="A455" s="14" t="s">
        <v>3672</v>
      </c>
      <c r="B455" s="14" t="s">
        <v>3655</v>
      </c>
      <c r="C455" s="14" t="s">
        <v>3673</v>
      </c>
      <c r="D455" s="14">
        <v>225.75</v>
      </c>
      <c r="E455" s="14">
        <v>225.75</v>
      </c>
      <c r="F455" s="14">
        <v>225.75</v>
      </c>
      <c r="G455" s="14">
        <v>225.75</v>
      </c>
      <c r="H455" s="14">
        <v>225.75</v>
      </c>
      <c r="I455" s="14">
        <v>225.75</v>
      </c>
      <c r="J455" s="14">
        <v>225.75</v>
      </c>
      <c r="K455" s="14">
        <v>225.75</v>
      </c>
      <c r="L455" s="14">
        <v>225.75</v>
      </c>
      <c r="M455" s="14">
        <v>225.75</v>
      </c>
      <c r="N455" s="14">
        <v>225.75</v>
      </c>
      <c r="O455" s="14">
        <v>225.75</v>
      </c>
      <c r="P455" s="14" t="s">
        <v>865</v>
      </c>
      <c r="Q455" s="14" t="s">
        <v>3630</v>
      </c>
      <c r="R455" s="14" t="s">
        <v>3631</v>
      </c>
      <c r="S455" s="14" t="s">
        <v>3632</v>
      </c>
      <c r="T455" s="15" t="s">
        <v>3632</v>
      </c>
    </row>
    <row r="456" spans="1:20" x14ac:dyDescent="0.35">
      <c r="A456" s="14" t="s">
        <v>2754</v>
      </c>
      <c r="B456" s="14" t="s">
        <v>3639</v>
      </c>
      <c r="C456" s="14" t="s">
        <v>2755</v>
      </c>
      <c r="D456" s="14">
        <v>225.8</v>
      </c>
      <c r="E456" s="14">
        <v>225.8</v>
      </c>
      <c r="F456" s="14">
        <v>225.8</v>
      </c>
      <c r="G456" s="14">
        <v>225.8</v>
      </c>
      <c r="H456" s="14">
        <v>225.8</v>
      </c>
      <c r="I456" s="14">
        <v>225.8</v>
      </c>
      <c r="J456" s="14">
        <v>225.8</v>
      </c>
      <c r="K456" s="14">
        <v>225.8</v>
      </c>
      <c r="L456" s="14">
        <v>225.8</v>
      </c>
      <c r="M456" s="14">
        <v>225.8</v>
      </c>
      <c r="N456" s="14">
        <v>225.8</v>
      </c>
      <c r="O456" s="14">
        <v>225.8</v>
      </c>
      <c r="P456" s="14" t="s">
        <v>865</v>
      </c>
      <c r="Q456" s="14" t="s">
        <v>3634</v>
      </c>
      <c r="R456" s="14" t="s">
        <v>3631</v>
      </c>
      <c r="S456" s="14" t="s">
        <v>3632</v>
      </c>
      <c r="T456" s="15" t="s">
        <v>3632</v>
      </c>
    </row>
    <row r="457" spans="1:20" x14ac:dyDescent="0.35">
      <c r="A457" s="14" t="s">
        <v>2150</v>
      </c>
      <c r="B457" s="14" t="s">
        <v>3638</v>
      </c>
      <c r="C457" s="14" t="s">
        <v>2151</v>
      </c>
      <c r="D457" s="14">
        <v>18.149999999999999</v>
      </c>
      <c r="E457" s="14">
        <v>16.920000000000002</v>
      </c>
      <c r="F457" s="14">
        <v>16.48</v>
      </c>
      <c r="G457" s="14">
        <v>8.09</v>
      </c>
      <c r="H457" s="14">
        <v>16</v>
      </c>
      <c r="I457" s="14">
        <v>13.06</v>
      </c>
      <c r="J457" s="14">
        <v>13.7</v>
      </c>
      <c r="K457" s="14">
        <v>12.56</v>
      </c>
      <c r="L457" s="14">
        <v>11.63</v>
      </c>
      <c r="M457" s="14">
        <v>13.5</v>
      </c>
      <c r="N457" s="14">
        <v>15.35</v>
      </c>
      <c r="O457" s="14">
        <v>16.39</v>
      </c>
      <c r="P457" s="14" t="s">
        <v>874</v>
      </c>
      <c r="Q457" s="14" t="s">
        <v>3634</v>
      </c>
      <c r="R457" s="14" t="s">
        <v>3631</v>
      </c>
      <c r="S457" s="14" t="s">
        <v>3632</v>
      </c>
      <c r="T457" s="15" t="s">
        <v>3632</v>
      </c>
    </row>
    <row r="458" spans="1:20" x14ac:dyDescent="0.35">
      <c r="A458" s="14" t="s">
        <v>1303</v>
      </c>
      <c r="B458" s="14" t="s">
        <v>3638</v>
      </c>
      <c r="C458" s="14" t="s">
        <v>1304</v>
      </c>
      <c r="D458" s="14">
        <v>0</v>
      </c>
      <c r="E458" s="14">
        <v>0</v>
      </c>
      <c r="F458" s="14">
        <v>0</v>
      </c>
      <c r="G458" s="14">
        <v>0</v>
      </c>
      <c r="H458" s="14">
        <v>0</v>
      </c>
      <c r="I458" s="14">
        <v>0</v>
      </c>
      <c r="J458" s="14">
        <v>0</v>
      </c>
      <c r="K458" s="14">
        <v>0</v>
      </c>
      <c r="L458" s="14">
        <v>0</v>
      </c>
      <c r="M458" s="14">
        <v>0</v>
      </c>
      <c r="N458" s="14">
        <v>0</v>
      </c>
      <c r="O458" s="14">
        <v>0</v>
      </c>
      <c r="P458" s="14" t="s">
        <v>874</v>
      </c>
      <c r="Q458" s="14" t="s">
        <v>3630</v>
      </c>
      <c r="R458" s="14" t="s">
        <v>3636</v>
      </c>
      <c r="S458" s="14" t="s">
        <v>3632</v>
      </c>
      <c r="T458" s="15" t="s">
        <v>3632</v>
      </c>
    </row>
    <row r="459" spans="1:20" x14ac:dyDescent="0.35">
      <c r="A459" s="14" t="s">
        <v>2963</v>
      </c>
      <c r="B459" s="14" t="s">
        <v>3638</v>
      </c>
      <c r="C459" s="14" t="s">
        <v>2964</v>
      </c>
      <c r="D459" s="14">
        <v>0.06</v>
      </c>
      <c r="E459" s="14">
        <v>0.05</v>
      </c>
      <c r="F459" s="14">
        <v>0.27</v>
      </c>
      <c r="G459" s="14">
        <v>0.23</v>
      </c>
      <c r="H459" s="14">
        <v>0.24</v>
      </c>
      <c r="I459" s="14">
        <v>0.47</v>
      </c>
      <c r="J459" s="14">
        <v>0.59</v>
      </c>
      <c r="K459" s="14">
        <v>0.41</v>
      </c>
      <c r="L459" s="14">
        <v>0.21</v>
      </c>
      <c r="M459" s="14">
        <v>0.03</v>
      </c>
      <c r="N459" s="14">
        <v>0.03</v>
      </c>
      <c r="O459" s="14">
        <v>0</v>
      </c>
      <c r="P459" s="14" t="s">
        <v>874</v>
      </c>
      <c r="Q459" s="14" t="s">
        <v>3630</v>
      </c>
      <c r="R459" s="14" t="s">
        <v>3631</v>
      </c>
      <c r="S459" s="14" t="s">
        <v>3632</v>
      </c>
      <c r="T459" s="15" t="s">
        <v>3632</v>
      </c>
    </row>
    <row r="460" spans="1:20" x14ac:dyDescent="0.35">
      <c r="A460" s="14" t="s">
        <v>3434</v>
      </c>
      <c r="B460" s="14" t="s">
        <v>3655</v>
      </c>
      <c r="C460" s="14" t="s">
        <v>3435</v>
      </c>
      <c r="D460" s="14">
        <v>65.08</v>
      </c>
      <c r="E460" s="14">
        <v>65.08</v>
      </c>
      <c r="F460" s="14">
        <v>65.08</v>
      </c>
      <c r="G460" s="14">
        <v>65.08</v>
      </c>
      <c r="H460" s="14">
        <v>65.08</v>
      </c>
      <c r="I460" s="14">
        <v>65.08</v>
      </c>
      <c r="J460" s="14">
        <v>65.08</v>
      </c>
      <c r="K460" s="14">
        <v>65.08</v>
      </c>
      <c r="L460" s="14">
        <v>65.08</v>
      </c>
      <c r="M460" s="14">
        <v>65.08</v>
      </c>
      <c r="N460" s="14">
        <v>65.08</v>
      </c>
      <c r="O460" s="14">
        <v>65.08</v>
      </c>
      <c r="P460" s="14" t="s">
        <v>865</v>
      </c>
      <c r="Q460" s="14" t="s">
        <v>3630</v>
      </c>
      <c r="R460" s="14" t="s">
        <v>3631</v>
      </c>
      <c r="S460" s="14" t="s">
        <v>3632</v>
      </c>
      <c r="T460" s="15" t="s">
        <v>3632</v>
      </c>
    </row>
    <row r="461" spans="1:20" x14ac:dyDescent="0.35">
      <c r="A461" s="14" t="s">
        <v>1082</v>
      </c>
      <c r="B461" s="14" t="s">
        <v>3655</v>
      </c>
      <c r="C461" s="14" t="s">
        <v>1083</v>
      </c>
      <c r="D461" s="14">
        <v>97.62</v>
      </c>
      <c r="E461" s="14">
        <v>97.62</v>
      </c>
      <c r="F461" s="14">
        <v>97.62</v>
      </c>
      <c r="G461" s="14">
        <v>97.62</v>
      </c>
      <c r="H461" s="14">
        <v>97.62</v>
      </c>
      <c r="I461" s="14">
        <v>97.62</v>
      </c>
      <c r="J461" s="14">
        <v>97.62</v>
      </c>
      <c r="K461" s="14">
        <v>97.62</v>
      </c>
      <c r="L461" s="14">
        <v>97.62</v>
      </c>
      <c r="M461" s="14">
        <v>97.62</v>
      </c>
      <c r="N461" s="14">
        <v>97.62</v>
      </c>
      <c r="O461" s="14">
        <v>97.62</v>
      </c>
      <c r="P461" s="14" t="s">
        <v>865</v>
      </c>
      <c r="Q461" s="14" t="s">
        <v>3630</v>
      </c>
      <c r="R461" s="14" t="s">
        <v>3631</v>
      </c>
      <c r="S461" s="14" t="s">
        <v>3632</v>
      </c>
      <c r="T461" s="15" t="s">
        <v>3632</v>
      </c>
    </row>
    <row r="462" spans="1:20" x14ac:dyDescent="0.35">
      <c r="A462" s="14" t="s">
        <v>2736</v>
      </c>
      <c r="B462" s="14" t="s">
        <v>3655</v>
      </c>
      <c r="C462" s="14" t="s">
        <v>2737</v>
      </c>
      <c r="D462" s="14">
        <v>0</v>
      </c>
      <c r="E462" s="14">
        <v>0</v>
      </c>
      <c r="F462" s="14">
        <v>0</v>
      </c>
      <c r="G462" s="14">
        <v>0</v>
      </c>
      <c r="H462" s="14">
        <v>0</v>
      </c>
      <c r="I462" s="14">
        <v>0</v>
      </c>
      <c r="J462" s="14">
        <v>0</v>
      </c>
      <c r="K462" s="14">
        <v>0</v>
      </c>
      <c r="L462" s="14">
        <v>0</v>
      </c>
      <c r="M462" s="14">
        <v>0</v>
      </c>
      <c r="N462" s="14">
        <v>0</v>
      </c>
      <c r="O462" s="14">
        <v>0</v>
      </c>
      <c r="P462" s="14" t="s">
        <v>874</v>
      </c>
      <c r="Q462" s="14" t="s">
        <v>3630</v>
      </c>
      <c r="R462" s="14" t="s">
        <v>3631</v>
      </c>
      <c r="S462" s="14" t="s">
        <v>3632</v>
      </c>
      <c r="T462" s="15" t="s">
        <v>3632</v>
      </c>
    </row>
    <row r="463" spans="1:20" x14ac:dyDescent="0.35">
      <c r="A463" s="14" t="s">
        <v>386</v>
      </c>
      <c r="B463" s="14" t="s">
        <v>3635</v>
      </c>
      <c r="C463" s="14" t="s">
        <v>387</v>
      </c>
      <c r="D463" s="14">
        <v>0.8</v>
      </c>
      <c r="E463" s="14">
        <v>0.6</v>
      </c>
      <c r="F463" s="14">
        <v>3.6</v>
      </c>
      <c r="G463" s="14">
        <v>3</v>
      </c>
      <c r="H463" s="14">
        <v>3.2</v>
      </c>
      <c r="I463" s="14">
        <v>6.2</v>
      </c>
      <c r="J463" s="14">
        <v>7.8</v>
      </c>
      <c r="K463" s="14">
        <v>5.4</v>
      </c>
      <c r="L463" s="14">
        <v>2.8</v>
      </c>
      <c r="M463" s="14">
        <v>0.4</v>
      </c>
      <c r="N463" s="14">
        <v>0.4</v>
      </c>
      <c r="O463" s="14">
        <v>0</v>
      </c>
      <c r="P463" s="14" t="s">
        <v>874</v>
      </c>
      <c r="Q463" s="14" t="s">
        <v>3630</v>
      </c>
      <c r="R463" s="14" t="s">
        <v>3631</v>
      </c>
      <c r="S463" s="14" t="s">
        <v>3632</v>
      </c>
      <c r="T463" s="15" t="s">
        <v>3632</v>
      </c>
    </row>
    <row r="464" spans="1:20" x14ac:dyDescent="0.35">
      <c r="A464" s="14" t="s">
        <v>388</v>
      </c>
      <c r="B464" s="14" t="s">
        <v>3638</v>
      </c>
      <c r="C464" s="14" t="s">
        <v>389</v>
      </c>
      <c r="D464" s="14">
        <v>136.53</v>
      </c>
      <c r="E464" s="14">
        <v>188.65</v>
      </c>
      <c r="F464" s="14">
        <v>101.24</v>
      </c>
      <c r="G464" s="14">
        <v>182.18</v>
      </c>
      <c r="H464" s="14">
        <v>289.25</v>
      </c>
      <c r="I464" s="14">
        <v>348.78</v>
      </c>
      <c r="J464" s="14">
        <v>812.57</v>
      </c>
      <c r="K464" s="14">
        <v>757.44</v>
      </c>
      <c r="L464" s="14">
        <v>466.74</v>
      </c>
      <c r="M464" s="14">
        <v>349.54</v>
      </c>
      <c r="N464" s="14">
        <v>294.05</v>
      </c>
      <c r="O464" s="14">
        <v>200.54</v>
      </c>
      <c r="P464" s="14" t="s">
        <v>865</v>
      </c>
      <c r="Q464" s="14" t="s">
        <v>3630</v>
      </c>
      <c r="R464" s="14" t="s">
        <v>3631</v>
      </c>
      <c r="S464" s="14" t="s">
        <v>3632</v>
      </c>
      <c r="T464" s="15" t="s">
        <v>3632</v>
      </c>
    </row>
    <row r="465" spans="1:20" x14ac:dyDescent="0.35">
      <c r="A465" s="14" t="s">
        <v>1377</v>
      </c>
      <c r="B465" s="14" t="s">
        <v>3637</v>
      </c>
      <c r="C465" s="14" t="s">
        <v>1378</v>
      </c>
      <c r="D465" s="14">
        <v>0.02</v>
      </c>
      <c r="E465" s="14">
        <v>0.01</v>
      </c>
      <c r="F465" s="14">
        <v>0.03</v>
      </c>
      <c r="G465" s="14">
        <v>0.02</v>
      </c>
      <c r="H465" s="14">
        <v>0.01</v>
      </c>
      <c r="I465" s="14">
        <v>0.01</v>
      </c>
      <c r="J465" s="14">
        <v>0</v>
      </c>
      <c r="K465" s="14">
        <v>0.01</v>
      </c>
      <c r="L465" s="14">
        <v>0.01</v>
      </c>
      <c r="M465" s="14">
        <v>0.01</v>
      </c>
      <c r="N465" s="14">
        <v>0.01</v>
      </c>
      <c r="O465" s="14">
        <v>0.01</v>
      </c>
      <c r="P465" s="14" t="s">
        <v>874</v>
      </c>
      <c r="Q465" s="14" t="s">
        <v>3630</v>
      </c>
      <c r="R465" s="14" t="s">
        <v>3631</v>
      </c>
      <c r="S465" s="14" t="s">
        <v>3632</v>
      </c>
      <c r="T465" s="15" t="s">
        <v>3632</v>
      </c>
    </row>
    <row r="466" spans="1:20" x14ac:dyDescent="0.35">
      <c r="A466" s="14" t="s">
        <v>3403</v>
      </c>
      <c r="B466" s="14" t="s">
        <v>3639</v>
      </c>
      <c r="C466" s="14" t="s">
        <v>3404</v>
      </c>
      <c r="D466" s="14">
        <v>42</v>
      </c>
      <c r="E466" s="14">
        <v>42</v>
      </c>
      <c r="F466" s="14">
        <v>42</v>
      </c>
      <c r="G466" s="14">
        <v>42</v>
      </c>
      <c r="H466" s="14">
        <v>42</v>
      </c>
      <c r="I466" s="14">
        <v>42</v>
      </c>
      <c r="J466" s="14">
        <v>42</v>
      </c>
      <c r="K466" s="14">
        <v>42</v>
      </c>
      <c r="L466" s="14">
        <v>42</v>
      </c>
      <c r="M466" s="14">
        <v>42</v>
      </c>
      <c r="N466" s="14">
        <v>42</v>
      </c>
      <c r="O466" s="14">
        <v>42</v>
      </c>
      <c r="P466" s="14" t="s">
        <v>865</v>
      </c>
      <c r="Q466" s="14" t="s">
        <v>3634</v>
      </c>
      <c r="R466" s="14" t="s">
        <v>3631</v>
      </c>
      <c r="S466" s="14" t="s">
        <v>3632</v>
      </c>
      <c r="T466" s="15" t="s">
        <v>3632</v>
      </c>
    </row>
    <row r="467" spans="1:20" x14ac:dyDescent="0.35">
      <c r="A467" s="14" t="s">
        <v>2830</v>
      </c>
      <c r="B467" s="14" t="s">
        <v>3639</v>
      </c>
      <c r="C467" s="14" t="s">
        <v>2831</v>
      </c>
      <c r="D467" s="14">
        <v>42</v>
      </c>
      <c r="E467" s="14">
        <v>42</v>
      </c>
      <c r="F467" s="14">
        <v>42</v>
      </c>
      <c r="G467" s="14">
        <v>42</v>
      </c>
      <c r="H467" s="14">
        <v>42</v>
      </c>
      <c r="I467" s="14">
        <v>42</v>
      </c>
      <c r="J467" s="14">
        <v>42</v>
      </c>
      <c r="K467" s="14">
        <v>42</v>
      </c>
      <c r="L467" s="14">
        <v>42</v>
      </c>
      <c r="M467" s="14">
        <v>42</v>
      </c>
      <c r="N467" s="14">
        <v>42</v>
      </c>
      <c r="O467" s="14">
        <v>42</v>
      </c>
      <c r="P467" s="14" t="s">
        <v>865</v>
      </c>
      <c r="Q467" s="14" t="s">
        <v>3634</v>
      </c>
      <c r="R467" s="14" t="s">
        <v>3631</v>
      </c>
      <c r="S467" s="14" t="s">
        <v>3632</v>
      </c>
      <c r="T467" s="15" t="s">
        <v>3632</v>
      </c>
    </row>
    <row r="468" spans="1:20" x14ac:dyDescent="0.35">
      <c r="A468" s="14" t="s">
        <v>3150</v>
      </c>
      <c r="B468" s="14" t="s">
        <v>3639</v>
      </c>
      <c r="C468" s="14" t="s">
        <v>3151</v>
      </c>
      <c r="D468" s="14">
        <v>42</v>
      </c>
      <c r="E468" s="14">
        <v>42</v>
      </c>
      <c r="F468" s="14">
        <v>42</v>
      </c>
      <c r="G468" s="14">
        <v>42</v>
      </c>
      <c r="H468" s="14">
        <v>42</v>
      </c>
      <c r="I468" s="14">
        <v>42</v>
      </c>
      <c r="J468" s="14">
        <v>42</v>
      </c>
      <c r="K468" s="14">
        <v>42</v>
      </c>
      <c r="L468" s="14">
        <v>42</v>
      </c>
      <c r="M468" s="14">
        <v>42</v>
      </c>
      <c r="N468" s="14">
        <v>42</v>
      </c>
      <c r="O468" s="14">
        <v>42</v>
      </c>
      <c r="P468" s="14" t="s">
        <v>865</v>
      </c>
      <c r="Q468" s="14" t="s">
        <v>3634</v>
      </c>
      <c r="R468" s="14" t="s">
        <v>3631</v>
      </c>
      <c r="S468" s="14" t="s">
        <v>3632</v>
      </c>
      <c r="T468" s="15" t="s">
        <v>3632</v>
      </c>
    </row>
    <row r="469" spans="1:20" x14ac:dyDescent="0.35">
      <c r="A469" s="14" t="s">
        <v>3229</v>
      </c>
      <c r="B469" s="14" t="s">
        <v>3637</v>
      </c>
      <c r="C469" s="14" t="s">
        <v>3230</v>
      </c>
      <c r="D469" s="14">
        <v>0</v>
      </c>
      <c r="E469" s="14">
        <v>0</v>
      </c>
      <c r="F469" s="14">
        <v>0</v>
      </c>
      <c r="G469" s="14">
        <v>0.34</v>
      </c>
      <c r="H469" s="14">
        <v>1.58</v>
      </c>
      <c r="I469" s="14">
        <v>1.23</v>
      </c>
      <c r="J469" s="14">
        <v>1.07</v>
      </c>
      <c r="K469" s="14">
        <v>0.79</v>
      </c>
      <c r="L469" s="14">
        <v>0.85</v>
      </c>
      <c r="M469" s="14">
        <v>0</v>
      </c>
      <c r="N469" s="14">
        <v>0</v>
      </c>
      <c r="O469" s="14">
        <v>0</v>
      </c>
      <c r="P469" s="14" t="s">
        <v>874</v>
      </c>
      <c r="Q469" s="14" t="s">
        <v>3630</v>
      </c>
      <c r="R469" s="14" t="s">
        <v>3631</v>
      </c>
      <c r="S469" s="14" t="s">
        <v>3632</v>
      </c>
      <c r="T469" s="15" t="s">
        <v>3632</v>
      </c>
    </row>
    <row r="470" spans="1:20" x14ac:dyDescent="0.35">
      <c r="A470" s="14" t="s">
        <v>390</v>
      </c>
      <c r="B470" s="14" t="s">
        <v>3639</v>
      </c>
      <c r="C470" s="14" t="s">
        <v>391</v>
      </c>
      <c r="D470" s="14">
        <v>365</v>
      </c>
      <c r="E470" s="14">
        <v>365</v>
      </c>
      <c r="F470" s="14">
        <v>365</v>
      </c>
      <c r="G470" s="14">
        <v>360</v>
      </c>
      <c r="H470" s="14">
        <v>350</v>
      </c>
      <c r="I470" s="14">
        <v>340</v>
      </c>
      <c r="J470" s="14">
        <v>335</v>
      </c>
      <c r="K470" s="14">
        <v>335</v>
      </c>
      <c r="L470" s="14">
        <v>340</v>
      </c>
      <c r="M470" s="14">
        <v>350</v>
      </c>
      <c r="N470" s="14">
        <v>360</v>
      </c>
      <c r="O470" s="14">
        <v>365</v>
      </c>
      <c r="P470" s="14" t="s">
        <v>865</v>
      </c>
      <c r="Q470" s="14" t="s">
        <v>3634</v>
      </c>
      <c r="R470" s="14" t="s">
        <v>3631</v>
      </c>
      <c r="S470" s="14" t="s">
        <v>3632</v>
      </c>
      <c r="T470" s="15" t="s">
        <v>3632</v>
      </c>
    </row>
    <row r="471" spans="1:20" x14ac:dyDescent="0.35">
      <c r="A471" s="14" t="s">
        <v>392</v>
      </c>
      <c r="B471" s="14" t="s">
        <v>3638</v>
      </c>
      <c r="C471" s="14" t="s">
        <v>393</v>
      </c>
      <c r="D471" s="14">
        <v>1.55</v>
      </c>
      <c r="E471" s="14">
        <v>1.1399999999999999</v>
      </c>
      <c r="F471" s="14">
        <v>1.47</v>
      </c>
      <c r="G471" s="14">
        <v>1.26</v>
      </c>
      <c r="H471" s="14">
        <v>1.1299999999999999</v>
      </c>
      <c r="I471" s="14">
        <v>1.07</v>
      </c>
      <c r="J471" s="14">
        <v>0.75</v>
      </c>
      <c r="K471" s="14">
        <v>1.38</v>
      </c>
      <c r="L471" s="14">
        <v>1.36</v>
      </c>
      <c r="M471" s="14">
        <v>1</v>
      </c>
      <c r="N471" s="14">
        <v>0.68</v>
      </c>
      <c r="O471" s="14">
        <v>0.72</v>
      </c>
      <c r="P471" s="14" t="s">
        <v>874</v>
      </c>
      <c r="Q471" s="14" t="s">
        <v>3630</v>
      </c>
      <c r="R471" s="14" t="s">
        <v>3631</v>
      </c>
      <c r="S471" s="14" t="s">
        <v>3632</v>
      </c>
      <c r="T471" s="15" t="s">
        <v>3632</v>
      </c>
    </row>
    <row r="472" spans="1:20" x14ac:dyDescent="0.35">
      <c r="A472" s="14" t="s">
        <v>394</v>
      </c>
      <c r="B472" s="14" t="s">
        <v>3638</v>
      </c>
      <c r="C472" s="14" t="s">
        <v>395</v>
      </c>
      <c r="D472" s="14">
        <v>307</v>
      </c>
      <c r="E472" s="14">
        <v>307</v>
      </c>
      <c r="F472" s="14">
        <v>307</v>
      </c>
      <c r="G472" s="14">
        <v>307</v>
      </c>
      <c r="H472" s="14">
        <v>307</v>
      </c>
      <c r="I472" s="14">
        <v>307</v>
      </c>
      <c r="J472" s="14">
        <v>307</v>
      </c>
      <c r="K472" s="14">
        <v>307</v>
      </c>
      <c r="L472" s="14">
        <v>239</v>
      </c>
      <c r="M472" s="14">
        <v>300</v>
      </c>
      <c r="N472" s="14">
        <v>307</v>
      </c>
      <c r="O472" s="14">
        <v>307</v>
      </c>
      <c r="P472" s="14" t="s">
        <v>865</v>
      </c>
      <c r="Q472" s="14" t="s">
        <v>3630</v>
      </c>
      <c r="R472" s="14" t="s">
        <v>3631</v>
      </c>
      <c r="S472" s="14" t="s">
        <v>3632</v>
      </c>
      <c r="T472" s="15" t="s">
        <v>3632</v>
      </c>
    </row>
    <row r="473" spans="1:20" x14ac:dyDescent="0.35">
      <c r="A473" s="14" t="s">
        <v>2664</v>
      </c>
      <c r="B473" s="14" t="s">
        <v>3635</v>
      </c>
      <c r="C473" s="14" t="s">
        <v>2665</v>
      </c>
      <c r="D473" s="14">
        <v>2.58</v>
      </c>
      <c r="E473" s="14">
        <v>2.21</v>
      </c>
      <c r="F473" s="14">
        <v>5.15</v>
      </c>
      <c r="G473" s="14">
        <v>4.5999999999999996</v>
      </c>
      <c r="H473" s="14">
        <v>4.5999999999999996</v>
      </c>
      <c r="I473" s="14">
        <v>6.07</v>
      </c>
      <c r="J473" s="14">
        <v>4.2300000000000004</v>
      </c>
      <c r="K473" s="14">
        <v>3.86</v>
      </c>
      <c r="L473" s="14">
        <v>2.76</v>
      </c>
      <c r="M473" s="14">
        <v>1.47</v>
      </c>
      <c r="N473" s="14">
        <v>2.21</v>
      </c>
      <c r="O473" s="14">
        <v>2.39</v>
      </c>
      <c r="P473" s="14" t="s">
        <v>874</v>
      </c>
      <c r="Q473" s="14" t="s">
        <v>3630</v>
      </c>
      <c r="R473" s="14" t="s">
        <v>3631</v>
      </c>
      <c r="S473" s="14" t="s">
        <v>3632</v>
      </c>
      <c r="T473" s="15" t="s">
        <v>3632</v>
      </c>
    </row>
    <row r="474" spans="1:20" x14ac:dyDescent="0.35">
      <c r="A474" s="14" t="s">
        <v>1783</v>
      </c>
      <c r="B474" s="14" t="s">
        <v>3638</v>
      </c>
      <c r="C474" s="14" t="s">
        <v>1784</v>
      </c>
      <c r="D474" s="14">
        <v>5.04</v>
      </c>
      <c r="E474" s="14">
        <v>3.78</v>
      </c>
      <c r="F474" s="14">
        <v>22.68</v>
      </c>
      <c r="G474" s="14">
        <v>18.899999999999999</v>
      </c>
      <c r="H474" s="14">
        <v>20.16</v>
      </c>
      <c r="I474" s="14">
        <v>39.06</v>
      </c>
      <c r="J474" s="14">
        <v>49.14</v>
      </c>
      <c r="K474" s="14">
        <v>34.020000000000003</v>
      </c>
      <c r="L474" s="14">
        <v>17.64</v>
      </c>
      <c r="M474" s="14">
        <v>2.52</v>
      </c>
      <c r="N474" s="14">
        <v>2.52</v>
      </c>
      <c r="O474" s="14">
        <v>0</v>
      </c>
      <c r="P474" s="14" t="s">
        <v>874</v>
      </c>
      <c r="Q474" s="14" t="s">
        <v>3634</v>
      </c>
      <c r="R474" s="14" t="s">
        <v>3631</v>
      </c>
      <c r="S474" s="14" t="s">
        <v>3632</v>
      </c>
      <c r="T474" s="15" t="s">
        <v>3632</v>
      </c>
    </row>
    <row r="475" spans="1:20" x14ac:dyDescent="0.35">
      <c r="A475" s="14" t="s">
        <v>2014</v>
      </c>
      <c r="B475" s="14" t="s">
        <v>3638</v>
      </c>
      <c r="C475" s="14" t="s">
        <v>2015</v>
      </c>
      <c r="D475" s="14">
        <v>5.32</v>
      </c>
      <c r="E475" s="14">
        <v>3.99</v>
      </c>
      <c r="F475" s="14">
        <v>23.94</v>
      </c>
      <c r="G475" s="14">
        <v>19.95</v>
      </c>
      <c r="H475" s="14">
        <v>21.28</v>
      </c>
      <c r="I475" s="14">
        <v>41.23</v>
      </c>
      <c r="J475" s="14">
        <v>51.87</v>
      </c>
      <c r="K475" s="14">
        <v>35.909999999999997</v>
      </c>
      <c r="L475" s="14">
        <v>18.62</v>
      </c>
      <c r="M475" s="14">
        <v>2.66</v>
      </c>
      <c r="N475" s="14">
        <v>2.66</v>
      </c>
      <c r="O475" s="14">
        <v>0</v>
      </c>
      <c r="P475" s="14" t="s">
        <v>874</v>
      </c>
      <c r="Q475" s="14" t="s">
        <v>3634</v>
      </c>
      <c r="R475" s="14" t="s">
        <v>3631</v>
      </c>
      <c r="S475" s="14" t="s">
        <v>3632</v>
      </c>
      <c r="T475" s="15" t="s">
        <v>3632</v>
      </c>
    </row>
    <row r="476" spans="1:20" x14ac:dyDescent="0.35">
      <c r="A476" s="14" t="s">
        <v>396</v>
      </c>
      <c r="B476" s="14" t="s">
        <v>3638</v>
      </c>
      <c r="C476" s="14" t="s">
        <v>397</v>
      </c>
      <c r="D476" s="14">
        <v>5.32</v>
      </c>
      <c r="E476" s="14">
        <v>3.99</v>
      </c>
      <c r="F476" s="14">
        <v>23.94</v>
      </c>
      <c r="G476" s="14">
        <v>19.95</v>
      </c>
      <c r="H476" s="14">
        <v>21.28</v>
      </c>
      <c r="I476" s="14">
        <v>41.23</v>
      </c>
      <c r="J476" s="14">
        <v>51.87</v>
      </c>
      <c r="K476" s="14">
        <v>35.909999999999997</v>
      </c>
      <c r="L476" s="14">
        <v>18.62</v>
      </c>
      <c r="M476" s="14">
        <v>2.66</v>
      </c>
      <c r="N476" s="14">
        <v>2.66</v>
      </c>
      <c r="O476" s="14">
        <v>0</v>
      </c>
      <c r="P476" s="14" t="s">
        <v>874</v>
      </c>
      <c r="Q476" s="14" t="s">
        <v>3634</v>
      </c>
      <c r="R476" s="14" t="s">
        <v>3631</v>
      </c>
      <c r="S476" s="14" t="s">
        <v>3632</v>
      </c>
      <c r="T476" s="15" t="s">
        <v>3632</v>
      </c>
    </row>
    <row r="477" spans="1:20" x14ac:dyDescent="0.35">
      <c r="A477" s="14" t="s">
        <v>832</v>
      </c>
      <c r="B477" s="14" t="s">
        <v>3654</v>
      </c>
      <c r="C477" s="14" t="s">
        <v>833</v>
      </c>
      <c r="D477" s="14" t="s">
        <v>3632</v>
      </c>
      <c r="E477" s="14" t="s">
        <v>3632</v>
      </c>
      <c r="F477" s="14" t="s">
        <v>3632</v>
      </c>
      <c r="G477" s="14" t="s">
        <v>3632</v>
      </c>
      <c r="H477" s="14" t="s">
        <v>3632</v>
      </c>
      <c r="I477" s="14">
        <v>46.5</v>
      </c>
      <c r="J477" s="14">
        <v>58.5</v>
      </c>
      <c r="K477" s="14">
        <v>40.5</v>
      </c>
      <c r="L477" s="14">
        <v>21</v>
      </c>
      <c r="M477" s="14">
        <v>3</v>
      </c>
      <c r="N477" s="14">
        <v>3</v>
      </c>
      <c r="O477" s="14">
        <v>0</v>
      </c>
      <c r="P477" s="14" t="s">
        <v>874</v>
      </c>
      <c r="Q477" s="14" t="s">
        <v>3634</v>
      </c>
      <c r="R477" s="14" t="s">
        <v>3631</v>
      </c>
      <c r="S477" s="14" t="s">
        <v>3632</v>
      </c>
      <c r="T477" s="15" t="s">
        <v>3632</v>
      </c>
    </row>
    <row r="478" spans="1:20" x14ac:dyDescent="0.35">
      <c r="A478" s="14" t="s">
        <v>1420</v>
      </c>
      <c r="B478" s="14" t="s">
        <v>3654</v>
      </c>
      <c r="C478" s="14" t="s">
        <v>1421</v>
      </c>
      <c r="D478" s="14">
        <v>8</v>
      </c>
      <c r="E478" s="14">
        <v>6</v>
      </c>
      <c r="F478" s="14">
        <v>36</v>
      </c>
      <c r="G478" s="14">
        <v>30</v>
      </c>
      <c r="H478" s="14">
        <v>32</v>
      </c>
      <c r="I478" s="14">
        <v>62</v>
      </c>
      <c r="J478" s="14">
        <v>78</v>
      </c>
      <c r="K478" s="14">
        <v>54</v>
      </c>
      <c r="L478" s="14">
        <v>28</v>
      </c>
      <c r="M478" s="14">
        <v>4</v>
      </c>
      <c r="N478" s="14">
        <v>4</v>
      </c>
      <c r="O478" s="14">
        <v>0</v>
      </c>
      <c r="P478" s="14" t="s">
        <v>874</v>
      </c>
      <c r="Q478" s="14" t="s">
        <v>3634</v>
      </c>
      <c r="R478" s="14" t="s">
        <v>3631</v>
      </c>
      <c r="S478" s="14" t="s">
        <v>3632</v>
      </c>
      <c r="T478" s="15" t="s">
        <v>3632</v>
      </c>
    </row>
    <row r="479" spans="1:20" x14ac:dyDescent="0.35">
      <c r="A479" s="14" t="s">
        <v>2137</v>
      </c>
      <c r="B479" s="14" t="s">
        <v>3654</v>
      </c>
      <c r="C479" s="14" t="s">
        <v>3490</v>
      </c>
      <c r="D479" s="14">
        <v>6</v>
      </c>
      <c r="E479" s="14">
        <v>4.5</v>
      </c>
      <c r="F479" s="14">
        <v>27</v>
      </c>
      <c r="G479" s="14">
        <v>22.5</v>
      </c>
      <c r="H479" s="14">
        <v>24</v>
      </c>
      <c r="I479" s="14">
        <v>46.5</v>
      </c>
      <c r="J479" s="14">
        <v>58.5</v>
      </c>
      <c r="K479" s="14">
        <v>40.5</v>
      </c>
      <c r="L479" s="14">
        <v>21</v>
      </c>
      <c r="M479" s="14">
        <v>3</v>
      </c>
      <c r="N479" s="14">
        <v>3</v>
      </c>
      <c r="O479" s="14">
        <v>0</v>
      </c>
      <c r="P479" s="14" t="s">
        <v>874</v>
      </c>
      <c r="Q479" s="14" t="s">
        <v>3634</v>
      </c>
      <c r="R479" s="14" t="s">
        <v>3631</v>
      </c>
      <c r="S479" s="14" t="s">
        <v>3632</v>
      </c>
      <c r="T479" s="15" t="s">
        <v>3632</v>
      </c>
    </row>
    <row r="480" spans="1:20" x14ac:dyDescent="0.35">
      <c r="A480" s="14" t="s">
        <v>398</v>
      </c>
      <c r="B480" s="14" t="s">
        <v>3654</v>
      </c>
      <c r="C480" s="14" t="s">
        <v>399</v>
      </c>
      <c r="D480" s="14">
        <v>0.8</v>
      </c>
      <c r="E480" s="14">
        <v>0.6</v>
      </c>
      <c r="F480" s="14">
        <v>3.6</v>
      </c>
      <c r="G480" s="14">
        <v>3</v>
      </c>
      <c r="H480" s="14">
        <v>3.2</v>
      </c>
      <c r="I480" s="14">
        <v>6.2</v>
      </c>
      <c r="J480" s="14">
        <v>7.8</v>
      </c>
      <c r="K480" s="14">
        <v>5.4</v>
      </c>
      <c r="L480" s="14">
        <v>2.8</v>
      </c>
      <c r="M480" s="14">
        <v>0.4</v>
      </c>
      <c r="N480" s="14">
        <v>0.4</v>
      </c>
      <c r="O480" s="14">
        <v>0</v>
      </c>
      <c r="P480" s="14" t="s">
        <v>874</v>
      </c>
      <c r="Q480" s="14" t="s">
        <v>3634</v>
      </c>
      <c r="R480" s="14" t="s">
        <v>3650</v>
      </c>
      <c r="S480" s="14" t="s">
        <v>3653</v>
      </c>
      <c r="T480" s="15" t="s">
        <v>3632</v>
      </c>
    </row>
    <row r="481" spans="1:20" x14ac:dyDescent="0.35">
      <c r="A481" s="14" t="s">
        <v>400</v>
      </c>
      <c r="B481" s="14" t="s">
        <v>3638</v>
      </c>
      <c r="C481" s="14" t="s">
        <v>401</v>
      </c>
      <c r="D481" s="14">
        <v>22.4</v>
      </c>
      <c r="E481" s="14">
        <v>19.2</v>
      </c>
      <c r="F481" s="14">
        <v>44.8</v>
      </c>
      <c r="G481" s="14">
        <v>40</v>
      </c>
      <c r="H481" s="14">
        <v>40</v>
      </c>
      <c r="I481" s="14">
        <v>52.8</v>
      </c>
      <c r="J481" s="14">
        <v>36.799999999999997</v>
      </c>
      <c r="K481" s="14">
        <v>33.6</v>
      </c>
      <c r="L481" s="14">
        <v>24</v>
      </c>
      <c r="M481" s="14">
        <v>12.8</v>
      </c>
      <c r="N481" s="14">
        <v>19.2</v>
      </c>
      <c r="O481" s="14">
        <v>20.8</v>
      </c>
      <c r="P481" s="14" t="s">
        <v>874</v>
      </c>
      <c r="Q481" s="14" t="s">
        <v>3634</v>
      </c>
      <c r="R481" s="14" t="s">
        <v>3631</v>
      </c>
      <c r="S481" s="14" t="s">
        <v>3632</v>
      </c>
      <c r="T481" s="15" t="s">
        <v>3632</v>
      </c>
    </row>
    <row r="482" spans="1:20" x14ac:dyDescent="0.35">
      <c r="A482" s="14" t="s">
        <v>1987</v>
      </c>
      <c r="B482" s="14" t="s">
        <v>3638</v>
      </c>
      <c r="C482" s="14" t="s">
        <v>1988</v>
      </c>
      <c r="D482" s="14">
        <v>10.78</v>
      </c>
      <c r="E482" s="14">
        <v>9.24</v>
      </c>
      <c r="F482" s="14">
        <v>21.56</v>
      </c>
      <c r="G482" s="14">
        <v>19.25</v>
      </c>
      <c r="H482" s="14">
        <v>19.25</v>
      </c>
      <c r="I482" s="14">
        <v>25.41</v>
      </c>
      <c r="J482" s="14">
        <v>17.71</v>
      </c>
      <c r="K482" s="14">
        <v>16.170000000000002</v>
      </c>
      <c r="L482" s="14">
        <v>11.55</v>
      </c>
      <c r="M482" s="14">
        <v>6.16</v>
      </c>
      <c r="N482" s="14">
        <v>9.24</v>
      </c>
      <c r="O482" s="14">
        <v>10.01</v>
      </c>
      <c r="P482" s="14" t="s">
        <v>874</v>
      </c>
      <c r="Q482" s="14" t="s">
        <v>3634</v>
      </c>
      <c r="R482" s="14" t="s">
        <v>3631</v>
      </c>
      <c r="S482" s="14" t="s">
        <v>3632</v>
      </c>
      <c r="T482" s="15" t="s">
        <v>3632</v>
      </c>
    </row>
    <row r="483" spans="1:20" x14ac:dyDescent="0.35">
      <c r="A483" s="14" t="s">
        <v>2077</v>
      </c>
      <c r="B483" s="14" t="s">
        <v>3635</v>
      </c>
      <c r="C483" s="14" t="s">
        <v>2078</v>
      </c>
      <c r="D483" s="14">
        <v>0</v>
      </c>
      <c r="E483" s="14">
        <v>0</v>
      </c>
      <c r="F483" s="14">
        <v>0</v>
      </c>
      <c r="G483" s="14">
        <v>0</v>
      </c>
      <c r="H483" s="14">
        <v>0</v>
      </c>
      <c r="I483" s="14">
        <v>0</v>
      </c>
      <c r="J483" s="14">
        <v>0</v>
      </c>
      <c r="K483" s="14">
        <v>0</v>
      </c>
      <c r="L483" s="14">
        <v>0</v>
      </c>
      <c r="M483" s="14">
        <v>0</v>
      </c>
      <c r="N483" s="14">
        <v>0</v>
      </c>
      <c r="O483" s="14">
        <v>0</v>
      </c>
      <c r="P483" s="14" t="s">
        <v>874</v>
      </c>
      <c r="Q483" s="14" t="s">
        <v>3630</v>
      </c>
      <c r="R483" s="14" t="s">
        <v>3636</v>
      </c>
      <c r="S483" s="14" t="s">
        <v>3632</v>
      </c>
      <c r="T483" s="15" t="s">
        <v>3632</v>
      </c>
    </row>
    <row r="484" spans="1:20" x14ac:dyDescent="0.35">
      <c r="A484" s="14" t="s">
        <v>402</v>
      </c>
      <c r="B484" s="14" t="s">
        <v>3635</v>
      </c>
      <c r="C484" s="14" t="s">
        <v>403</v>
      </c>
      <c r="D484" s="14">
        <v>0</v>
      </c>
      <c r="E484" s="14">
        <v>0</v>
      </c>
      <c r="F484" s="14">
        <v>0</v>
      </c>
      <c r="G484" s="14">
        <v>0</v>
      </c>
      <c r="H484" s="14">
        <v>0</v>
      </c>
      <c r="I484" s="14">
        <v>0</v>
      </c>
      <c r="J484" s="14">
        <v>0</v>
      </c>
      <c r="K484" s="14">
        <v>0</v>
      </c>
      <c r="L484" s="14">
        <v>0</v>
      </c>
      <c r="M484" s="14">
        <v>0</v>
      </c>
      <c r="N484" s="14">
        <v>0</v>
      </c>
      <c r="O484" s="14">
        <v>0</v>
      </c>
      <c r="P484" s="14" t="s">
        <v>874</v>
      </c>
      <c r="Q484" s="14" t="s">
        <v>3630</v>
      </c>
      <c r="R484" s="14" t="s">
        <v>3636</v>
      </c>
      <c r="S484" s="14" t="s">
        <v>3632</v>
      </c>
      <c r="T484" s="15" t="s">
        <v>3632</v>
      </c>
    </row>
    <row r="485" spans="1:20" x14ac:dyDescent="0.35">
      <c r="A485" s="14" t="s">
        <v>404</v>
      </c>
      <c r="B485" s="14" t="s">
        <v>3655</v>
      </c>
      <c r="C485" s="14" t="s">
        <v>405</v>
      </c>
      <c r="D485" s="14">
        <v>3.47</v>
      </c>
      <c r="E485" s="14">
        <v>2.4700000000000002</v>
      </c>
      <c r="F485" s="14">
        <v>4.0199999999999996</v>
      </c>
      <c r="G485" s="14">
        <v>2.68</v>
      </c>
      <c r="H485" s="14">
        <v>0.36</v>
      </c>
      <c r="I485" s="14">
        <v>0</v>
      </c>
      <c r="J485" s="14">
        <v>0</v>
      </c>
      <c r="K485" s="14">
        <v>0</v>
      </c>
      <c r="L485" s="14">
        <v>0</v>
      </c>
      <c r="M485" s="14">
        <v>0.11</v>
      </c>
      <c r="N485" s="14">
        <v>0.85</v>
      </c>
      <c r="O485" s="14">
        <v>1.2</v>
      </c>
      <c r="P485" s="14" t="s">
        <v>874</v>
      </c>
      <c r="Q485" s="14" t="s">
        <v>3630</v>
      </c>
      <c r="R485" s="14" t="s">
        <v>3631</v>
      </c>
      <c r="S485" s="14" t="s">
        <v>3632</v>
      </c>
      <c r="T485" s="15" t="s">
        <v>3632</v>
      </c>
    </row>
    <row r="486" spans="1:20" x14ac:dyDescent="0.35">
      <c r="A486" s="14" t="s">
        <v>406</v>
      </c>
      <c r="B486" s="14" t="s">
        <v>3647</v>
      </c>
      <c r="C486" s="14" t="s">
        <v>407</v>
      </c>
      <c r="D486" s="14">
        <v>198.03</v>
      </c>
      <c r="E486" s="14">
        <v>196.06</v>
      </c>
      <c r="F486" s="14">
        <v>196.8</v>
      </c>
      <c r="G486" s="14">
        <v>196.43</v>
      </c>
      <c r="H486" s="14">
        <v>194.59</v>
      </c>
      <c r="I486" s="14">
        <v>194.52</v>
      </c>
      <c r="J486" s="14">
        <v>194.59</v>
      </c>
      <c r="K486" s="14">
        <v>192.36</v>
      </c>
      <c r="L486" s="14">
        <v>194.59</v>
      </c>
      <c r="M486" s="14">
        <v>194.59</v>
      </c>
      <c r="N486" s="14">
        <v>194.59</v>
      </c>
      <c r="O486" s="14">
        <v>198.03</v>
      </c>
      <c r="P486" s="14" t="s">
        <v>865</v>
      </c>
      <c r="Q486" s="14" t="s">
        <v>3630</v>
      </c>
      <c r="R486" s="14" t="s">
        <v>3631</v>
      </c>
      <c r="S486" s="14" t="s">
        <v>3632</v>
      </c>
      <c r="T486" s="15" t="s">
        <v>3632</v>
      </c>
    </row>
    <row r="487" spans="1:20" x14ac:dyDescent="0.35">
      <c r="A487" s="14" t="s">
        <v>1796</v>
      </c>
      <c r="B487" s="14" t="s">
        <v>3646</v>
      </c>
      <c r="C487" s="14" t="s">
        <v>1797</v>
      </c>
      <c r="D487" s="14">
        <v>11</v>
      </c>
      <c r="E487" s="14">
        <v>11</v>
      </c>
      <c r="F487" s="14">
        <v>11</v>
      </c>
      <c r="G487" s="14">
        <v>11</v>
      </c>
      <c r="H487" s="14">
        <v>11</v>
      </c>
      <c r="I487" s="14">
        <v>11</v>
      </c>
      <c r="J487" s="14">
        <v>11</v>
      </c>
      <c r="K487" s="14">
        <v>11</v>
      </c>
      <c r="L487" s="14">
        <v>11</v>
      </c>
      <c r="M487" s="14">
        <v>11</v>
      </c>
      <c r="N487" s="14">
        <v>11</v>
      </c>
      <c r="O487" s="14">
        <v>11</v>
      </c>
      <c r="P487" s="14" t="s">
        <v>865</v>
      </c>
      <c r="Q487" s="14" t="s">
        <v>3630</v>
      </c>
      <c r="R487" s="14" t="s">
        <v>3631</v>
      </c>
      <c r="S487" s="14" t="s">
        <v>3632</v>
      </c>
      <c r="T487" s="15" t="s">
        <v>3632</v>
      </c>
    </row>
    <row r="488" spans="1:20" x14ac:dyDescent="0.35">
      <c r="A488" s="14" t="s">
        <v>408</v>
      </c>
      <c r="B488" s="14" t="s">
        <v>3635</v>
      </c>
      <c r="C488" s="14" t="s">
        <v>409</v>
      </c>
      <c r="D488" s="14">
        <v>13</v>
      </c>
      <c r="E488" s="14">
        <v>13</v>
      </c>
      <c r="F488" s="14">
        <v>13</v>
      </c>
      <c r="G488" s="14">
        <v>13</v>
      </c>
      <c r="H488" s="14">
        <v>13</v>
      </c>
      <c r="I488" s="14">
        <v>13</v>
      </c>
      <c r="J488" s="14">
        <v>13</v>
      </c>
      <c r="K488" s="14">
        <v>13</v>
      </c>
      <c r="L488" s="14">
        <v>13</v>
      </c>
      <c r="M488" s="14">
        <v>13</v>
      </c>
      <c r="N488" s="14">
        <v>13</v>
      </c>
      <c r="O488" s="14">
        <v>13</v>
      </c>
      <c r="P488" s="14" t="s">
        <v>865</v>
      </c>
      <c r="Q488" s="14" t="s">
        <v>3630</v>
      </c>
      <c r="R488" s="14" t="s">
        <v>3631</v>
      </c>
      <c r="S488" s="14" t="s">
        <v>3632</v>
      </c>
      <c r="T488" s="15" t="s">
        <v>3632</v>
      </c>
    </row>
    <row r="489" spans="1:20" x14ac:dyDescent="0.35">
      <c r="A489" s="14" t="s">
        <v>410</v>
      </c>
      <c r="B489" s="14" t="s">
        <v>3635</v>
      </c>
      <c r="C489" s="14" t="s">
        <v>411</v>
      </c>
      <c r="D489" s="14">
        <v>12.8</v>
      </c>
      <c r="E489" s="14">
        <v>12.8</v>
      </c>
      <c r="F489" s="14">
        <v>12.8</v>
      </c>
      <c r="G489" s="14">
        <v>12.8</v>
      </c>
      <c r="H489" s="14">
        <v>12.8</v>
      </c>
      <c r="I489" s="14">
        <v>12.8</v>
      </c>
      <c r="J489" s="14">
        <v>12.8</v>
      </c>
      <c r="K489" s="14">
        <v>12.8</v>
      </c>
      <c r="L489" s="14">
        <v>12.8</v>
      </c>
      <c r="M489" s="14">
        <v>12.8</v>
      </c>
      <c r="N489" s="14">
        <v>12.8</v>
      </c>
      <c r="O489" s="14">
        <v>12.8</v>
      </c>
      <c r="P489" s="14" t="s">
        <v>865</v>
      </c>
      <c r="Q489" s="14" t="s">
        <v>3630</v>
      </c>
      <c r="R489" s="14" t="s">
        <v>3631</v>
      </c>
      <c r="S489" s="14" t="s">
        <v>3632</v>
      </c>
      <c r="T489" s="15" t="s">
        <v>3632</v>
      </c>
    </row>
    <row r="490" spans="1:20" x14ac:dyDescent="0.35">
      <c r="A490" s="14" t="s">
        <v>955</v>
      </c>
      <c r="B490" s="14" t="s">
        <v>3635</v>
      </c>
      <c r="C490" s="14" t="s">
        <v>956</v>
      </c>
      <c r="D490" s="14">
        <v>153.9</v>
      </c>
      <c r="E490" s="14">
        <v>153.9</v>
      </c>
      <c r="F490" s="14">
        <v>153.9</v>
      </c>
      <c r="G490" s="14">
        <v>153.9</v>
      </c>
      <c r="H490" s="14">
        <v>153.9</v>
      </c>
      <c r="I490" s="14">
        <v>153.9</v>
      </c>
      <c r="J490" s="14">
        <v>153.9</v>
      </c>
      <c r="K490" s="14">
        <v>153.9</v>
      </c>
      <c r="L490" s="14">
        <v>153.9</v>
      </c>
      <c r="M490" s="14">
        <v>153.9</v>
      </c>
      <c r="N490" s="14">
        <v>153.9</v>
      </c>
      <c r="O490" s="14">
        <v>153.9</v>
      </c>
      <c r="P490" s="14" t="s">
        <v>865</v>
      </c>
      <c r="Q490" s="14" t="s">
        <v>3630</v>
      </c>
      <c r="R490" s="14" t="s">
        <v>3631</v>
      </c>
      <c r="S490" s="14" t="s">
        <v>3632</v>
      </c>
      <c r="T490" s="15" t="s">
        <v>3632</v>
      </c>
    </row>
    <row r="491" spans="1:20" x14ac:dyDescent="0.35">
      <c r="A491" s="14" t="s">
        <v>3088</v>
      </c>
      <c r="B491" s="14" t="s">
        <v>3635</v>
      </c>
      <c r="C491" s="14" t="s">
        <v>3089</v>
      </c>
      <c r="D491" s="14">
        <v>0</v>
      </c>
      <c r="E491" s="14">
        <v>0</v>
      </c>
      <c r="F491" s="14">
        <v>0</v>
      </c>
      <c r="G491" s="14">
        <v>0</v>
      </c>
      <c r="H491" s="14">
        <v>0</v>
      </c>
      <c r="I491" s="14">
        <v>0</v>
      </c>
      <c r="J491" s="14">
        <v>0</v>
      </c>
      <c r="K491" s="14">
        <v>0</v>
      </c>
      <c r="L491" s="14">
        <v>0</v>
      </c>
      <c r="M491" s="14">
        <v>0</v>
      </c>
      <c r="N491" s="14">
        <v>0</v>
      </c>
      <c r="O491" s="14">
        <v>0</v>
      </c>
      <c r="P491" s="14" t="s">
        <v>874</v>
      </c>
      <c r="Q491" s="14" t="s">
        <v>3630</v>
      </c>
      <c r="R491" s="14" t="s">
        <v>3636</v>
      </c>
      <c r="S491" s="14" t="s">
        <v>3632</v>
      </c>
      <c r="T491" s="15" t="s">
        <v>3632</v>
      </c>
    </row>
    <row r="492" spans="1:20" x14ac:dyDescent="0.35">
      <c r="A492" s="14" t="s">
        <v>2039</v>
      </c>
      <c r="B492" s="14" t="s">
        <v>3635</v>
      </c>
      <c r="C492" s="14" t="s">
        <v>2040</v>
      </c>
      <c r="D492" s="14">
        <v>0</v>
      </c>
      <c r="E492" s="14">
        <v>0</v>
      </c>
      <c r="F492" s="14">
        <v>0</v>
      </c>
      <c r="G492" s="14">
        <v>0</v>
      </c>
      <c r="H492" s="14">
        <v>0</v>
      </c>
      <c r="I492" s="14">
        <v>0</v>
      </c>
      <c r="J492" s="14">
        <v>0</v>
      </c>
      <c r="K492" s="14">
        <v>0</v>
      </c>
      <c r="L492" s="14">
        <v>0</v>
      </c>
      <c r="M492" s="14">
        <v>0</v>
      </c>
      <c r="N492" s="14">
        <v>0</v>
      </c>
      <c r="O492" s="14">
        <v>0</v>
      </c>
      <c r="P492" s="14" t="s">
        <v>874</v>
      </c>
      <c r="Q492" s="14" t="s">
        <v>3630</v>
      </c>
      <c r="R492" s="14" t="s">
        <v>3636</v>
      </c>
      <c r="S492" s="14" t="s">
        <v>3632</v>
      </c>
      <c r="T492" s="15" t="s">
        <v>3632</v>
      </c>
    </row>
    <row r="493" spans="1:20" x14ac:dyDescent="0.35">
      <c r="A493" s="14" t="s">
        <v>412</v>
      </c>
      <c r="B493" s="14" t="s">
        <v>3629</v>
      </c>
      <c r="C493" s="14" t="s">
        <v>413</v>
      </c>
      <c r="D493" s="14">
        <v>50.98</v>
      </c>
      <c r="E493" s="14">
        <v>51.06</v>
      </c>
      <c r="F493" s="14">
        <v>50.61</v>
      </c>
      <c r="G493" s="14">
        <v>50.11</v>
      </c>
      <c r="H493" s="14">
        <v>49.94</v>
      </c>
      <c r="I493" s="14">
        <v>49.28</v>
      </c>
      <c r="J493" s="14">
        <v>48.68</v>
      </c>
      <c r="K493" s="14">
        <v>48.6</v>
      </c>
      <c r="L493" s="14">
        <v>49.11</v>
      </c>
      <c r="M493" s="14">
        <v>49.74</v>
      </c>
      <c r="N493" s="14">
        <v>50.56</v>
      </c>
      <c r="O493" s="14">
        <v>51.02</v>
      </c>
      <c r="P493" s="14" t="s">
        <v>865</v>
      </c>
      <c r="Q493" s="14" t="s">
        <v>3630</v>
      </c>
      <c r="R493" s="14" t="s">
        <v>3631</v>
      </c>
      <c r="S493" s="14" t="s">
        <v>3632</v>
      </c>
      <c r="T493" s="15" t="s">
        <v>3632</v>
      </c>
    </row>
    <row r="494" spans="1:20" x14ac:dyDescent="0.35">
      <c r="A494" s="14" t="s">
        <v>1000</v>
      </c>
      <c r="B494" s="14" t="s">
        <v>3638</v>
      </c>
      <c r="C494" s="14" t="s">
        <v>1001</v>
      </c>
      <c r="D494" s="14">
        <v>0.41</v>
      </c>
      <c r="E494" s="14">
        <v>0.42</v>
      </c>
      <c r="F494" s="14">
        <v>0.44</v>
      </c>
      <c r="G494" s="14">
        <v>0.52</v>
      </c>
      <c r="H494" s="14">
        <v>0.59</v>
      </c>
      <c r="I494" s="14">
        <v>0.32</v>
      </c>
      <c r="J494" s="14">
        <v>0.23</v>
      </c>
      <c r="K494" s="14">
        <v>0.2</v>
      </c>
      <c r="L494" s="14">
        <v>0.42</v>
      </c>
      <c r="M494" s="14">
        <v>0.66</v>
      </c>
      <c r="N494" s="14">
        <v>0.67</v>
      </c>
      <c r="O494" s="14">
        <v>0.7</v>
      </c>
      <c r="P494" s="14" t="s">
        <v>874</v>
      </c>
      <c r="Q494" s="14" t="s">
        <v>3630</v>
      </c>
      <c r="R494" s="14" t="s">
        <v>3631</v>
      </c>
      <c r="S494" s="14" t="s">
        <v>3632</v>
      </c>
      <c r="T494" s="15" t="s">
        <v>3632</v>
      </c>
    </row>
    <row r="495" spans="1:20" x14ac:dyDescent="0.35">
      <c r="A495" s="14" t="s">
        <v>414</v>
      </c>
      <c r="B495" s="14" t="s">
        <v>3633</v>
      </c>
      <c r="C495" s="14" t="s">
        <v>415</v>
      </c>
      <c r="D495" s="14">
        <v>12.12</v>
      </c>
      <c r="E495" s="14">
        <v>7.87</v>
      </c>
      <c r="F495" s="14">
        <v>20.170000000000002</v>
      </c>
      <c r="G495" s="14">
        <v>22.44</v>
      </c>
      <c r="H495" s="14">
        <v>23.63</v>
      </c>
      <c r="I495" s="14">
        <v>23.73</v>
      </c>
      <c r="J495" s="14">
        <v>24.07</v>
      </c>
      <c r="K495" s="14">
        <v>23</v>
      </c>
      <c r="L495" s="14">
        <v>17.989999999999998</v>
      </c>
      <c r="M495" s="14">
        <v>14.88</v>
      </c>
      <c r="N495" s="14">
        <v>13.97</v>
      </c>
      <c r="O495" s="14">
        <v>15.66</v>
      </c>
      <c r="P495" s="14" t="s">
        <v>874</v>
      </c>
      <c r="Q495" s="14" t="s">
        <v>3634</v>
      </c>
      <c r="R495" s="14" t="s">
        <v>3631</v>
      </c>
      <c r="S495" s="14" t="s">
        <v>3632</v>
      </c>
      <c r="T495" s="15" t="s">
        <v>3632</v>
      </c>
    </row>
    <row r="496" spans="1:20" x14ac:dyDescent="0.35">
      <c r="A496" s="14" t="s">
        <v>416</v>
      </c>
      <c r="B496" s="14" t="s">
        <v>3638</v>
      </c>
      <c r="C496" s="14" t="s">
        <v>417</v>
      </c>
      <c r="D496" s="14">
        <v>0.88</v>
      </c>
      <c r="E496" s="14">
        <v>1.5</v>
      </c>
      <c r="F496" s="14">
        <v>1.5</v>
      </c>
      <c r="G496" s="14">
        <v>1.5</v>
      </c>
      <c r="H496" s="14">
        <v>1.5</v>
      </c>
      <c r="I496" s="14">
        <v>1.35</v>
      </c>
      <c r="J496" s="14">
        <v>1.03</v>
      </c>
      <c r="K496" s="14">
        <v>0.98</v>
      </c>
      <c r="L496" s="14">
        <v>0.99</v>
      </c>
      <c r="M496" s="14">
        <v>0.86</v>
      </c>
      <c r="N496" s="14">
        <v>0.93</v>
      </c>
      <c r="O496" s="14">
        <v>1.03</v>
      </c>
      <c r="P496" s="14" t="s">
        <v>874</v>
      </c>
      <c r="Q496" s="14" t="s">
        <v>3630</v>
      </c>
      <c r="R496" s="14" t="s">
        <v>3631</v>
      </c>
      <c r="S496" s="14" t="s">
        <v>3632</v>
      </c>
      <c r="T496" s="15" t="s">
        <v>3632</v>
      </c>
    </row>
    <row r="497" spans="1:20" x14ac:dyDescent="0.35">
      <c r="A497" s="14" t="s">
        <v>2199</v>
      </c>
      <c r="B497" s="14" t="s">
        <v>3635</v>
      </c>
      <c r="C497" s="14" t="s">
        <v>2200</v>
      </c>
      <c r="D497" s="14">
        <v>34.5</v>
      </c>
      <c r="E497" s="14">
        <v>34.5</v>
      </c>
      <c r="F497" s="14">
        <v>34.5</v>
      </c>
      <c r="G497" s="14">
        <v>34.5</v>
      </c>
      <c r="H497" s="14">
        <v>34.5</v>
      </c>
      <c r="I497" s="14">
        <v>34.5</v>
      </c>
      <c r="J497" s="14">
        <v>34.5</v>
      </c>
      <c r="K497" s="14">
        <v>34.5</v>
      </c>
      <c r="L497" s="14">
        <v>34.5</v>
      </c>
      <c r="M497" s="14">
        <v>34.5</v>
      </c>
      <c r="N497" s="14">
        <v>34.5</v>
      </c>
      <c r="O497" s="14">
        <v>34.5</v>
      </c>
      <c r="P497" s="14" t="s">
        <v>865</v>
      </c>
      <c r="Q497" s="14" t="s">
        <v>3630</v>
      </c>
      <c r="R497" s="14" t="s">
        <v>3631</v>
      </c>
      <c r="S497" s="14" t="s">
        <v>3632</v>
      </c>
      <c r="T497" s="15" t="s">
        <v>3632</v>
      </c>
    </row>
    <row r="498" spans="1:20" x14ac:dyDescent="0.35">
      <c r="A498" s="14" t="s">
        <v>2765</v>
      </c>
      <c r="B498" s="14" t="s">
        <v>3635</v>
      </c>
      <c r="C498" s="14" t="s">
        <v>2766</v>
      </c>
      <c r="D498" s="14">
        <v>51.2</v>
      </c>
      <c r="E498" s="14">
        <v>51.2</v>
      </c>
      <c r="F498" s="14">
        <v>51.2</v>
      </c>
      <c r="G498" s="14">
        <v>51.2</v>
      </c>
      <c r="H498" s="14">
        <v>51.2</v>
      </c>
      <c r="I498" s="14">
        <v>51.2</v>
      </c>
      <c r="J498" s="14">
        <v>51.2</v>
      </c>
      <c r="K498" s="14">
        <v>51.2</v>
      </c>
      <c r="L498" s="14">
        <v>51.2</v>
      </c>
      <c r="M498" s="14">
        <v>51.2</v>
      </c>
      <c r="N498" s="14">
        <v>51.2</v>
      </c>
      <c r="O498" s="14">
        <v>51.2</v>
      </c>
      <c r="P498" s="14" t="s">
        <v>865</v>
      </c>
      <c r="Q498" s="14" t="s">
        <v>3630</v>
      </c>
      <c r="R498" s="14" t="s">
        <v>3631</v>
      </c>
      <c r="S498" s="14" t="s">
        <v>3632</v>
      </c>
      <c r="T498" s="15" t="s">
        <v>3632</v>
      </c>
    </row>
    <row r="499" spans="1:20" x14ac:dyDescent="0.35">
      <c r="A499" s="14" t="s">
        <v>3394</v>
      </c>
      <c r="B499" s="14" t="s">
        <v>3647</v>
      </c>
      <c r="C499" s="14" t="s">
        <v>3395</v>
      </c>
      <c r="D499" s="14">
        <v>3.21</v>
      </c>
      <c r="E499" s="14">
        <v>3.21</v>
      </c>
      <c r="F499" s="14">
        <v>3.21</v>
      </c>
      <c r="G499" s="14">
        <v>3.21</v>
      </c>
      <c r="H499" s="14">
        <v>3.21</v>
      </c>
      <c r="I499" s="14">
        <v>3.21</v>
      </c>
      <c r="J499" s="14">
        <v>3.21</v>
      </c>
      <c r="K499" s="14">
        <v>3.21</v>
      </c>
      <c r="L499" s="14">
        <v>3.21</v>
      </c>
      <c r="M499" s="14">
        <v>3.21</v>
      </c>
      <c r="N499" s="14">
        <v>3.21</v>
      </c>
      <c r="O499" s="14">
        <v>3.21</v>
      </c>
      <c r="P499" s="14" t="s">
        <v>874</v>
      </c>
      <c r="Q499" s="14" t="s">
        <v>3630</v>
      </c>
      <c r="R499" s="14" t="s">
        <v>3631</v>
      </c>
      <c r="S499" s="14" t="s">
        <v>3632</v>
      </c>
      <c r="T499" s="15" t="s">
        <v>3632</v>
      </c>
    </row>
    <row r="500" spans="1:20" x14ac:dyDescent="0.35">
      <c r="A500" s="14" t="s">
        <v>2526</v>
      </c>
      <c r="B500" s="14" t="s">
        <v>3638</v>
      </c>
      <c r="C500" s="14" t="s">
        <v>2527</v>
      </c>
      <c r="D500" s="14">
        <v>0.8</v>
      </c>
      <c r="E500" s="14">
        <v>0.6</v>
      </c>
      <c r="F500" s="14">
        <v>3.6</v>
      </c>
      <c r="G500" s="14">
        <v>3</v>
      </c>
      <c r="H500" s="14">
        <v>3.2</v>
      </c>
      <c r="I500" s="14">
        <v>6.2</v>
      </c>
      <c r="J500" s="14">
        <v>7.8</v>
      </c>
      <c r="K500" s="14">
        <v>5.4</v>
      </c>
      <c r="L500" s="14">
        <v>2.8</v>
      </c>
      <c r="M500" s="14">
        <v>0.4</v>
      </c>
      <c r="N500" s="14">
        <v>0.4</v>
      </c>
      <c r="O500" s="14">
        <v>0</v>
      </c>
      <c r="P500" s="14" t="s">
        <v>874</v>
      </c>
      <c r="Q500" s="14" t="s">
        <v>3634</v>
      </c>
      <c r="R500" s="14" t="s">
        <v>3631</v>
      </c>
      <c r="S500" s="14" t="s">
        <v>3632</v>
      </c>
      <c r="T500" s="15" t="s">
        <v>3632</v>
      </c>
    </row>
    <row r="501" spans="1:20" x14ac:dyDescent="0.35">
      <c r="A501" s="14" t="s">
        <v>1809</v>
      </c>
      <c r="B501" s="14" t="s">
        <v>3638</v>
      </c>
      <c r="C501" s="14" t="s">
        <v>1810</v>
      </c>
      <c r="D501" s="14">
        <v>0.8</v>
      </c>
      <c r="E501" s="14">
        <v>0.6</v>
      </c>
      <c r="F501" s="14">
        <v>3.6</v>
      </c>
      <c r="G501" s="14">
        <v>3</v>
      </c>
      <c r="H501" s="14">
        <v>3.2</v>
      </c>
      <c r="I501" s="14">
        <v>6.2</v>
      </c>
      <c r="J501" s="14">
        <v>7.8</v>
      </c>
      <c r="K501" s="14">
        <v>5.4</v>
      </c>
      <c r="L501" s="14">
        <v>2.8</v>
      </c>
      <c r="M501" s="14">
        <v>0.4</v>
      </c>
      <c r="N501" s="14">
        <v>0.4</v>
      </c>
      <c r="O501" s="14">
        <v>0</v>
      </c>
      <c r="P501" s="14" t="s">
        <v>874</v>
      </c>
      <c r="Q501" s="14" t="s">
        <v>3634</v>
      </c>
      <c r="R501" s="14" t="s">
        <v>3631</v>
      </c>
      <c r="S501" s="14" t="s">
        <v>3632</v>
      </c>
      <c r="T501" s="15" t="s">
        <v>3632</v>
      </c>
    </row>
    <row r="502" spans="1:20" x14ac:dyDescent="0.35">
      <c r="A502" s="14" t="s">
        <v>1471</v>
      </c>
      <c r="B502" s="14" t="s">
        <v>3635</v>
      </c>
      <c r="C502" s="14" t="s">
        <v>1472</v>
      </c>
      <c r="D502" s="14">
        <v>0</v>
      </c>
      <c r="E502" s="14">
        <v>0</v>
      </c>
      <c r="F502" s="14">
        <v>0</v>
      </c>
      <c r="G502" s="14">
        <v>0</v>
      </c>
      <c r="H502" s="14">
        <v>0</v>
      </c>
      <c r="I502" s="14">
        <v>0</v>
      </c>
      <c r="J502" s="14">
        <v>0</v>
      </c>
      <c r="K502" s="14">
        <v>0</v>
      </c>
      <c r="L502" s="14">
        <v>0</v>
      </c>
      <c r="M502" s="14">
        <v>0</v>
      </c>
      <c r="N502" s="14">
        <v>0</v>
      </c>
      <c r="O502" s="14">
        <v>0</v>
      </c>
      <c r="P502" s="14" t="s">
        <v>874</v>
      </c>
      <c r="Q502" s="14" t="s">
        <v>3630</v>
      </c>
      <c r="R502" s="14" t="s">
        <v>3636</v>
      </c>
      <c r="S502" s="14" t="s">
        <v>3632</v>
      </c>
      <c r="T502" s="15" t="s">
        <v>3632</v>
      </c>
    </row>
    <row r="503" spans="1:20" x14ac:dyDescent="0.35">
      <c r="A503" s="14" t="s">
        <v>3154</v>
      </c>
      <c r="B503" s="14" t="s">
        <v>3635</v>
      </c>
      <c r="C503" s="14" t="s">
        <v>3155</v>
      </c>
      <c r="D503" s="14">
        <v>0</v>
      </c>
      <c r="E503" s="14">
        <v>0</v>
      </c>
      <c r="F503" s="14">
        <v>0</v>
      </c>
      <c r="G503" s="14">
        <v>0</v>
      </c>
      <c r="H503" s="14">
        <v>0</v>
      </c>
      <c r="I503" s="14">
        <v>0</v>
      </c>
      <c r="J503" s="14">
        <v>0</v>
      </c>
      <c r="K503" s="14">
        <v>0</v>
      </c>
      <c r="L503" s="14">
        <v>0</v>
      </c>
      <c r="M503" s="14">
        <v>0</v>
      </c>
      <c r="N503" s="14">
        <v>0</v>
      </c>
      <c r="O503" s="14">
        <v>0</v>
      </c>
      <c r="P503" s="14" t="s">
        <v>874</v>
      </c>
      <c r="Q503" s="14" t="s">
        <v>3630</v>
      </c>
      <c r="R503" s="14" t="s">
        <v>3636</v>
      </c>
      <c r="S503" s="14" t="s">
        <v>3632</v>
      </c>
      <c r="T503" s="15" t="s">
        <v>3632</v>
      </c>
    </row>
    <row r="504" spans="1:20" x14ac:dyDescent="0.35">
      <c r="A504" s="14" t="s">
        <v>418</v>
      </c>
      <c r="B504" s="14" t="s">
        <v>3638</v>
      </c>
      <c r="C504" s="14" t="s">
        <v>419</v>
      </c>
      <c r="D504" s="14">
        <v>44.6</v>
      </c>
      <c r="E504" s="14">
        <v>44.6</v>
      </c>
      <c r="F504" s="14">
        <v>44.6</v>
      </c>
      <c r="G504" s="14">
        <v>44.6</v>
      </c>
      <c r="H504" s="14">
        <v>44.6</v>
      </c>
      <c r="I504" s="14">
        <v>44.6</v>
      </c>
      <c r="J504" s="14">
        <v>44.6</v>
      </c>
      <c r="K504" s="14">
        <v>44.6</v>
      </c>
      <c r="L504" s="14">
        <v>44.6</v>
      </c>
      <c r="M504" s="14">
        <v>44.6</v>
      </c>
      <c r="N504" s="14">
        <v>44.6</v>
      </c>
      <c r="O504" s="14">
        <v>44.6</v>
      </c>
      <c r="P504" s="14" t="s">
        <v>865</v>
      </c>
      <c r="Q504" s="14" t="s">
        <v>3630</v>
      </c>
      <c r="R504" s="14" t="s">
        <v>3631</v>
      </c>
      <c r="S504" s="14" t="s">
        <v>3632</v>
      </c>
      <c r="T504" s="15" t="s">
        <v>3632</v>
      </c>
    </row>
    <row r="505" spans="1:20" x14ac:dyDescent="0.35">
      <c r="A505" s="14" t="s">
        <v>2335</v>
      </c>
      <c r="B505" s="14" t="s">
        <v>3635</v>
      </c>
      <c r="C505" s="14" t="s">
        <v>2336</v>
      </c>
      <c r="D505" s="14">
        <v>0</v>
      </c>
      <c r="E505" s="14">
        <v>0</v>
      </c>
      <c r="F505" s="14">
        <v>0</v>
      </c>
      <c r="G505" s="14">
        <v>0</v>
      </c>
      <c r="H505" s="14">
        <v>0</v>
      </c>
      <c r="I505" s="14">
        <v>0</v>
      </c>
      <c r="J505" s="14">
        <v>0</v>
      </c>
      <c r="K505" s="14">
        <v>0</v>
      </c>
      <c r="L505" s="14">
        <v>0</v>
      </c>
      <c r="M505" s="14">
        <v>0</v>
      </c>
      <c r="N505" s="14">
        <v>0</v>
      </c>
      <c r="O505" s="14">
        <v>0</v>
      </c>
      <c r="P505" s="14" t="s">
        <v>874</v>
      </c>
      <c r="Q505" s="14" t="s">
        <v>3630</v>
      </c>
      <c r="R505" s="14" t="s">
        <v>3636</v>
      </c>
      <c r="S505" s="14" t="s">
        <v>3632</v>
      </c>
      <c r="T505" s="15" t="s">
        <v>3632</v>
      </c>
    </row>
    <row r="506" spans="1:20" x14ac:dyDescent="0.35">
      <c r="A506" s="14" t="s">
        <v>3674</v>
      </c>
      <c r="B506" s="14" t="s">
        <v>3638</v>
      </c>
      <c r="C506" s="14" t="s">
        <v>3675</v>
      </c>
      <c r="D506" s="14">
        <v>1.2</v>
      </c>
      <c r="E506" s="14">
        <v>0.9</v>
      </c>
      <c r="F506" s="14">
        <v>5.4</v>
      </c>
      <c r="G506" s="14">
        <v>4.5</v>
      </c>
      <c r="H506" s="14">
        <v>4.8</v>
      </c>
      <c r="I506" s="14">
        <v>9.3000000000000007</v>
      </c>
      <c r="J506" s="14">
        <v>11.7</v>
      </c>
      <c r="K506" s="14">
        <v>8.1</v>
      </c>
      <c r="L506" s="14">
        <v>4.2</v>
      </c>
      <c r="M506" s="14">
        <v>0.6</v>
      </c>
      <c r="N506" s="14">
        <v>0.6</v>
      </c>
      <c r="O506" s="14">
        <v>0</v>
      </c>
      <c r="P506" s="14" t="s">
        <v>874</v>
      </c>
      <c r="Q506" s="14" t="s">
        <v>3634</v>
      </c>
      <c r="R506" s="14" t="s">
        <v>3631</v>
      </c>
      <c r="S506" s="14" t="s">
        <v>3632</v>
      </c>
      <c r="T506" s="15" t="s">
        <v>3632</v>
      </c>
    </row>
    <row r="507" spans="1:20" x14ac:dyDescent="0.35">
      <c r="A507" s="14" t="s">
        <v>3676</v>
      </c>
      <c r="B507" s="14" t="s">
        <v>3638</v>
      </c>
      <c r="C507" s="14" t="s">
        <v>3677</v>
      </c>
      <c r="D507" s="14">
        <v>1.2</v>
      </c>
      <c r="E507" s="14">
        <v>0.9</v>
      </c>
      <c r="F507" s="14">
        <v>5.4</v>
      </c>
      <c r="G507" s="14">
        <v>4.5</v>
      </c>
      <c r="H507" s="14">
        <v>4.8</v>
      </c>
      <c r="I507" s="14">
        <v>9.3000000000000007</v>
      </c>
      <c r="J507" s="14">
        <v>11.7</v>
      </c>
      <c r="K507" s="14">
        <v>8.1</v>
      </c>
      <c r="L507" s="14">
        <v>4.2</v>
      </c>
      <c r="M507" s="14">
        <v>0.6</v>
      </c>
      <c r="N507" s="14">
        <v>0.6</v>
      </c>
      <c r="O507" s="14">
        <v>0</v>
      </c>
      <c r="P507" s="14" t="s">
        <v>874</v>
      </c>
      <c r="Q507" s="14" t="s">
        <v>3634</v>
      </c>
      <c r="R507" s="14" t="s">
        <v>3631</v>
      </c>
      <c r="S507" s="14" t="s">
        <v>3632</v>
      </c>
      <c r="T507" s="15" t="s">
        <v>3632</v>
      </c>
    </row>
    <row r="508" spans="1:20" x14ac:dyDescent="0.35">
      <c r="A508" s="14" t="s">
        <v>3678</v>
      </c>
      <c r="B508" s="14" t="s">
        <v>3638</v>
      </c>
      <c r="C508" s="14" t="s">
        <v>3679</v>
      </c>
      <c r="D508" s="14">
        <v>1.2</v>
      </c>
      <c r="E508" s="14">
        <v>0.9</v>
      </c>
      <c r="F508" s="14">
        <v>5.4</v>
      </c>
      <c r="G508" s="14">
        <v>4.5</v>
      </c>
      <c r="H508" s="14">
        <v>4.8</v>
      </c>
      <c r="I508" s="14">
        <v>9.3000000000000007</v>
      </c>
      <c r="J508" s="14">
        <v>11.7</v>
      </c>
      <c r="K508" s="14">
        <v>8.1</v>
      </c>
      <c r="L508" s="14">
        <v>4.2</v>
      </c>
      <c r="M508" s="14">
        <v>0.6</v>
      </c>
      <c r="N508" s="14">
        <v>0.6</v>
      </c>
      <c r="O508" s="14">
        <v>0</v>
      </c>
      <c r="P508" s="14" t="s">
        <v>874</v>
      </c>
      <c r="Q508" s="14" t="s">
        <v>3634</v>
      </c>
      <c r="R508" s="14" t="s">
        <v>3631</v>
      </c>
      <c r="S508" s="14" t="s">
        <v>3632</v>
      </c>
      <c r="T508" s="15" t="s">
        <v>3632</v>
      </c>
    </row>
    <row r="509" spans="1:20" x14ac:dyDescent="0.35">
      <c r="A509" s="14" t="s">
        <v>1999</v>
      </c>
      <c r="B509" s="14" t="s">
        <v>3638</v>
      </c>
      <c r="C509" s="14" t="s">
        <v>1999</v>
      </c>
      <c r="D509" s="14" t="s">
        <v>3632</v>
      </c>
      <c r="E509" s="14" t="s">
        <v>3632</v>
      </c>
      <c r="F509" s="14" t="s">
        <v>3632</v>
      </c>
      <c r="G509" s="14" t="s">
        <v>3632</v>
      </c>
      <c r="H509" s="14" t="s">
        <v>3632</v>
      </c>
      <c r="I509" s="14" t="s">
        <v>3632</v>
      </c>
      <c r="J509" s="14">
        <v>31.2</v>
      </c>
      <c r="K509" s="14">
        <v>21.6</v>
      </c>
      <c r="L509" s="14">
        <v>11.2</v>
      </c>
      <c r="M509" s="14">
        <v>1.6</v>
      </c>
      <c r="N509" s="14">
        <v>1.6</v>
      </c>
      <c r="O509" s="14">
        <v>0</v>
      </c>
      <c r="P509" s="14" t="s">
        <v>874</v>
      </c>
      <c r="Q509" s="14" t="s">
        <v>3634</v>
      </c>
      <c r="R509" s="14" t="s">
        <v>3631</v>
      </c>
      <c r="S509" s="14" t="s">
        <v>3632</v>
      </c>
      <c r="T509" s="15" t="s">
        <v>3632</v>
      </c>
    </row>
    <row r="510" spans="1:20" x14ac:dyDescent="0.35">
      <c r="A510" s="14" t="s">
        <v>2790</v>
      </c>
      <c r="B510" s="14" t="s">
        <v>3638</v>
      </c>
      <c r="C510" s="14" t="s">
        <v>2791</v>
      </c>
      <c r="D510" s="14">
        <v>6.4</v>
      </c>
      <c r="E510" s="14">
        <v>4.8</v>
      </c>
      <c r="F510" s="14">
        <v>28.8</v>
      </c>
      <c r="G510" s="14">
        <v>24</v>
      </c>
      <c r="H510" s="14">
        <v>25.6</v>
      </c>
      <c r="I510" s="14">
        <v>49.6</v>
      </c>
      <c r="J510" s="14">
        <v>62.4</v>
      </c>
      <c r="K510" s="14">
        <v>43.2</v>
      </c>
      <c r="L510" s="14">
        <v>22.4</v>
      </c>
      <c r="M510" s="14">
        <v>3.2</v>
      </c>
      <c r="N510" s="14">
        <v>3.2</v>
      </c>
      <c r="O510" s="14">
        <v>0</v>
      </c>
      <c r="P510" s="14" t="s">
        <v>874</v>
      </c>
      <c r="Q510" s="14" t="s">
        <v>3634</v>
      </c>
      <c r="R510" s="14" t="s">
        <v>3631</v>
      </c>
      <c r="S510" s="14" t="s">
        <v>3632</v>
      </c>
      <c r="T510" s="15" t="s">
        <v>3632</v>
      </c>
    </row>
    <row r="511" spans="1:20" x14ac:dyDescent="0.35">
      <c r="A511" s="14" t="s">
        <v>420</v>
      </c>
      <c r="B511" s="14" t="s">
        <v>3638</v>
      </c>
      <c r="C511" s="14" t="s">
        <v>421</v>
      </c>
      <c r="D511" s="14">
        <v>0.5</v>
      </c>
      <c r="E511" s="14">
        <v>1.2</v>
      </c>
      <c r="F511" s="14">
        <v>1.36</v>
      </c>
      <c r="G511" s="14">
        <v>1.34</v>
      </c>
      <c r="H511" s="14">
        <v>1.62</v>
      </c>
      <c r="I511" s="14">
        <v>3.04</v>
      </c>
      <c r="J511" s="14">
        <v>2.89</v>
      </c>
      <c r="K511" s="14">
        <v>2.59</v>
      </c>
      <c r="L511" s="14">
        <v>0.56000000000000005</v>
      </c>
      <c r="M511" s="14">
        <v>0.18</v>
      </c>
      <c r="N511" s="14">
        <v>0</v>
      </c>
      <c r="O511" s="14">
        <v>0.32</v>
      </c>
      <c r="P511" s="14" t="s">
        <v>874</v>
      </c>
      <c r="Q511" s="14" t="s">
        <v>3630</v>
      </c>
      <c r="R511" s="14" t="s">
        <v>3631</v>
      </c>
      <c r="S511" s="14" t="s">
        <v>3632</v>
      </c>
      <c r="T511" s="15" t="s">
        <v>3632</v>
      </c>
    </row>
    <row r="512" spans="1:20" x14ac:dyDescent="0.35">
      <c r="A512" s="14" t="s">
        <v>3289</v>
      </c>
      <c r="B512" s="14" t="s">
        <v>3654</v>
      </c>
      <c r="C512" s="14" t="s">
        <v>3632</v>
      </c>
      <c r="D512" s="14" t="s">
        <v>3632</v>
      </c>
      <c r="E512" s="14" t="s">
        <v>3632</v>
      </c>
      <c r="F512" s="14" t="s">
        <v>3632</v>
      </c>
      <c r="G512" s="14">
        <v>0</v>
      </c>
      <c r="H512" s="14">
        <v>0</v>
      </c>
      <c r="I512" s="14">
        <v>0</v>
      </c>
      <c r="J512" s="14">
        <v>0</v>
      </c>
      <c r="K512" s="14">
        <v>0</v>
      </c>
      <c r="L512" s="14">
        <v>0</v>
      </c>
      <c r="M512" s="14">
        <v>0</v>
      </c>
      <c r="N512" s="14">
        <v>0</v>
      </c>
      <c r="O512" s="14">
        <v>0</v>
      </c>
      <c r="P512" s="14" t="s">
        <v>865</v>
      </c>
      <c r="Q512" s="14" t="s">
        <v>3634</v>
      </c>
      <c r="R512" s="14" t="s">
        <v>3636</v>
      </c>
      <c r="S512" s="14" t="s">
        <v>3632</v>
      </c>
      <c r="T512" s="15" t="s">
        <v>3632</v>
      </c>
    </row>
    <row r="513" spans="1:20" x14ac:dyDescent="0.35">
      <c r="A513" s="14" t="s">
        <v>422</v>
      </c>
      <c r="B513" s="14" t="s">
        <v>3639</v>
      </c>
      <c r="C513" s="14" t="s">
        <v>423</v>
      </c>
      <c r="D513" s="14">
        <v>0</v>
      </c>
      <c r="E513" s="14">
        <v>0</v>
      </c>
      <c r="F513" s="14">
        <v>0</v>
      </c>
      <c r="G513" s="14">
        <v>0</v>
      </c>
      <c r="H513" s="14">
        <v>0</v>
      </c>
      <c r="I513" s="14">
        <v>1.4</v>
      </c>
      <c r="J513" s="14">
        <v>3.1</v>
      </c>
      <c r="K513" s="14">
        <v>3</v>
      </c>
      <c r="L513" s="14">
        <v>2.2000000000000002</v>
      </c>
      <c r="M513" s="14">
        <v>0</v>
      </c>
      <c r="N513" s="14">
        <v>0</v>
      </c>
      <c r="O513" s="14">
        <v>0</v>
      </c>
      <c r="P513" s="14" t="s">
        <v>874</v>
      </c>
      <c r="Q513" s="14" t="s">
        <v>3634</v>
      </c>
      <c r="R513" s="14" t="s">
        <v>3631</v>
      </c>
      <c r="S513" s="14" t="s">
        <v>3632</v>
      </c>
      <c r="T513" s="15" t="s">
        <v>3632</v>
      </c>
    </row>
    <row r="514" spans="1:20" x14ac:dyDescent="0.35">
      <c r="A514" s="14" t="s">
        <v>3680</v>
      </c>
      <c r="B514" s="14" t="s">
        <v>3639</v>
      </c>
      <c r="C514" s="14" t="s">
        <v>3681</v>
      </c>
      <c r="D514" s="14">
        <v>0.35</v>
      </c>
      <c r="E514" s="14">
        <v>0.35</v>
      </c>
      <c r="F514" s="14">
        <v>0.35</v>
      </c>
      <c r="G514" s="14">
        <v>0.35</v>
      </c>
      <c r="H514" s="14">
        <v>0.35</v>
      </c>
      <c r="I514" s="14">
        <v>0.35</v>
      </c>
      <c r="J514" s="14">
        <v>0.35</v>
      </c>
      <c r="K514" s="14">
        <v>0.35</v>
      </c>
      <c r="L514" s="14">
        <v>0.35</v>
      </c>
      <c r="M514" s="14">
        <v>0.35</v>
      </c>
      <c r="N514" s="14">
        <v>0.35</v>
      </c>
      <c r="O514" s="14">
        <v>0.35</v>
      </c>
      <c r="P514" s="14" t="s">
        <v>874</v>
      </c>
      <c r="Q514" s="14" t="s">
        <v>3634</v>
      </c>
      <c r="R514" s="14" t="s">
        <v>3631</v>
      </c>
      <c r="S514" s="14" t="s">
        <v>3632</v>
      </c>
      <c r="T514" s="15" t="s">
        <v>3632</v>
      </c>
    </row>
    <row r="515" spans="1:20" x14ac:dyDescent="0.35">
      <c r="A515" s="14" t="s">
        <v>3041</v>
      </c>
      <c r="B515" s="14" t="s">
        <v>3654</v>
      </c>
      <c r="C515" s="14" t="s">
        <v>3042</v>
      </c>
      <c r="D515" s="14">
        <v>20</v>
      </c>
      <c r="E515" s="14">
        <v>20</v>
      </c>
      <c r="F515" s="14">
        <v>20</v>
      </c>
      <c r="G515" s="14">
        <v>20</v>
      </c>
      <c r="H515" s="14">
        <v>20</v>
      </c>
      <c r="I515" s="14">
        <v>20</v>
      </c>
      <c r="J515" s="14">
        <v>20</v>
      </c>
      <c r="K515" s="14">
        <v>20</v>
      </c>
      <c r="L515" s="14">
        <v>20</v>
      </c>
      <c r="M515" s="14">
        <v>20</v>
      </c>
      <c r="N515" s="14">
        <v>20</v>
      </c>
      <c r="O515" s="14">
        <v>20</v>
      </c>
      <c r="P515" s="14" t="s">
        <v>865</v>
      </c>
      <c r="Q515" s="14" t="s">
        <v>3634</v>
      </c>
      <c r="R515" s="14" t="s">
        <v>3631</v>
      </c>
      <c r="S515" s="14" t="s">
        <v>3632</v>
      </c>
      <c r="T515" s="15" t="s">
        <v>3632</v>
      </c>
    </row>
    <row r="516" spans="1:20" x14ac:dyDescent="0.35">
      <c r="A516" s="14" t="s">
        <v>2267</v>
      </c>
      <c r="B516" s="14" t="s">
        <v>3654</v>
      </c>
      <c r="C516" s="14" t="s">
        <v>2268</v>
      </c>
      <c r="D516" s="14">
        <v>20</v>
      </c>
      <c r="E516" s="14">
        <v>20</v>
      </c>
      <c r="F516" s="14">
        <v>20</v>
      </c>
      <c r="G516" s="14">
        <v>20</v>
      </c>
      <c r="H516" s="14">
        <v>20</v>
      </c>
      <c r="I516" s="14">
        <v>20</v>
      </c>
      <c r="J516" s="14">
        <v>20</v>
      </c>
      <c r="K516" s="14">
        <v>20</v>
      </c>
      <c r="L516" s="14">
        <v>20</v>
      </c>
      <c r="M516" s="14">
        <v>20</v>
      </c>
      <c r="N516" s="14">
        <v>20</v>
      </c>
      <c r="O516" s="14">
        <v>20</v>
      </c>
      <c r="P516" s="14" t="s">
        <v>865</v>
      </c>
      <c r="Q516" s="14" t="s">
        <v>3634</v>
      </c>
      <c r="R516" s="14" t="s">
        <v>3631</v>
      </c>
      <c r="S516" s="14" t="s">
        <v>3632</v>
      </c>
      <c r="T516" s="15" t="s">
        <v>3632</v>
      </c>
    </row>
    <row r="517" spans="1:20" x14ac:dyDescent="0.35">
      <c r="A517" s="14" t="s">
        <v>2513</v>
      </c>
      <c r="B517" s="14" t="s">
        <v>3629</v>
      </c>
      <c r="C517" s="14" t="s">
        <v>2514</v>
      </c>
      <c r="D517" s="14">
        <v>2.4</v>
      </c>
      <c r="E517" s="14">
        <v>1.8</v>
      </c>
      <c r="F517" s="14">
        <v>10.8</v>
      </c>
      <c r="G517" s="14">
        <v>9</v>
      </c>
      <c r="H517" s="14">
        <v>9.6</v>
      </c>
      <c r="I517" s="14">
        <v>18.600000000000001</v>
      </c>
      <c r="J517" s="14">
        <v>23.4</v>
      </c>
      <c r="K517" s="14">
        <v>16.2</v>
      </c>
      <c r="L517" s="14">
        <v>8.4</v>
      </c>
      <c r="M517" s="14">
        <v>1.2</v>
      </c>
      <c r="N517" s="14">
        <v>1.2</v>
      </c>
      <c r="O517" s="14">
        <v>0</v>
      </c>
      <c r="P517" s="14" t="s">
        <v>874</v>
      </c>
      <c r="Q517" s="14" t="s">
        <v>3630</v>
      </c>
      <c r="R517" s="14" t="s">
        <v>3631</v>
      </c>
      <c r="S517" s="14" t="s">
        <v>3632</v>
      </c>
      <c r="T517" s="15" t="s">
        <v>3632</v>
      </c>
    </row>
    <row r="518" spans="1:20" x14ac:dyDescent="0.35">
      <c r="A518" s="14" t="s">
        <v>1962</v>
      </c>
      <c r="B518" s="14" t="s">
        <v>3629</v>
      </c>
      <c r="C518" s="14" t="s">
        <v>1963</v>
      </c>
      <c r="D518" s="14">
        <v>0.8</v>
      </c>
      <c r="E518" s="14">
        <v>0.6</v>
      </c>
      <c r="F518" s="14">
        <v>3.6</v>
      </c>
      <c r="G518" s="14">
        <v>3</v>
      </c>
      <c r="H518" s="14">
        <v>3.2</v>
      </c>
      <c r="I518" s="14">
        <v>6.2</v>
      </c>
      <c r="J518" s="14">
        <v>7.8</v>
      </c>
      <c r="K518" s="14">
        <v>5.4</v>
      </c>
      <c r="L518" s="14">
        <v>2.8</v>
      </c>
      <c r="M518" s="14">
        <v>0.4</v>
      </c>
      <c r="N518" s="14">
        <v>0.4</v>
      </c>
      <c r="O518" s="14">
        <v>0</v>
      </c>
      <c r="P518" s="14" t="s">
        <v>874</v>
      </c>
      <c r="Q518" s="14" t="s">
        <v>3630</v>
      </c>
      <c r="R518" s="14" t="s">
        <v>3631</v>
      </c>
      <c r="S518" s="14" t="s">
        <v>3632</v>
      </c>
      <c r="T518" s="15" t="s">
        <v>3632</v>
      </c>
    </row>
    <row r="519" spans="1:20" x14ac:dyDescent="0.35">
      <c r="A519" s="14" t="s">
        <v>3405</v>
      </c>
      <c r="B519" s="14" t="s">
        <v>3629</v>
      </c>
      <c r="C519" s="14" t="s">
        <v>3406</v>
      </c>
      <c r="D519" s="14">
        <v>0.6</v>
      </c>
      <c r="E519" s="14">
        <v>0.45</v>
      </c>
      <c r="F519" s="14">
        <v>2.7</v>
      </c>
      <c r="G519" s="14">
        <v>2.25</v>
      </c>
      <c r="H519" s="14">
        <v>2.4</v>
      </c>
      <c r="I519" s="14">
        <v>4.6500000000000004</v>
      </c>
      <c r="J519" s="14">
        <v>5.85</v>
      </c>
      <c r="K519" s="14">
        <v>4.05</v>
      </c>
      <c r="L519" s="14">
        <v>2.1</v>
      </c>
      <c r="M519" s="14">
        <v>0.3</v>
      </c>
      <c r="N519" s="14">
        <v>0.3</v>
      </c>
      <c r="O519" s="14">
        <v>0</v>
      </c>
      <c r="P519" s="14" t="s">
        <v>874</v>
      </c>
      <c r="Q519" s="14" t="s">
        <v>3630</v>
      </c>
      <c r="R519" s="14" t="s">
        <v>3631</v>
      </c>
      <c r="S519" s="14" t="s">
        <v>3632</v>
      </c>
      <c r="T519" s="15" t="s">
        <v>3632</v>
      </c>
    </row>
    <row r="520" spans="1:20" x14ac:dyDescent="0.35">
      <c r="A520" s="14" t="s">
        <v>424</v>
      </c>
      <c r="B520" s="14" t="s">
        <v>3629</v>
      </c>
      <c r="C520" s="14" t="s">
        <v>425</v>
      </c>
      <c r="D520" s="14">
        <v>6.78</v>
      </c>
      <c r="E520" s="14">
        <v>9.8000000000000007</v>
      </c>
      <c r="F520" s="14">
        <v>12.34</v>
      </c>
      <c r="G520" s="14">
        <v>17.89</v>
      </c>
      <c r="H520" s="14">
        <v>19.670000000000002</v>
      </c>
      <c r="I520" s="14">
        <v>22.89</v>
      </c>
      <c r="J520" s="14">
        <v>23.15</v>
      </c>
      <c r="K520" s="14">
        <v>21.38</v>
      </c>
      <c r="L520" s="14">
        <v>19.690000000000001</v>
      </c>
      <c r="M520" s="14">
        <v>15.04</v>
      </c>
      <c r="N520" s="14">
        <v>8.32</v>
      </c>
      <c r="O520" s="14">
        <v>6.21</v>
      </c>
      <c r="P520" s="14" t="s">
        <v>874</v>
      </c>
      <c r="Q520" s="14" t="s">
        <v>3630</v>
      </c>
      <c r="R520" s="14" t="s">
        <v>3631</v>
      </c>
      <c r="S520" s="14" t="s">
        <v>3632</v>
      </c>
      <c r="T520" s="15" t="s">
        <v>3632</v>
      </c>
    </row>
    <row r="521" spans="1:20" x14ac:dyDescent="0.35">
      <c r="A521" s="14" t="s">
        <v>1869</v>
      </c>
      <c r="B521" s="14" t="s">
        <v>3629</v>
      </c>
      <c r="C521" s="14" t="s">
        <v>1870</v>
      </c>
      <c r="D521" s="18">
        <v>0.67</v>
      </c>
      <c r="E521" s="18">
        <v>0.5</v>
      </c>
      <c r="F521" s="18">
        <v>3</v>
      </c>
      <c r="G521" s="18">
        <v>2.5</v>
      </c>
      <c r="H521" s="18">
        <v>2.67</v>
      </c>
      <c r="I521" s="18">
        <v>5.16</v>
      </c>
      <c r="J521" s="18">
        <v>6.5</v>
      </c>
      <c r="K521" s="18">
        <v>4.5</v>
      </c>
      <c r="L521" s="18">
        <v>2.33</v>
      </c>
      <c r="M521" s="18">
        <v>0.33</v>
      </c>
      <c r="N521" s="18">
        <v>0.33</v>
      </c>
      <c r="O521" s="18">
        <v>0</v>
      </c>
      <c r="P521" s="14" t="s">
        <v>874</v>
      </c>
      <c r="Q521" s="14" t="s">
        <v>3630</v>
      </c>
      <c r="R521" s="14" t="s">
        <v>3631</v>
      </c>
      <c r="S521" s="14" t="s">
        <v>3632</v>
      </c>
      <c r="T521" s="15" t="s">
        <v>3632</v>
      </c>
    </row>
    <row r="522" spans="1:20" x14ac:dyDescent="0.35">
      <c r="A522" s="14" t="s">
        <v>2422</v>
      </c>
      <c r="B522" s="14" t="s">
        <v>3655</v>
      </c>
      <c r="C522" s="14" t="s">
        <v>2423</v>
      </c>
      <c r="D522" s="14">
        <v>0</v>
      </c>
      <c r="E522" s="14">
        <v>0</v>
      </c>
      <c r="F522" s="14">
        <v>0</v>
      </c>
      <c r="G522" s="14">
        <v>0</v>
      </c>
      <c r="H522" s="14">
        <v>0</v>
      </c>
      <c r="I522" s="14">
        <v>0</v>
      </c>
      <c r="J522" s="14">
        <v>0</v>
      </c>
      <c r="K522" s="14">
        <v>0</v>
      </c>
      <c r="L522" s="14">
        <v>0</v>
      </c>
      <c r="M522" s="14">
        <v>0</v>
      </c>
      <c r="N522" s="14">
        <v>0</v>
      </c>
      <c r="O522" s="14">
        <v>0</v>
      </c>
      <c r="P522" s="14" t="s">
        <v>874</v>
      </c>
      <c r="Q522" s="14" t="s">
        <v>3630</v>
      </c>
      <c r="R522" s="14" t="s">
        <v>3636</v>
      </c>
      <c r="S522" s="14" t="s">
        <v>3632</v>
      </c>
      <c r="T522" s="15" t="s">
        <v>3632</v>
      </c>
    </row>
    <row r="523" spans="1:20" x14ac:dyDescent="0.35">
      <c r="A523" s="14" t="s">
        <v>426</v>
      </c>
      <c r="B523" s="14" t="s">
        <v>3638</v>
      </c>
      <c r="C523" s="14" t="s">
        <v>427</v>
      </c>
      <c r="D523" s="14">
        <v>259.8</v>
      </c>
      <c r="E523" s="14">
        <v>259.8</v>
      </c>
      <c r="F523" s="14">
        <v>259.8</v>
      </c>
      <c r="G523" s="14">
        <v>259.8</v>
      </c>
      <c r="H523" s="14">
        <v>259.8</v>
      </c>
      <c r="I523" s="14">
        <v>259.8</v>
      </c>
      <c r="J523" s="14">
        <v>259.8</v>
      </c>
      <c r="K523" s="14">
        <v>259.8</v>
      </c>
      <c r="L523" s="14">
        <v>259.8</v>
      </c>
      <c r="M523" s="14">
        <v>259.8</v>
      </c>
      <c r="N523" s="14">
        <v>259.8</v>
      </c>
      <c r="O523" s="14">
        <v>259.8</v>
      </c>
      <c r="P523" s="14" t="s">
        <v>865</v>
      </c>
      <c r="Q523" s="14" t="s">
        <v>3630</v>
      </c>
      <c r="R523" s="14" t="s">
        <v>3631</v>
      </c>
      <c r="S523" s="14" t="s">
        <v>3632</v>
      </c>
      <c r="T523" s="15" t="s">
        <v>3632</v>
      </c>
    </row>
    <row r="524" spans="1:20" x14ac:dyDescent="0.35">
      <c r="A524" s="14" t="s">
        <v>428</v>
      </c>
      <c r="B524" s="14" t="s">
        <v>3638</v>
      </c>
      <c r="C524" s="14" t="s">
        <v>429</v>
      </c>
      <c r="D524" s="14">
        <v>260.2</v>
      </c>
      <c r="E524" s="14">
        <v>260.2</v>
      </c>
      <c r="F524" s="14">
        <v>260.2</v>
      </c>
      <c r="G524" s="14">
        <v>260.2</v>
      </c>
      <c r="H524" s="14">
        <v>260.2</v>
      </c>
      <c r="I524" s="14">
        <v>260.2</v>
      </c>
      <c r="J524" s="14">
        <v>260.2</v>
      </c>
      <c r="K524" s="14">
        <v>260.2</v>
      </c>
      <c r="L524" s="14">
        <v>260.2</v>
      </c>
      <c r="M524" s="14">
        <v>260.2</v>
      </c>
      <c r="N524" s="14">
        <v>260.2</v>
      </c>
      <c r="O524" s="14">
        <v>260.2</v>
      </c>
      <c r="P524" s="14" t="s">
        <v>865</v>
      </c>
      <c r="Q524" s="14" t="s">
        <v>3630</v>
      </c>
      <c r="R524" s="14" t="s">
        <v>3631</v>
      </c>
      <c r="S524" s="14" t="s">
        <v>3632</v>
      </c>
      <c r="T524" s="15" t="s">
        <v>3632</v>
      </c>
    </row>
    <row r="525" spans="1:20" x14ac:dyDescent="0.35">
      <c r="A525" s="14" t="s">
        <v>430</v>
      </c>
      <c r="B525" s="14" t="s">
        <v>3638</v>
      </c>
      <c r="C525" s="14" t="s">
        <v>431</v>
      </c>
      <c r="D525" s="14">
        <v>256.14999999999998</v>
      </c>
      <c r="E525" s="14">
        <v>256.14999999999998</v>
      </c>
      <c r="F525" s="14">
        <v>256.14999999999998</v>
      </c>
      <c r="G525" s="14">
        <v>256.14999999999998</v>
      </c>
      <c r="H525" s="14">
        <v>256.14999999999998</v>
      </c>
      <c r="I525" s="14">
        <v>256.14999999999998</v>
      </c>
      <c r="J525" s="14">
        <v>256.14999999999998</v>
      </c>
      <c r="K525" s="14">
        <v>256.14999999999998</v>
      </c>
      <c r="L525" s="14">
        <v>256.14999999999998</v>
      </c>
      <c r="M525" s="14">
        <v>256.14999999999998</v>
      </c>
      <c r="N525" s="14">
        <v>256.14999999999998</v>
      </c>
      <c r="O525" s="14">
        <v>256.14999999999998</v>
      </c>
      <c r="P525" s="14" t="s">
        <v>865</v>
      </c>
      <c r="Q525" s="14" t="s">
        <v>3630</v>
      </c>
      <c r="R525" s="14" t="s">
        <v>3631</v>
      </c>
      <c r="S525" s="14" t="s">
        <v>3632</v>
      </c>
      <c r="T525" s="15" t="s">
        <v>3632</v>
      </c>
    </row>
    <row r="526" spans="1:20" x14ac:dyDescent="0.35">
      <c r="A526" s="14" t="s">
        <v>432</v>
      </c>
      <c r="B526" s="14" t="s">
        <v>3638</v>
      </c>
      <c r="C526" s="14" t="s">
        <v>433</v>
      </c>
      <c r="D526" s="14">
        <v>253.29</v>
      </c>
      <c r="E526" s="14">
        <v>253.29</v>
      </c>
      <c r="F526" s="14">
        <v>253.29</v>
      </c>
      <c r="G526" s="14">
        <v>253.29</v>
      </c>
      <c r="H526" s="14">
        <v>253.29</v>
      </c>
      <c r="I526" s="14">
        <v>253.29</v>
      </c>
      <c r="J526" s="14">
        <v>253.29</v>
      </c>
      <c r="K526" s="14">
        <v>253.29</v>
      </c>
      <c r="L526" s="14">
        <v>253.29</v>
      </c>
      <c r="M526" s="14">
        <v>253.29</v>
      </c>
      <c r="N526" s="14">
        <v>253.29</v>
      </c>
      <c r="O526" s="14">
        <v>253.29</v>
      </c>
      <c r="P526" s="14" t="s">
        <v>865</v>
      </c>
      <c r="Q526" s="14" t="s">
        <v>3630</v>
      </c>
      <c r="R526" s="14" t="s">
        <v>3631</v>
      </c>
      <c r="S526" s="14" t="s">
        <v>3632</v>
      </c>
      <c r="T526" s="15" t="s">
        <v>3632</v>
      </c>
    </row>
    <row r="527" spans="1:20" x14ac:dyDescent="0.35">
      <c r="A527" s="14" t="s">
        <v>1490</v>
      </c>
      <c r="B527" s="14" t="s">
        <v>3654</v>
      </c>
      <c r="C527" s="14" t="s">
        <v>1491</v>
      </c>
      <c r="D527" s="14">
        <v>46</v>
      </c>
      <c r="E527" s="14">
        <v>46</v>
      </c>
      <c r="F527" s="14">
        <v>46</v>
      </c>
      <c r="G527" s="14">
        <v>46</v>
      </c>
      <c r="H527" s="14">
        <v>46</v>
      </c>
      <c r="I527" s="14">
        <v>46</v>
      </c>
      <c r="J527" s="14">
        <v>46</v>
      </c>
      <c r="K527" s="14">
        <v>46</v>
      </c>
      <c r="L527" s="14">
        <v>46</v>
      </c>
      <c r="M527" s="14">
        <v>46</v>
      </c>
      <c r="N527" s="14">
        <v>46</v>
      </c>
      <c r="O527" s="14">
        <v>46</v>
      </c>
      <c r="P527" s="14" t="s">
        <v>865</v>
      </c>
      <c r="Q527" s="14" t="s">
        <v>3634</v>
      </c>
      <c r="R527" s="14" t="s">
        <v>3631</v>
      </c>
      <c r="S527" s="14" t="s">
        <v>3632</v>
      </c>
      <c r="T527" s="15" t="s">
        <v>3632</v>
      </c>
    </row>
    <row r="528" spans="1:20" x14ac:dyDescent="0.35">
      <c r="A528" s="14" t="s">
        <v>2892</v>
      </c>
      <c r="B528" s="14" t="s">
        <v>3654</v>
      </c>
      <c r="C528" s="14" t="s">
        <v>2893</v>
      </c>
      <c r="D528" s="14">
        <v>46</v>
      </c>
      <c r="E528" s="14">
        <v>46</v>
      </c>
      <c r="F528" s="14">
        <v>46</v>
      </c>
      <c r="G528" s="14">
        <v>46</v>
      </c>
      <c r="H528" s="14">
        <v>46</v>
      </c>
      <c r="I528" s="14">
        <v>46</v>
      </c>
      <c r="J528" s="14">
        <v>46</v>
      </c>
      <c r="K528" s="14">
        <v>46</v>
      </c>
      <c r="L528" s="14">
        <v>46</v>
      </c>
      <c r="M528" s="14">
        <v>46</v>
      </c>
      <c r="N528" s="14">
        <v>46</v>
      </c>
      <c r="O528" s="14">
        <v>46</v>
      </c>
      <c r="P528" s="14" t="s">
        <v>865</v>
      </c>
      <c r="Q528" s="14" t="s">
        <v>3634</v>
      </c>
      <c r="R528" s="14" t="s">
        <v>3631</v>
      </c>
      <c r="S528" s="14" t="s">
        <v>3632</v>
      </c>
      <c r="T528" s="15" t="s">
        <v>3632</v>
      </c>
    </row>
    <row r="529" spans="1:20" x14ac:dyDescent="0.35">
      <c r="A529" s="14" t="s">
        <v>434</v>
      </c>
      <c r="B529" s="14" t="s">
        <v>3654</v>
      </c>
      <c r="C529" s="14" t="s">
        <v>435</v>
      </c>
      <c r="D529" s="14">
        <v>322</v>
      </c>
      <c r="E529" s="14">
        <v>322</v>
      </c>
      <c r="F529" s="14">
        <v>322</v>
      </c>
      <c r="G529" s="14">
        <v>322</v>
      </c>
      <c r="H529" s="14">
        <v>322</v>
      </c>
      <c r="I529" s="14">
        <v>322</v>
      </c>
      <c r="J529" s="14">
        <v>322</v>
      </c>
      <c r="K529" s="14">
        <v>322</v>
      </c>
      <c r="L529" s="14">
        <v>322</v>
      </c>
      <c r="M529" s="14">
        <v>322</v>
      </c>
      <c r="N529" s="14">
        <v>322</v>
      </c>
      <c r="O529" s="14">
        <v>322</v>
      </c>
      <c r="P529" s="14" t="s">
        <v>865</v>
      </c>
      <c r="Q529" s="14" t="s">
        <v>3634</v>
      </c>
      <c r="R529" s="14" t="s">
        <v>3631</v>
      </c>
      <c r="S529" s="14" t="s">
        <v>3632</v>
      </c>
      <c r="T529" s="15" t="s">
        <v>3632</v>
      </c>
    </row>
    <row r="530" spans="1:20" x14ac:dyDescent="0.35">
      <c r="A530" s="14" t="s">
        <v>3125</v>
      </c>
      <c r="B530" s="14" t="s">
        <v>3638</v>
      </c>
      <c r="C530" s="14" t="s">
        <v>3126</v>
      </c>
      <c r="D530" s="14">
        <v>30</v>
      </c>
      <c r="E530" s="14">
        <v>30</v>
      </c>
      <c r="F530" s="14">
        <v>30</v>
      </c>
      <c r="G530" s="14">
        <v>30</v>
      </c>
      <c r="H530" s="14">
        <v>30</v>
      </c>
      <c r="I530" s="14">
        <v>30</v>
      </c>
      <c r="J530" s="14">
        <v>30</v>
      </c>
      <c r="K530" s="14">
        <v>30</v>
      </c>
      <c r="L530" s="14">
        <v>30</v>
      </c>
      <c r="M530" s="14">
        <v>30</v>
      </c>
      <c r="N530" s="14">
        <v>30</v>
      </c>
      <c r="O530" s="14">
        <v>30</v>
      </c>
      <c r="P530" s="14" t="s">
        <v>865</v>
      </c>
      <c r="Q530" s="14" t="s">
        <v>3630</v>
      </c>
      <c r="R530" s="14" t="s">
        <v>3631</v>
      </c>
      <c r="S530" s="14" t="s">
        <v>3632</v>
      </c>
      <c r="T530" s="15" t="s">
        <v>3632</v>
      </c>
    </row>
    <row r="531" spans="1:20" x14ac:dyDescent="0.35">
      <c r="A531" s="14" t="s">
        <v>1314</v>
      </c>
      <c r="B531" s="14" t="s">
        <v>3647</v>
      </c>
      <c r="C531" s="14" t="s">
        <v>1315</v>
      </c>
      <c r="D531" s="14">
        <v>0.05</v>
      </c>
      <c r="E531" s="14">
        <v>0.09</v>
      </c>
      <c r="F531" s="14">
        <v>0.06</v>
      </c>
      <c r="G531" s="14">
        <v>0.06</v>
      </c>
      <c r="H531" s="14">
        <v>0.1</v>
      </c>
      <c r="I531" s="14">
        <v>0.16</v>
      </c>
      <c r="J531" s="14">
        <v>0.18</v>
      </c>
      <c r="K531" s="14">
        <v>0.17</v>
      </c>
      <c r="L531" s="14">
        <v>0.14000000000000001</v>
      </c>
      <c r="M531" s="14">
        <v>0.12</v>
      </c>
      <c r="N531" s="14">
        <v>0.15</v>
      </c>
      <c r="O531" s="14">
        <v>0.15</v>
      </c>
      <c r="P531" s="14" t="s">
        <v>874</v>
      </c>
      <c r="Q531" s="14" t="s">
        <v>3630</v>
      </c>
      <c r="R531" s="14" t="s">
        <v>3631</v>
      </c>
      <c r="S531" s="14" t="s">
        <v>3632</v>
      </c>
      <c r="T531" s="15" t="s">
        <v>3632</v>
      </c>
    </row>
    <row r="532" spans="1:20" x14ac:dyDescent="0.35">
      <c r="A532" s="14" t="s">
        <v>436</v>
      </c>
      <c r="B532" s="14" t="s">
        <v>3633</v>
      </c>
      <c r="C532" s="14" t="s">
        <v>437</v>
      </c>
      <c r="D532" s="14">
        <v>799.47</v>
      </c>
      <c r="E532" s="14">
        <v>799.47</v>
      </c>
      <c r="F532" s="14">
        <v>785</v>
      </c>
      <c r="G532" s="14">
        <v>775</v>
      </c>
      <c r="H532" s="14">
        <v>765</v>
      </c>
      <c r="I532" s="14">
        <v>760</v>
      </c>
      <c r="J532" s="14">
        <v>765</v>
      </c>
      <c r="K532" s="14">
        <v>765</v>
      </c>
      <c r="L532" s="14">
        <v>765</v>
      </c>
      <c r="M532" s="14">
        <v>775</v>
      </c>
      <c r="N532" s="14">
        <v>799.47</v>
      </c>
      <c r="O532" s="14">
        <v>799.47</v>
      </c>
      <c r="P532" s="14" t="s">
        <v>865</v>
      </c>
      <c r="Q532" s="14" t="s">
        <v>3634</v>
      </c>
      <c r="R532" s="14" t="s">
        <v>3650</v>
      </c>
      <c r="S532" s="14" t="s">
        <v>3653</v>
      </c>
      <c r="T532" s="15" t="s">
        <v>3632</v>
      </c>
    </row>
    <row r="533" spans="1:20" x14ac:dyDescent="0.35">
      <c r="A533" s="14" t="s">
        <v>438</v>
      </c>
      <c r="B533" s="14" t="s">
        <v>3647</v>
      </c>
      <c r="C533" s="14" t="s">
        <v>439</v>
      </c>
      <c r="D533" s="14">
        <v>303.91000000000003</v>
      </c>
      <c r="E533" s="14">
        <v>304</v>
      </c>
      <c r="F533" s="14">
        <v>304</v>
      </c>
      <c r="G533" s="14">
        <v>302.97000000000003</v>
      </c>
      <c r="H533" s="14">
        <v>303.2</v>
      </c>
      <c r="I533" s="14">
        <v>296.76</v>
      </c>
      <c r="J533" s="14">
        <v>297.5</v>
      </c>
      <c r="K533" s="14">
        <v>297.54000000000002</v>
      </c>
      <c r="L533" s="14">
        <v>304</v>
      </c>
      <c r="M533" s="14">
        <v>304.8</v>
      </c>
      <c r="N533" s="14">
        <v>305.02999999999997</v>
      </c>
      <c r="O533" s="14">
        <v>306</v>
      </c>
      <c r="P533" s="14" t="s">
        <v>865</v>
      </c>
      <c r="Q533" s="14" t="s">
        <v>3630</v>
      </c>
      <c r="R533" s="14" t="s">
        <v>3631</v>
      </c>
      <c r="S533" s="14" t="s">
        <v>3632</v>
      </c>
      <c r="T533" s="15" t="s">
        <v>3632</v>
      </c>
    </row>
    <row r="534" spans="1:20" x14ac:dyDescent="0.35">
      <c r="A534" s="14" t="s">
        <v>3420</v>
      </c>
      <c r="B534" s="14" t="s">
        <v>3635</v>
      </c>
      <c r="C534" s="14" t="s">
        <v>3421</v>
      </c>
      <c r="D534" s="14">
        <v>0.8</v>
      </c>
      <c r="E534" s="14">
        <v>0.6</v>
      </c>
      <c r="F534" s="14">
        <v>3.6</v>
      </c>
      <c r="G534" s="14">
        <v>3</v>
      </c>
      <c r="H534" s="14">
        <v>3.2</v>
      </c>
      <c r="I534" s="14">
        <v>6.2</v>
      </c>
      <c r="J534" s="14">
        <v>7.8</v>
      </c>
      <c r="K534" s="14">
        <v>5.4</v>
      </c>
      <c r="L534" s="14">
        <v>2.8</v>
      </c>
      <c r="M534" s="14">
        <v>0.4</v>
      </c>
      <c r="N534" s="14">
        <v>0.4</v>
      </c>
      <c r="O534" s="14">
        <v>0</v>
      </c>
      <c r="P534" s="14" t="s">
        <v>874</v>
      </c>
      <c r="Q534" s="14" t="s">
        <v>3630</v>
      </c>
      <c r="R534" s="14" t="s">
        <v>3650</v>
      </c>
      <c r="S534" s="14" t="s">
        <v>3653</v>
      </c>
      <c r="T534" s="15" t="s">
        <v>3632</v>
      </c>
    </row>
    <row r="535" spans="1:20" x14ac:dyDescent="0.35">
      <c r="A535" s="14" t="s">
        <v>2202</v>
      </c>
      <c r="B535" s="14" t="s">
        <v>3639</v>
      </c>
      <c r="C535" s="14" t="s">
        <v>2203</v>
      </c>
      <c r="D535" s="14">
        <v>48</v>
      </c>
      <c r="E535" s="14">
        <v>48</v>
      </c>
      <c r="F535" s="14">
        <v>48</v>
      </c>
      <c r="G535" s="14">
        <v>48</v>
      </c>
      <c r="H535" s="14">
        <v>48</v>
      </c>
      <c r="I535" s="14">
        <v>48</v>
      </c>
      <c r="J535" s="14">
        <v>48</v>
      </c>
      <c r="K535" s="14">
        <v>48</v>
      </c>
      <c r="L535" s="14">
        <v>48</v>
      </c>
      <c r="M535" s="14">
        <v>48</v>
      </c>
      <c r="N535" s="14">
        <v>48</v>
      </c>
      <c r="O535" s="14">
        <v>48</v>
      </c>
      <c r="P535" s="14" t="s">
        <v>865</v>
      </c>
      <c r="Q535" s="14" t="s">
        <v>3634</v>
      </c>
      <c r="R535" s="14" t="s">
        <v>3631</v>
      </c>
      <c r="S535" s="14" t="s">
        <v>3632</v>
      </c>
      <c r="T535" s="15" t="s">
        <v>3632</v>
      </c>
    </row>
    <row r="536" spans="1:20" x14ac:dyDescent="0.35">
      <c r="A536" s="14" t="s">
        <v>1692</v>
      </c>
      <c r="B536" s="14" t="s">
        <v>3638</v>
      </c>
      <c r="C536" s="14" t="s">
        <v>1693</v>
      </c>
      <c r="D536" s="14">
        <v>0.8</v>
      </c>
      <c r="E536" s="14">
        <v>0.6</v>
      </c>
      <c r="F536" s="14">
        <v>3.6</v>
      </c>
      <c r="G536" s="14">
        <v>3</v>
      </c>
      <c r="H536" s="14">
        <v>3.2</v>
      </c>
      <c r="I536" s="14">
        <v>6.2</v>
      </c>
      <c r="J536" s="14">
        <v>7.8</v>
      </c>
      <c r="K536" s="14">
        <v>5.4</v>
      </c>
      <c r="L536" s="14">
        <v>2.8</v>
      </c>
      <c r="M536" s="14">
        <v>0.4</v>
      </c>
      <c r="N536" s="14">
        <v>0.4</v>
      </c>
      <c r="O536" s="14">
        <v>0</v>
      </c>
      <c r="P536" s="14" t="s">
        <v>874</v>
      </c>
      <c r="Q536" s="14" t="s">
        <v>3630</v>
      </c>
      <c r="R536" s="14" t="s">
        <v>3631</v>
      </c>
      <c r="S536" s="14" t="s">
        <v>3632</v>
      </c>
      <c r="T536" s="15" t="s">
        <v>3632</v>
      </c>
    </row>
    <row r="537" spans="1:20" x14ac:dyDescent="0.35">
      <c r="A537" s="14" t="s">
        <v>1666</v>
      </c>
      <c r="B537" s="14" t="s">
        <v>3654</v>
      </c>
      <c r="C537" s="14" t="s">
        <v>1667</v>
      </c>
      <c r="D537" s="14">
        <v>0.12</v>
      </c>
      <c r="E537" s="14">
        <v>0.09</v>
      </c>
      <c r="F537" s="14">
        <v>0.54</v>
      </c>
      <c r="G537" s="14">
        <v>0.45</v>
      </c>
      <c r="H537" s="14">
        <v>0.48</v>
      </c>
      <c r="I537" s="14">
        <v>0.93</v>
      </c>
      <c r="J537" s="14">
        <v>1.17</v>
      </c>
      <c r="K537" s="14">
        <v>0.81</v>
      </c>
      <c r="L537" s="14">
        <v>0.42</v>
      </c>
      <c r="M537" s="14">
        <v>0.06</v>
      </c>
      <c r="N537" s="14">
        <v>0.06</v>
      </c>
      <c r="O537" s="14">
        <v>0</v>
      </c>
      <c r="P537" s="14" t="s">
        <v>874</v>
      </c>
      <c r="Q537" s="14" t="s">
        <v>3634</v>
      </c>
      <c r="R537" s="14" t="s">
        <v>3631</v>
      </c>
      <c r="S537" s="14" t="s">
        <v>3632</v>
      </c>
      <c r="T537" s="15" t="s">
        <v>3632</v>
      </c>
    </row>
    <row r="538" spans="1:20" x14ac:dyDescent="0.35">
      <c r="A538" s="14" t="s">
        <v>1496</v>
      </c>
      <c r="B538" s="14" t="s">
        <v>3633</v>
      </c>
      <c r="C538" s="14" t="s">
        <v>1497</v>
      </c>
      <c r="D538" s="14">
        <v>0.12</v>
      </c>
      <c r="E538" s="14">
        <v>0.09</v>
      </c>
      <c r="F538" s="14">
        <v>0.54</v>
      </c>
      <c r="G538" s="14">
        <v>0.45</v>
      </c>
      <c r="H538" s="14">
        <v>0.48</v>
      </c>
      <c r="I538" s="14">
        <v>0.93</v>
      </c>
      <c r="J538" s="14">
        <v>1.17</v>
      </c>
      <c r="K538" s="14">
        <v>0.81</v>
      </c>
      <c r="L538" s="14">
        <v>0.42</v>
      </c>
      <c r="M538" s="14">
        <v>0.06</v>
      </c>
      <c r="N538" s="14">
        <v>0.06</v>
      </c>
      <c r="O538" s="14">
        <v>0</v>
      </c>
      <c r="P538" s="14" t="s">
        <v>874</v>
      </c>
      <c r="Q538" s="14" t="s">
        <v>3634</v>
      </c>
      <c r="R538" s="14" t="s">
        <v>3631</v>
      </c>
      <c r="S538" s="14" t="s">
        <v>3632</v>
      </c>
      <c r="T538" s="15" t="s">
        <v>3632</v>
      </c>
    </row>
    <row r="539" spans="1:20" x14ac:dyDescent="0.35">
      <c r="A539" s="14" t="s">
        <v>3328</v>
      </c>
      <c r="B539" s="14" t="s">
        <v>3633</v>
      </c>
      <c r="C539" s="14" t="s">
        <v>3329</v>
      </c>
      <c r="D539" s="14">
        <v>0</v>
      </c>
      <c r="E539" s="14">
        <v>0</v>
      </c>
      <c r="F539" s="14">
        <v>0</v>
      </c>
      <c r="G539" s="14">
        <v>0</v>
      </c>
      <c r="H539" s="14">
        <v>0</v>
      </c>
      <c r="I539" s="14">
        <v>0</v>
      </c>
      <c r="J539" s="14">
        <v>0</v>
      </c>
      <c r="K539" s="14">
        <v>0</v>
      </c>
      <c r="L539" s="14">
        <v>0</v>
      </c>
      <c r="M539" s="14">
        <v>0</v>
      </c>
      <c r="N539" s="14">
        <v>0</v>
      </c>
      <c r="O539" s="14">
        <v>0</v>
      </c>
      <c r="P539" s="14" t="s">
        <v>874</v>
      </c>
      <c r="Q539" s="14" t="s">
        <v>3634</v>
      </c>
      <c r="R539" s="14" t="s">
        <v>3636</v>
      </c>
      <c r="S539" s="14" t="s">
        <v>3632</v>
      </c>
      <c r="T539" s="15" t="s">
        <v>3632</v>
      </c>
    </row>
    <row r="540" spans="1:20" x14ac:dyDescent="0.35">
      <c r="A540" s="14" t="s">
        <v>3512</v>
      </c>
      <c r="B540" s="14" t="s">
        <v>3633</v>
      </c>
      <c r="C540" s="14" t="s">
        <v>3513</v>
      </c>
      <c r="D540" s="14">
        <v>0.2</v>
      </c>
      <c r="E540" s="14">
        <v>0.15</v>
      </c>
      <c r="F540" s="14">
        <v>0.9</v>
      </c>
      <c r="G540" s="14">
        <v>0.75</v>
      </c>
      <c r="H540" s="14">
        <v>0.8</v>
      </c>
      <c r="I540" s="14">
        <v>1.55</v>
      </c>
      <c r="J540" s="14">
        <v>1.95</v>
      </c>
      <c r="K540" s="14">
        <v>1.35</v>
      </c>
      <c r="L540" s="14">
        <v>0.7</v>
      </c>
      <c r="M540" s="14">
        <v>0.1</v>
      </c>
      <c r="N540" s="14">
        <v>0.1</v>
      </c>
      <c r="O540" s="14">
        <v>0</v>
      </c>
      <c r="P540" s="14" t="s">
        <v>874</v>
      </c>
      <c r="Q540" s="14" t="s">
        <v>3634</v>
      </c>
      <c r="R540" s="14" t="s">
        <v>3631</v>
      </c>
      <c r="S540" s="14" t="s">
        <v>3632</v>
      </c>
      <c r="T540" s="15" t="s">
        <v>3632</v>
      </c>
    </row>
    <row r="541" spans="1:20" x14ac:dyDescent="0.35">
      <c r="A541" s="14" t="s">
        <v>3111</v>
      </c>
      <c r="B541" s="14" t="s">
        <v>3633</v>
      </c>
      <c r="C541" s="14" t="s">
        <v>3112</v>
      </c>
      <c r="D541" s="14">
        <v>0.08</v>
      </c>
      <c r="E541" s="14">
        <v>0.06</v>
      </c>
      <c r="F541" s="14">
        <v>0.36</v>
      </c>
      <c r="G541" s="14">
        <v>0.3</v>
      </c>
      <c r="H541" s="14">
        <v>0.32</v>
      </c>
      <c r="I541" s="14">
        <v>0.62</v>
      </c>
      <c r="J541" s="14">
        <v>0.78</v>
      </c>
      <c r="K541" s="14">
        <v>0.54</v>
      </c>
      <c r="L541" s="14">
        <v>0.28000000000000003</v>
      </c>
      <c r="M541" s="14">
        <v>0.04</v>
      </c>
      <c r="N541" s="14">
        <v>0.04</v>
      </c>
      <c r="O541" s="14">
        <v>0</v>
      </c>
      <c r="P541" s="14" t="s">
        <v>874</v>
      </c>
      <c r="Q541" s="14" t="s">
        <v>3634</v>
      </c>
      <c r="R541" s="14" t="s">
        <v>3631</v>
      </c>
      <c r="S541" s="14" t="s">
        <v>3632</v>
      </c>
      <c r="T541" s="15" t="s">
        <v>3632</v>
      </c>
    </row>
    <row r="542" spans="1:20" x14ac:dyDescent="0.35">
      <c r="A542" s="14" t="s">
        <v>1535</v>
      </c>
      <c r="B542" s="14" t="s">
        <v>3633</v>
      </c>
      <c r="C542" s="14" t="s">
        <v>1536</v>
      </c>
      <c r="D542" s="14">
        <v>0.08</v>
      </c>
      <c r="E542" s="14">
        <v>0.06</v>
      </c>
      <c r="F542" s="14">
        <v>0.36</v>
      </c>
      <c r="G542" s="14">
        <v>0.3</v>
      </c>
      <c r="H542" s="14">
        <v>0.32</v>
      </c>
      <c r="I542" s="14">
        <v>0.62</v>
      </c>
      <c r="J542" s="14">
        <v>0.78</v>
      </c>
      <c r="K542" s="14">
        <v>0.54</v>
      </c>
      <c r="L542" s="14">
        <v>0.28000000000000003</v>
      </c>
      <c r="M542" s="14">
        <v>0.04</v>
      </c>
      <c r="N542" s="14">
        <v>0.04</v>
      </c>
      <c r="O542" s="14">
        <v>0</v>
      </c>
      <c r="P542" s="14" t="s">
        <v>874</v>
      </c>
      <c r="Q542" s="14" t="s">
        <v>3634</v>
      </c>
      <c r="R542" s="14" t="s">
        <v>3631</v>
      </c>
      <c r="S542" s="14" t="s">
        <v>3632</v>
      </c>
      <c r="T542" s="15" t="s">
        <v>3632</v>
      </c>
    </row>
    <row r="543" spans="1:20" x14ac:dyDescent="0.35">
      <c r="A543" s="14" t="s">
        <v>2608</v>
      </c>
      <c r="B543" s="14" t="s">
        <v>3633</v>
      </c>
      <c r="C543" s="14" t="s">
        <v>2609</v>
      </c>
      <c r="D543" s="14">
        <v>0.12</v>
      </c>
      <c r="E543" s="14">
        <v>0.09</v>
      </c>
      <c r="F543" s="14">
        <v>0.54</v>
      </c>
      <c r="G543" s="14">
        <v>0.45</v>
      </c>
      <c r="H543" s="14">
        <v>0.48</v>
      </c>
      <c r="I543" s="14">
        <v>0.93</v>
      </c>
      <c r="J543" s="14">
        <v>1.17</v>
      </c>
      <c r="K543" s="14">
        <v>0.81</v>
      </c>
      <c r="L543" s="14">
        <v>0.42</v>
      </c>
      <c r="M543" s="14">
        <v>0.06</v>
      </c>
      <c r="N543" s="14">
        <v>0.06</v>
      </c>
      <c r="O543" s="14">
        <v>0</v>
      </c>
      <c r="P543" s="14" t="s">
        <v>874</v>
      </c>
      <c r="Q543" s="14" t="s">
        <v>3634</v>
      </c>
      <c r="R543" s="14" t="s">
        <v>3631</v>
      </c>
      <c r="S543" s="14" t="s">
        <v>3632</v>
      </c>
      <c r="T543" s="15" t="s">
        <v>3632</v>
      </c>
    </row>
    <row r="544" spans="1:20" x14ac:dyDescent="0.35">
      <c r="A544" s="14" t="s">
        <v>1474</v>
      </c>
      <c r="B544" s="14" t="s">
        <v>3646</v>
      </c>
      <c r="C544" s="14" t="s">
        <v>1475</v>
      </c>
      <c r="D544" s="14">
        <v>0.02</v>
      </c>
      <c r="E544" s="14">
        <v>0.02</v>
      </c>
      <c r="F544" s="14">
        <v>0.09</v>
      </c>
      <c r="G544" s="14">
        <v>0.08</v>
      </c>
      <c r="H544" s="14">
        <v>0.08</v>
      </c>
      <c r="I544" s="14">
        <v>0.16</v>
      </c>
      <c r="J544" s="14">
        <v>0.2</v>
      </c>
      <c r="K544" s="14">
        <v>0.14000000000000001</v>
      </c>
      <c r="L544" s="14">
        <v>7.0000000000000007E-2</v>
      </c>
      <c r="M544" s="14">
        <v>0.01</v>
      </c>
      <c r="N544" s="14">
        <v>0.01</v>
      </c>
      <c r="O544" s="14">
        <v>0</v>
      </c>
      <c r="P544" s="14" t="s">
        <v>874</v>
      </c>
      <c r="Q544" s="14" t="s">
        <v>3630</v>
      </c>
      <c r="R544" s="14" t="s">
        <v>3658</v>
      </c>
      <c r="S544" s="14" t="s">
        <v>3682</v>
      </c>
      <c r="T544" s="15" t="s">
        <v>3632</v>
      </c>
    </row>
    <row r="545" spans="1:20" x14ac:dyDescent="0.35">
      <c r="A545" s="14" t="s">
        <v>440</v>
      </c>
      <c r="B545" s="14" t="s">
        <v>3629</v>
      </c>
      <c r="C545" s="14" t="s">
        <v>441</v>
      </c>
      <c r="D545" s="14">
        <v>46.5</v>
      </c>
      <c r="E545" s="14">
        <v>45</v>
      </c>
      <c r="F545" s="14">
        <v>44.5</v>
      </c>
      <c r="G545" s="14">
        <v>43</v>
      </c>
      <c r="H545" s="14">
        <v>43</v>
      </c>
      <c r="I545" s="14">
        <v>42.5</v>
      </c>
      <c r="J545" s="14">
        <v>42.5</v>
      </c>
      <c r="K545" s="14">
        <v>42.5</v>
      </c>
      <c r="L545" s="14">
        <v>43</v>
      </c>
      <c r="M545" s="14">
        <v>44</v>
      </c>
      <c r="N545" s="14">
        <v>44.5</v>
      </c>
      <c r="O545" s="14">
        <v>45</v>
      </c>
      <c r="P545" s="14" t="s">
        <v>865</v>
      </c>
      <c r="Q545" s="14" t="s">
        <v>3630</v>
      </c>
      <c r="R545" s="14" t="s">
        <v>3631</v>
      </c>
      <c r="S545" s="14" t="s">
        <v>3632</v>
      </c>
      <c r="T545" s="15" t="s">
        <v>3632</v>
      </c>
    </row>
    <row r="546" spans="1:20" x14ac:dyDescent="0.35">
      <c r="A546" s="14" t="s">
        <v>1196</v>
      </c>
      <c r="B546" s="14" t="s">
        <v>3647</v>
      </c>
      <c r="C546" s="14" t="s">
        <v>1197</v>
      </c>
      <c r="D546" s="14">
        <v>47.5</v>
      </c>
      <c r="E546" s="14">
        <v>47.5</v>
      </c>
      <c r="F546" s="14">
        <v>47.5</v>
      </c>
      <c r="G546" s="14">
        <v>47.5</v>
      </c>
      <c r="H546" s="14">
        <v>47.5</v>
      </c>
      <c r="I546" s="14">
        <v>47.5</v>
      </c>
      <c r="J546" s="14">
        <v>47.5</v>
      </c>
      <c r="K546" s="14">
        <v>47.5</v>
      </c>
      <c r="L546" s="14">
        <v>47.5</v>
      </c>
      <c r="M546" s="14">
        <v>47.5</v>
      </c>
      <c r="N546" s="14">
        <v>47.5</v>
      </c>
      <c r="O546" s="14">
        <v>47.5</v>
      </c>
      <c r="P546" s="14" t="s">
        <v>865</v>
      </c>
      <c r="Q546" s="14" t="s">
        <v>3630</v>
      </c>
      <c r="R546" s="14" t="s">
        <v>3631</v>
      </c>
      <c r="S546" s="14" t="s">
        <v>3632</v>
      </c>
      <c r="T546" s="15" t="s">
        <v>3632</v>
      </c>
    </row>
    <row r="547" spans="1:20" x14ac:dyDescent="0.35">
      <c r="A547" s="14" t="s">
        <v>3317</v>
      </c>
      <c r="B547" s="14" t="s">
        <v>3647</v>
      </c>
      <c r="C547" s="14" t="s">
        <v>3318</v>
      </c>
      <c r="D547" s="14">
        <v>47.6</v>
      </c>
      <c r="E547" s="14">
        <v>47.6</v>
      </c>
      <c r="F547" s="14">
        <v>47.6</v>
      </c>
      <c r="G547" s="14">
        <v>47.6</v>
      </c>
      <c r="H547" s="14">
        <v>47.6</v>
      </c>
      <c r="I547" s="14">
        <v>47.6</v>
      </c>
      <c r="J547" s="14">
        <v>47.6</v>
      </c>
      <c r="K547" s="14">
        <v>47.6</v>
      </c>
      <c r="L547" s="14">
        <v>47.6</v>
      </c>
      <c r="M547" s="14">
        <v>47.6</v>
      </c>
      <c r="N547" s="14">
        <v>47.6</v>
      </c>
      <c r="O547" s="14">
        <v>47.6</v>
      </c>
      <c r="P547" s="14" t="s">
        <v>865</v>
      </c>
      <c r="Q547" s="14" t="s">
        <v>3630</v>
      </c>
      <c r="R547" s="14" t="s">
        <v>3631</v>
      </c>
      <c r="S547" s="14" t="s">
        <v>3632</v>
      </c>
      <c r="T547" s="15" t="s">
        <v>3632</v>
      </c>
    </row>
    <row r="548" spans="1:20" x14ac:dyDescent="0.35">
      <c r="A548" s="14" t="s">
        <v>442</v>
      </c>
      <c r="B548" s="14" t="s">
        <v>3647</v>
      </c>
      <c r="C548" s="14" t="s">
        <v>443</v>
      </c>
      <c r="D548" s="14">
        <v>47.4</v>
      </c>
      <c r="E548" s="14">
        <v>47.4</v>
      </c>
      <c r="F548" s="14">
        <v>47.4</v>
      </c>
      <c r="G548" s="14">
        <v>47.4</v>
      </c>
      <c r="H548" s="14">
        <v>47.4</v>
      </c>
      <c r="I548" s="14">
        <v>47.4</v>
      </c>
      <c r="J548" s="14">
        <v>47.4</v>
      </c>
      <c r="K548" s="14">
        <v>47.4</v>
      </c>
      <c r="L548" s="14">
        <v>47.4</v>
      </c>
      <c r="M548" s="14">
        <v>47.4</v>
      </c>
      <c r="N548" s="14">
        <v>47.4</v>
      </c>
      <c r="O548" s="14">
        <v>47.4</v>
      </c>
      <c r="P548" s="14" t="s">
        <v>865</v>
      </c>
      <c r="Q548" s="14" t="s">
        <v>3630</v>
      </c>
      <c r="R548" s="14" t="s">
        <v>3631</v>
      </c>
      <c r="S548" s="14" t="s">
        <v>3632</v>
      </c>
      <c r="T548" s="15" t="s">
        <v>3632</v>
      </c>
    </row>
    <row r="549" spans="1:20" x14ac:dyDescent="0.35">
      <c r="A549" s="14" t="s">
        <v>444</v>
      </c>
      <c r="B549" s="14" t="s">
        <v>3647</v>
      </c>
      <c r="C549" s="14" t="s">
        <v>445</v>
      </c>
      <c r="D549" s="14">
        <v>580</v>
      </c>
      <c r="E549" s="14">
        <v>580</v>
      </c>
      <c r="F549" s="14">
        <v>580</v>
      </c>
      <c r="G549" s="14">
        <v>580</v>
      </c>
      <c r="H549" s="14">
        <v>580</v>
      </c>
      <c r="I549" s="14">
        <v>574.53</v>
      </c>
      <c r="J549" s="14">
        <v>574.53</v>
      </c>
      <c r="K549" s="14">
        <v>574.53</v>
      </c>
      <c r="L549" s="14">
        <v>574.53</v>
      </c>
      <c r="M549" s="14">
        <v>580</v>
      </c>
      <c r="N549" s="14">
        <v>580</v>
      </c>
      <c r="O549" s="14">
        <v>580</v>
      </c>
      <c r="P549" s="14" t="s">
        <v>865</v>
      </c>
      <c r="Q549" s="14" t="s">
        <v>3630</v>
      </c>
      <c r="R549" s="14" t="s">
        <v>3650</v>
      </c>
      <c r="S549" s="14" t="s">
        <v>3653</v>
      </c>
      <c r="T549" s="15" t="s">
        <v>3632</v>
      </c>
    </row>
    <row r="550" spans="1:20" x14ac:dyDescent="0.35">
      <c r="A550" s="14" t="s">
        <v>446</v>
      </c>
      <c r="B550" s="14" t="s">
        <v>3633</v>
      </c>
      <c r="C550" s="14" t="s">
        <v>447</v>
      </c>
      <c r="D550" s="14">
        <v>0</v>
      </c>
      <c r="E550" s="14">
        <v>0</v>
      </c>
      <c r="F550" s="14">
        <v>0</v>
      </c>
      <c r="G550" s="14">
        <v>0</v>
      </c>
      <c r="H550" s="14">
        <v>0</v>
      </c>
      <c r="I550" s="14">
        <v>0</v>
      </c>
      <c r="J550" s="14">
        <v>0</v>
      </c>
      <c r="K550" s="14">
        <v>0</v>
      </c>
      <c r="L550" s="14">
        <v>0</v>
      </c>
      <c r="M550" s="14">
        <v>0</v>
      </c>
      <c r="N550" s="14">
        <v>0</v>
      </c>
      <c r="O550" s="14">
        <v>0</v>
      </c>
      <c r="P550" s="14" t="s">
        <v>874</v>
      </c>
      <c r="Q550" s="14" t="s">
        <v>3634</v>
      </c>
      <c r="R550" s="14" t="s">
        <v>3636</v>
      </c>
      <c r="S550" s="14" t="s">
        <v>3632</v>
      </c>
      <c r="T550" s="15" t="s">
        <v>3632</v>
      </c>
    </row>
    <row r="551" spans="1:20" x14ac:dyDescent="0.35">
      <c r="A551" s="14" t="s">
        <v>448</v>
      </c>
      <c r="B551" s="14" t="s">
        <v>3633</v>
      </c>
      <c r="C551" s="14" t="s">
        <v>3683</v>
      </c>
      <c r="D551" s="14" t="s">
        <v>3632</v>
      </c>
      <c r="E551" s="14" t="s">
        <v>3632</v>
      </c>
      <c r="F551" s="14" t="s">
        <v>3632</v>
      </c>
      <c r="G551" s="14" t="s">
        <v>3632</v>
      </c>
      <c r="H551" s="14" t="s">
        <v>3632</v>
      </c>
      <c r="I551" s="14" t="s">
        <v>3632</v>
      </c>
      <c r="J551" s="14">
        <v>0.39</v>
      </c>
      <c r="K551" s="14">
        <v>0.27</v>
      </c>
      <c r="L551" s="14">
        <v>0.14000000000000001</v>
      </c>
      <c r="M551" s="14">
        <v>0.02</v>
      </c>
      <c r="N551" s="14">
        <v>0.02</v>
      </c>
      <c r="O551" s="14">
        <v>0</v>
      </c>
      <c r="P551" s="14" t="s">
        <v>874</v>
      </c>
      <c r="Q551" s="14" t="s">
        <v>3634</v>
      </c>
      <c r="R551" s="14" t="s">
        <v>3631</v>
      </c>
      <c r="S551" s="14" t="s">
        <v>3632</v>
      </c>
      <c r="T551" s="15" t="s">
        <v>3632</v>
      </c>
    </row>
    <row r="552" spans="1:20" x14ac:dyDescent="0.35">
      <c r="A552" s="14" t="s">
        <v>450</v>
      </c>
      <c r="B552" s="14" t="s">
        <v>3652</v>
      </c>
      <c r="C552" s="14" t="s">
        <v>451</v>
      </c>
      <c r="D552" s="14">
        <v>0.06</v>
      </c>
      <c r="E552" s="14">
        <v>0.05</v>
      </c>
      <c r="F552" s="14">
        <v>0.27</v>
      </c>
      <c r="G552" s="14">
        <v>0.23</v>
      </c>
      <c r="H552" s="14">
        <v>0.24</v>
      </c>
      <c r="I552" s="14">
        <v>0.47</v>
      </c>
      <c r="J552" s="14">
        <v>0.59</v>
      </c>
      <c r="K552" s="14">
        <v>0.41</v>
      </c>
      <c r="L552" s="14">
        <v>0.21</v>
      </c>
      <c r="M552" s="14">
        <v>0.03</v>
      </c>
      <c r="N552" s="14">
        <v>0.03</v>
      </c>
      <c r="O552" s="14">
        <v>0</v>
      </c>
      <c r="P552" s="14" t="s">
        <v>874</v>
      </c>
      <c r="Q552" s="14" t="s">
        <v>3630</v>
      </c>
      <c r="R552" s="14" t="s">
        <v>3631</v>
      </c>
      <c r="S552" s="14" t="s">
        <v>3632</v>
      </c>
      <c r="T552" s="15" t="s">
        <v>3632</v>
      </c>
    </row>
    <row r="553" spans="1:20" x14ac:dyDescent="0.35">
      <c r="A553" s="14" t="s">
        <v>452</v>
      </c>
      <c r="B553" s="14" t="s">
        <v>3652</v>
      </c>
      <c r="C553" s="14" t="s">
        <v>453</v>
      </c>
      <c r="D553" s="14">
        <v>0.04</v>
      </c>
      <c r="E553" s="14">
        <v>0.03</v>
      </c>
      <c r="F553" s="14">
        <v>0.18</v>
      </c>
      <c r="G553" s="14">
        <v>0.15</v>
      </c>
      <c r="H553" s="14">
        <v>0.16</v>
      </c>
      <c r="I553" s="14">
        <v>0.31</v>
      </c>
      <c r="J553" s="14">
        <v>0.39</v>
      </c>
      <c r="K553" s="14">
        <v>0.27</v>
      </c>
      <c r="L553" s="14">
        <v>0.14000000000000001</v>
      </c>
      <c r="M553" s="14">
        <v>0.02</v>
      </c>
      <c r="N553" s="14">
        <v>0.02</v>
      </c>
      <c r="O553" s="14">
        <v>0</v>
      </c>
      <c r="P553" s="14" t="s">
        <v>874</v>
      </c>
      <c r="Q553" s="14" t="s">
        <v>3630</v>
      </c>
      <c r="R553" s="14" t="s">
        <v>3631</v>
      </c>
      <c r="S553" s="14" t="s">
        <v>3632</v>
      </c>
      <c r="T553" s="15" t="s">
        <v>3632</v>
      </c>
    </row>
    <row r="554" spans="1:20" x14ac:dyDescent="0.35">
      <c r="A554" s="14" t="s">
        <v>454</v>
      </c>
      <c r="B554" s="14" t="s">
        <v>3652</v>
      </c>
      <c r="C554" s="14" t="s">
        <v>455</v>
      </c>
      <c r="D554" s="14">
        <v>23.8</v>
      </c>
      <c r="E554" s="14">
        <v>23.8</v>
      </c>
      <c r="F554" s="14">
        <v>23.8</v>
      </c>
      <c r="G554" s="14">
        <v>23.8</v>
      </c>
      <c r="H554" s="14">
        <v>23.8</v>
      </c>
      <c r="I554" s="14">
        <v>23.8</v>
      </c>
      <c r="J554" s="14">
        <v>23.8</v>
      </c>
      <c r="K554" s="14">
        <v>23.8</v>
      </c>
      <c r="L554" s="14">
        <v>23.8</v>
      </c>
      <c r="M554" s="14">
        <v>23.8</v>
      </c>
      <c r="N554" s="14">
        <v>23.8</v>
      </c>
      <c r="O554" s="14">
        <v>23.8</v>
      </c>
      <c r="P554" s="14" t="s">
        <v>865</v>
      </c>
      <c r="Q554" s="14" t="s">
        <v>3630</v>
      </c>
      <c r="R554" s="14" t="s">
        <v>3631</v>
      </c>
      <c r="S554" s="14" t="s">
        <v>3632</v>
      </c>
      <c r="T554" s="15" t="s">
        <v>3632</v>
      </c>
    </row>
    <row r="555" spans="1:20" x14ac:dyDescent="0.35">
      <c r="A555" s="14" t="s">
        <v>456</v>
      </c>
      <c r="B555" s="14" t="s">
        <v>3646</v>
      </c>
      <c r="C555" s="14" t="s">
        <v>457</v>
      </c>
      <c r="D555" s="14">
        <v>302.58</v>
      </c>
      <c r="E555" s="14">
        <v>302.58</v>
      </c>
      <c r="F555" s="14">
        <v>302.58</v>
      </c>
      <c r="G555" s="14">
        <v>302.58</v>
      </c>
      <c r="H555" s="14">
        <v>302.58</v>
      </c>
      <c r="I555" s="14">
        <v>302.58</v>
      </c>
      <c r="J555" s="14">
        <v>302.58</v>
      </c>
      <c r="K555" s="14">
        <v>302.58</v>
      </c>
      <c r="L555" s="14">
        <v>302.58</v>
      </c>
      <c r="M555" s="14">
        <v>302.58</v>
      </c>
      <c r="N555" s="14">
        <v>302.58</v>
      </c>
      <c r="O555" s="14">
        <v>302.58</v>
      </c>
      <c r="P555" s="14" t="s">
        <v>865</v>
      </c>
      <c r="Q555" s="14" t="s">
        <v>3630</v>
      </c>
      <c r="R555" s="14" t="s">
        <v>3631</v>
      </c>
      <c r="S555" s="14" t="s">
        <v>3653</v>
      </c>
      <c r="T555" s="15" t="s">
        <v>3632</v>
      </c>
    </row>
    <row r="556" spans="1:20" x14ac:dyDescent="0.35">
      <c r="A556" s="14" t="s">
        <v>1926</v>
      </c>
      <c r="B556" s="14" t="s">
        <v>3635</v>
      </c>
      <c r="C556" s="14" t="s">
        <v>3632</v>
      </c>
      <c r="D556" s="14" t="s">
        <v>3632</v>
      </c>
      <c r="E556" s="14" t="s">
        <v>3632</v>
      </c>
      <c r="F556" s="14" t="s">
        <v>3632</v>
      </c>
      <c r="G556" s="14" t="s">
        <v>3632</v>
      </c>
      <c r="H556" s="14" t="s">
        <v>3632</v>
      </c>
      <c r="I556" s="14" t="s">
        <v>3632</v>
      </c>
      <c r="J556" s="14">
        <v>19.5</v>
      </c>
      <c r="K556" s="14">
        <v>13.5</v>
      </c>
      <c r="L556" s="14">
        <v>7</v>
      </c>
      <c r="M556" s="14">
        <v>1</v>
      </c>
      <c r="N556" s="14">
        <v>1</v>
      </c>
      <c r="O556" s="14">
        <v>0</v>
      </c>
      <c r="P556" s="14" t="s">
        <v>874</v>
      </c>
      <c r="Q556" s="14" t="s">
        <v>3630</v>
      </c>
      <c r="R556" s="14" t="s">
        <v>3650</v>
      </c>
      <c r="S556" s="14" t="s">
        <v>3653</v>
      </c>
      <c r="T556" s="15" t="s">
        <v>3684</v>
      </c>
    </row>
    <row r="557" spans="1:20" x14ac:dyDescent="0.35">
      <c r="A557" s="14" t="s">
        <v>2650</v>
      </c>
      <c r="B557" s="14" t="s">
        <v>3655</v>
      </c>
      <c r="C557" s="14" t="s">
        <v>2651</v>
      </c>
      <c r="D557" s="14">
        <v>0.34</v>
      </c>
      <c r="E557" s="14">
        <v>0.37</v>
      </c>
      <c r="F557" s="14">
        <v>0.73</v>
      </c>
      <c r="G557" s="14">
        <v>0.52</v>
      </c>
      <c r="H557" s="14">
        <v>0.02</v>
      </c>
      <c r="I557" s="14">
        <v>0</v>
      </c>
      <c r="J557" s="14">
        <v>0</v>
      </c>
      <c r="K557" s="14">
        <v>0</v>
      </c>
      <c r="L557" s="14">
        <v>0</v>
      </c>
      <c r="M557" s="14">
        <v>0.04</v>
      </c>
      <c r="N557" s="14">
        <v>0.27</v>
      </c>
      <c r="O557" s="14">
        <v>0.27</v>
      </c>
      <c r="P557" s="14" t="s">
        <v>874</v>
      </c>
      <c r="Q557" s="14" t="s">
        <v>3630</v>
      </c>
      <c r="R557" s="14" t="s">
        <v>3631</v>
      </c>
      <c r="S557" s="14" t="s">
        <v>3632</v>
      </c>
      <c r="T557" s="15" t="s">
        <v>3632</v>
      </c>
    </row>
    <row r="558" spans="1:20" x14ac:dyDescent="0.35">
      <c r="A558" s="14" t="s">
        <v>458</v>
      </c>
      <c r="B558" s="14" t="s">
        <v>3638</v>
      </c>
      <c r="C558" s="14" t="s">
        <v>459</v>
      </c>
      <c r="D558" s="14">
        <v>0.74</v>
      </c>
      <c r="E558" s="14">
        <v>0.98</v>
      </c>
      <c r="F558" s="14">
        <v>1.07</v>
      </c>
      <c r="G558" s="14">
        <v>1.07</v>
      </c>
      <c r="H558" s="14">
        <v>0.77</v>
      </c>
      <c r="I558" s="14">
        <v>0.61</v>
      </c>
      <c r="J558" s="14">
        <v>0.49</v>
      </c>
      <c r="K558" s="14">
        <v>0.47</v>
      </c>
      <c r="L558" s="14">
        <v>0.46</v>
      </c>
      <c r="M558" s="14">
        <v>0.44</v>
      </c>
      <c r="N558" s="14">
        <v>0.46</v>
      </c>
      <c r="O558" s="14">
        <v>0.51</v>
      </c>
      <c r="P558" s="14" t="s">
        <v>874</v>
      </c>
      <c r="Q558" s="14" t="s">
        <v>3630</v>
      </c>
      <c r="R558" s="14" t="s">
        <v>3631</v>
      </c>
      <c r="S558" s="14" t="s">
        <v>3632</v>
      </c>
      <c r="T558" s="15" t="s">
        <v>3632</v>
      </c>
    </row>
    <row r="559" spans="1:20" x14ac:dyDescent="0.35">
      <c r="A559" s="14" t="s">
        <v>2131</v>
      </c>
      <c r="B559" s="14" t="s">
        <v>3629</v>
      </c>
      <c r="C559" s="14" t="s">
        <v>2132</v>
      </c>
      <c r="D559" s="14">
        <v>0.04</v>
      </c>
      <c r="E559" s="14">
        <v>0.03</v>
      </c>
      <c r="F559" s="14">
        <v>0.18</v>
      </c>
      <c r="G559" s="14">
        <v>0.15</v>
      </c>
      <c r="H559" s="14">
        <v>0.16</v>
      </c>
      <c r="I559" s="14">
        <v>0.31</v>
      </c>
      <c r="J559" s="14">
        <v>0.39</v>
      </c>
      <c r="K559" s="14">
        <v>0.27</v>
      </c>
      <c r="L559" s="14">
        <v>0.14000000000000001</v>
      </c>
      <c r="M559" s="14">
        <v>0.02</v>
      </c>
      <c r="N559" s="14">
        <v>0.02</v>
      </c>
      <c r="O559" s="14">
        <v>0</v>
      </c>
      <c r="P559" s="14" t="s">
        <v>874</v>
      </c>
      <c r="Q559" s="14" t="s">
        <v>3630</v>
      </c>
      <c r="R559" s="14" t="s">
        <v>3650</v>
      </c>
      <c r="S559" s="14" t="s">
        <v>3653</v>
      </c>
      <c r="T559" s="15" t="s">
        <v>3632</v>
      </c>
    </row>
    <row r="560" spans="1:20" x14ac:dyDescent="0.35">
      <c r="A560" s="14" t="s">
        <v>466</v>
      </c>
      <c r="B560" s="14" t="s">
        <v>3629</v>
      </c>
      <c r="C560" s="14" t="s">
        <v>467</v>
      </c>
      <c r="D560" s="14">
        <v>0.21</v>
      </c>
      <c r="E560" s="14">
        <v>0.16</v>
      </c>
      <c r="F560" s="14">
        <v>0.95</v>
      </c>
      <c r="G560" s="14">
        <v>0.79</v>
      </c>
      <c r="H560" s="14">
        <v>0.84</v>
      </c>
      <c r="I560" s="14">
        <v>1.63</v>
      </c>
      <c r="J560" s="14">
        <v>2.0499999999999998</v>
      </c>
      <c r="K560" s="14">
        <v>1.42</v>
      </c>
      <c r="L560" s="14">
        <v>0.74</v>
      </c>
      <c r="M560" s="14">
        <v>0.11</v>
      </c>
      <c r="N560" s="14">
        <v>0.11</v>
      </c>
      <c r="O560" s="14">
        <v>0</v>
      </c>
      <c r="P560" s="14" t="s">
        <v>874</v>
      </c>
      <c r="Q560" s="14" t="s">
        <v>3630</v>
      </c>
      <c r="R560" s="14" t="s">
        <v>3631</v>
      </c>
      <c r="S560" s="14" t="s">
        <v>3653</v>
      </c>
      <c r="T560" s="15" t="s">
        <v>3632</v>
      </c>
    </row>
    <row r="561" spans="1:20" x14ac:dyDescent="0.35">
      <c r="A561" s="14" t="s">
        <v>1240</v>
      </c>
      <c r="B561" s="14" t="s">
        <v>3635</v>
      </c>
      <c r="C561" s="14" t="s">
        <v>1997</v>
      </c>
      <c r="D561" s="14">
        <v>96</v>
      </c>
      <c r="E561" s="14">
        <v>96</v>
      </c>
      <c r="F561" s="14">
        <v>96</v>
      </c>
      <c r="G561" s="14">
        <v>96</v>
      </c>
      <c r="H561" s="14">
        <v>96</v>
      </c>
      <c r="I561" s="14">
        <v>96</v>
      </c>
      <c r="J561" s="14">
        <v>96</v>
      </c>
      <c r="K561" s="14">
        <v>96</v>
      </c>
      <c r="L561" s="14">
        <v>96</v>
      </c>
      <c r="M561" s="14">
        <v>96</v>
      </c>
      <c r="N561" s="14">
        <v>96</v>
      </c>
      <c r="O561" s="14">
        <v>96</v>
      </c>
      <c r="P561" s="14" t="s">
        <v>865</v>
      </c>
      <c r="Q561" s="14" t="s">
        <v>3630</v>
      </c>
      <c r="R561" s="14" t="s">
        <v>3631</v>
      </c>
      <c r="S561" s="14" t="s">
        <v>3632</v>
      </c>
      <c r="T561" s="15" t="s">
        <v>3632</v>
      </c>
    </row>
    <row r="562" spans="1:20" x14ac:dyDescent="0.35">
      <c r="A562" s="14" t="s">
        <v>468</v>
      </c>
      <c r="B562" s="14" t="s">
        <v>3638</v>
      </c>
      <c r="C562" s="14" t="s">
        <v>469</v>
      </c>
      <c r="D562" s="14">
        <v>17.329999999999998</v>
      </c>
      <c r="E562" s="14">
        <v>21.46</v>
      </c>
      <c r="F562" s="14">
        <v>24.37</v>
      </c>
      <c r="G562" s="14">
        <v>24.34</v>
      </c>
      <c r="H562" s="14">
        <v>14.95</v>
      </c>
      <c r="I562" s="14">
        <v>8.6</v>
      </c>
      <c r="J562" s="14">
        <v>3.03</v>
      </c>
      <c r="K562" s="14">
        <v>0</v>
      </c>
      <c r="L562" s="14">
        <v>0</v>
      </c>
      <c r="M562" s="14">
        <v>0</v>
      </c>
      <c r="N562" s="14">
        <v>4.37</v>
      </c>
      <c r="O562" s="14">
        <v>6.04</v>
      </c>
      <c r="P562" s="14" t="s">
        <v>874</v>
      </c>
      <c r="Q562" s="14" t="s">
        <v>3630</v>
      </c>
      <c r="R562" s="14" t="s">
        <v>3631</v>
      </c>
      <c r="S562" s="14" t="s">
        <v>3632</v>
      </c>
      <c r="T562" s="15" t="s">
        <v>3632</v>
      </c>
    </row>
    <row r="563" spans="1:20" x14ac:dyDescent="0.35">
      <c r="A563" s="14" t="s">
        <v>3183</v>
      </c>
      <c r="B563" s="14" t="s">
        <v>3652</v>
      </c>
      <c r="C563" s="14" t="s">
        <v>3184</v>
      </c>
      <c r="D563" s="14">
        <v>0</v>
      </c>
      <c r="E563" s="14">
        <v>0</v>
      </c>
      <c r="F563" s="14">
        <v>0</v>
      </c>
      <c r="G563" s="14">
        <v>0</v>
      </c>
      <c r="H563" s="14">
        <v>0</v>
      </c>
      <c r="I563" s="14">
        <v>0</v>
      </c>
      <c r="J563" s="14">
        <v>0</v>
      </c>
      <c r="K563" s="14">
        <v>0</v>
      </c>
      <c r="L563" s="14">
        <v>0</v>
      </c>
      <c r="M563" s="14">
        <v>0</v>
      </c>
      <c r="N563" s="14">
        <v>0</v>
      </c>
      <c r="O563" s="14">
        <v>0</v>
      </c>
      <c r="P563" s="14" t="s">
        <v>874</v>
      </c>
      <c r="Q563" s="14" t="s">
        <v>3630</v>
      </c>
      <c r="R563" s="14" t="s">
        <v>3636</v>
      </c>
      <c r="S563" s="14" t="s">
        <v>3632</v>
      </c>
      <c r="T563" s="15" t="s">
        <v>3632</v>
      </c>
    </row>
    <row r="564" spans="1:20" x14ac:dyDescent="0.35">
      <c r="A564" s="14" t="s">
        <v>472</v>
      </c>
      <c r="B564" s="14" t="s">
        <v>3638</v>
      </c>
      <c r="C564" s="14" t="s">
        <v>473</v>
      </c>
      <c r="D564" s="14">
        <v>26.46</v>
      </c>
      <c r="E564" s="14">
        <v>22.68</v>
      </c>
      <c r="F564" s="14">
        <v>52.92</v>
      </c>
      <c r="G564" s="14">
        <v>47.25</v>
      </c>
      <c r="H564" s="14">
        <v>47.25</v>
      </c>
      <c r="I564" s="14">
        <v>62.37</v>
      </c>
      <c r="J564" s="14">
        <v>43.47</v>
      </c>
      <c r="K564" s="14">
        <v>39.69</v>
      </c>
      <c r="L564" s="14">
        <v>28.35</v>
      </c>
      <c r="M564" s="14">
        <v>15.12</v>
      </c>
      <c r="N564" s="14">
        <v>22.68</v>
      </c>
      <c r="O564" s="14">
        <v>24.57</v>
      </c>
      <c r="P564" s="14" t="s">
        <v>874</v>
      </c>
      <c r="Q564" s="14" t="s">
        <v>3634</v>
      </c>
      <c r="R564" s="14" t="s">
        <v>3631</v>
      </c>
      <c r="S564" s="14" t="s">
        <v>3632</v>
      </c>
      <c r="T564" s="15" t="s">
        <v>3632</v>
      </c>
    </row>
    <row r="565" spans="1:20" x14ac:dyDescent="0.35">
      <c r="A565" s="14" t="s">
        <v>474</v>
      </c>
      <c r="B565" s="14" t="s">
        <v>3638</v>
      </c>
      <c r="C565" s="14" t="s">
        <v>475</v>
      </c>
      <c r="D565" s="14">
        <v>0.8</v>
      </c>
      <c r="E565" s="14">
        <v>0.6</v>
      </c>
      <c r="F565" s="14">
        <v>3.6</v>
      </c>
      <c r="G565" s="14">
        <v>3</v>
      </c>
      <c r="H565" s="14">
        <v>3.2</v>
      </c>
      <c r="I565" s="14">
        <v>6.2</v>
      </c>
      <c r="J565" s="14">
        <v>7.8</v>
      </c>
      <c r="K565" s="14">
        <v>5.4</v>
      </c>
      <c r="L565" s="14">
        <v>2.8</v>
      </c>
      <c r="M565" s="14">
        <v>0.4</v>
      </c>
      <c r="N565" s="14">
        <v>0.4</v>
      </c>
      <c r="O565" s="14">
        <v>0</v>
      </c>
      <c r="P565" s="14" t="s">
        <v>874</v>
      </c>
      <c r="Q565" s="14" t="s">
        <v>3630</v>
      </c>
      <c r="R565" s="14" t="s">
        <v>3631</v>
      </c>
      <c r="S565" s="14" t="s">
        <v>3632</v>
      </c>
      <c r="T565" s="15" t="s">
        <v>3632</v>
      </c>
    </row>
    <row r="566" spans="1:20" x14ac:dyDescent="0.35">
      <c r="A566" s="14" t="s">
        <v>2739</v>
      </c>
      <c r="B566" s="14" t="s">
        <v>3647</v>
      </c>
      <c r="C566" s="14" t="s">
        <v>2740</v>
      </c>
      <c r="D566" s="14">
        <v>0.18</v>
      </c>
      <c r="E566" s="14">
        <v>0.14000000000000001</v>
      </c>
      <c r="F566" s="14">
        <v>0.81</v>
      </c>
      <c r="G566" s="14">
        <v>0.68</v>
      </c>
      <c r="H566" s="14">
        <v>0.72</v>
      </c>
      <c r="I566" s="14">
        <v>1.4</v>
      </c>
      <c r="J566" s="14">
        <v>1.76</v>
      </c>
      <c r="K566" s="14">
        <v>1.22</v>
      </c>
      <c r="L566" s="14">
        <v>0.63</v>
      </c>
      <c r="M566" s="14">
        <v>0.09</v>
      </c>
      <c r="N566" s="14">
        <v>0.09</v>
      </c>
      <c r="O566" s="14">
        <v>0</v>
      </c>
      <c r="P566" s="14" t="s">
        <v>874</v>
      </c>
      <c r="Q566" s="14" t="s">
        <v>3630</v>
      </c>
      <c r="R566" s="14" t="s">
        <v>3631</v>
      </c>
      <c r="S566" s="14" t="s">
        <v>3632</v>
      </c>
      <c r="T566" s="15" t="s">
        <v>3632</v>
      </c>
    </row>
    <row r="567" spans="1:20" x14ac:dyDescent="0.35">
      <c r="A567" s="14" t="s">
        <v>2284</v>
      </c>
      <c r="B567" s="14" t="s">
        <v>3638</v>
      </c>
      <c r="C567" s="14" t="s">
        <v>2285</v>
      </c>
      <c r="D567" s="14">
        <v>0.06</v>
      </c>
      <c r="E567" s="14">
        <v>0.05</v>
      </c>
      <c r="F567" s="14">
        <v>0.27</v>
      </c>
      <c r="G567" s="14">
        <v>0.23</v>
      </c>
      <c r="H567" s="14">
        <v>0.24</v>
      </c>
      <c r="I567" s="14">
        <v>0.47</v>
      </c>
      <c r="J567" s="14">
        <v>0.59</v>
      </c>
      <c r="K567" s="14">
        <v>0.41</v>
      </c>
      <c r="L567" s="14">
        <v>0.21</v>
      </c>
      <c r="M567" s="14">
        <v>0.03</v>
      </c>
      <c r="N567" s="14">
        <v>0.03</v>
      </c>
      <c r="O567" s="14">
        <v>0</v>
      </c>
      <c r="P567" s="14" t="s">
        <v>874</v>
      </c>
      <c r="Q567" s="14" t="s">
        <v>3630</v>
      </c>
      <c r="R567" s="14" t="s">
        <v>3650</v>
      </c>
      <c r="S567" s="14" t="s">
        <v>3653</v>
      </c>
      <c r="T567" s="15" t="s">
        <v>3632</v>
      </c>
    </row>
    <row r="568" spans="1:20" x14ac:dyDescent="0.35">
      <c r="A568" s="14" t="s">
        <v>917</v>
      </c>
      <c r="B568" s="14" t="s">
        <v>3635</v>
      </c>
      <c r="C568" s="14" t="s">
        <v>918</v>
      </c>
      <c r="D568" s="14">
        <v>0.22</v>
      </c>
      <c r="E568" s="14">
        <v>0.42</v>
      </c>
      <c r="F568" s="14">
        <v>0.48</v>
      </c>
      <c r="G568" s="14">
        <v>0.55000000000000004</v>
      </c>
      <c r="H568" s="14">
        <v>0.59</v>
      </c>
      <c r="I568" s="14">
        <v>0.74</v>
      </c>
      <c r="J568" s="14">
        <v>0.64</v>
      </c>
      <c r="K568" s="14">
        <v>0.65</v>
      </c>
      <c r="L568" s="14">
        <v>0.75</v>
      </c>
      <c r="M568" s="14">
        <v>0.71</v>
      </c>
      <c r="N568" s="14">
        <v>0.48</v>
      </c>
      <c r="O568" s="14">
        <v>0.33</v>
      </c>
      <c r="P568" s="14" t="s">
        <v>874</v>
      </c>
      <c r="Q568" s="14" t="s">
        <v>3630</v>
      </c>
      <c r="R568" s="14" t="s">
        <v>3631</v>
      </c>
      <c r="S568" s="14" t="s">
        <v>3632</v>
      </c>
      <c r="T568" s="15" t="s">
        <v>3632</v>
      </c>
    </row>
    <row r="569" spans="1:20" x14ac:dyDescent="0.35">
      <c r="A569" s="14" t="s">
        <v>1394</v>
      </c>
      <c r="B569" s="14" t="s">
        <v>3635</v>
      </c>
      <c r="C569" s="14" t="s">
        <v>1395</v>
      </c>
      <c r="D569" s="14">
        <v>9.6</v>
      </c>
      <c r="E569" s="14">
        <v>9.6</v>
      </c>
      <c r="F569" s="14">
        <v>9.6</v>
      </c>
      <c r="G569" s="14">
        <v>9.6</v>
      </c>
      <c r="H569" s="14">
        <v>9.6</v>
      </c>
      <c r="I569" s="14">
        <v>9.6</v>
      </c>
      <c r="J569" s="14">
        <v>9.6</v>
      </c>
      <c r="K569" s="14">
        <v>9.6</v>
      </c>
      <c r="L569" s="14">
        <v>9.6</v>
      </c>
      <c r="M569" s="14">
        <v>9.6</v>
      </c>
      <c r="N569" s="14">
        <v>9.6</v>
      </c>
      <c r="O569" s="14">
        <v>9.6</v>
      </c>
      <c r="P569" s="14" t="s">
        <v>865</v>
      </c>
      <c r="Q569" s="14" t="s">
        <v>3630</v>
      </c>
      <c r="R569" s="14" t="s">
        <v>3631</v>
      </c>
      <c r="S569" s="14" t="s">
        <v>3667</v>
      </c>
      <c r="T569" s="15" t="s">
        <v>3632</v>
      </c>
    </row>
    <row r="570" spans="1:20" x14ac:dyDescent="0.35">
      <c r="A570" s="14" t="s">
        <v>1853</v>
      </c>
      <c r="B570" s="14" t="s">
        <v>3646</v>
      </c>
      <c r="C570" s="14" t="s">
        <v>1856</v>
      </c>
      <c r="D570" s="14">
        <v>210</v>
      </c>
      <c r="E570" s="14">
        <v>210</v>
      </c>
      <c r="F570" s="14">
        <v>210</v>
      </c>
      <c r="G570" s="14">
        <v>210</v>
      </c>
      <c r="H570" s="14">
        <v>210</v>
      </c>
      <c r="I570" s="14">
        <v>210</v>
      </c>
      <c r="J570" s="14">
        <v>210</v>
      </c>
      <c r="K570" s="14">
        <v>210</v>
      </c>
      <c r="L570" s="14">
        <v>210</v>
      </c>
      <c r="M570" s="14">
        <v>210</v>
      </c>
      <c r="N570" s="14">
        <v>210</v>
      </c>
      <c r="O570" s="14">
        <v>210</v>
      </c>
      <c r="P570" s="14" t="s">
        <v>865</v>
      </c>
      <c r="Q570" s="14" t="s">
        <v>3630</v>
      </c>
      <c r="R570" s="14" t="s">
        <v>3631</v>
      </c>
      <c r="S570" s="14" t="s">
        <v>3632</v>
      </c>
      <c r="T570" s="15" t="s">
        <v>3632</v>
      </c>
    </row>
    <row r="571" spans="1:20" x14ac:dyDescent="0.35">
      <c r="A571" s="14" t="s">
        <v>2298</v>
      </c>
      <c r="B571" s="14" t="s">
        <v>3635</v>
      </c>
      <c r="C571" s="14" t="s">
        <v>2299</v>
      </c>
      <c r="D571" s="14">
        <v>0.2</v>
      </c>
      <c r="E571" s="14">
        <v>0.15</v>
      </c>
      <c r="F571" s="14">
        <v>0.9</v>
      </c>
      <c r="G571" s="14">
        <v>0.75</v>
      </c>
      <c r="H571" s="14">
        <v>0.8</v>
      </c>
      <c r="I571" s="14">
        <v>1.55</v>
      </c>
      <c r="J571" s="14">
        <v>1.95</v>
      </c>
      <c r="K571" s="14">
        <v>1.35</v>
      </c>
      <c r="L571" s="14">
        <v>0.7</v>
      </c>
      <c r="M571" s="14">
        <v>0.1</v>
      </c>
      <c r="N571" s="14">
        <v>0.1</v>
      </c>
      <c r="O571" s="14">
        <v>0</v>
      </c>
      <c r="P571" s="14" t="s">
        <v>874</v>
      </c>
      <c r="Q571" s="14" t="s">
        <v>3630</v>
      </c>
      <c r="R571" s="14" t="s">
        <v>3631</v>
      </c>
      <c r="S571" s="14" t="s">
        <v>3632</v>
      </c>
      <c r="T571" s="15" t="s">
        <v>3632</v>
      </c>
    </row>
    <row r="572" spans="1:20" x14ac:dyDescent="0.35">
      <c r="A572" s="14" t="s">
        <v>2276</v>
      </c>
      <c r="B572" s="14" t="s">
        <v>3635</v>
      </c>
      <c r="C572" s="14" t="s">
        <v>2277</v>
      </c>
      <c r="D572" s="14">
        <v>0</v>
      </c>
      <c r="E572" s="14">
        <v>0</v>
      </c>
      <c r="F572" s="14">
        <v>0</v>
      </c>
      <c r="G572" s="14">
        <v>0</v>
      </c>
      <c r="H572" s="14">
        <v>0</v>
      </c>
      <c r="I572" s="14">
        <v>0</v>
      </c>
      <c r="J572" s="14">
        <v>0</v>
      </c>
      <c r="K572" s="14">
        <v>0</v>
      </c>
      <c r="L572" s="14">
        <v>0</v>
      </c>
      <c r="M572" s="14">
        <v>0</v>
      </c>
      <c r="N572" s="14">
        <v>0</v>
      </c>
      <c r="O572" s="14">
        <v>0</v>
      </c>
      <c r="P572" s="14" t="s">
        <v>874</v>
      </c>
      <c r="Q572" s="14" t="s">
        <v>3630</v>
      </c>
      <c r="R572" s="14" t="s">
        <v>3636</v>
      </c>
      <c r="S572" s="14" t="s">
        <v>3632</v>
      </c>
      <c r="T572" s="15" t="s">
        <v>3632</v>
      </c>
    </row>
    <row r="573" spans="1:20" x14ac:dyDescent="0.35">
      <c r="A573" s="14" t="s">
        <v>1566</v>
      </c>
      <c r="B573" s="14" t="s">
        <v>3635</v>
      </c>
      <c r="C573" s="14" t="s">
        <v>1567</v>
      </c>
      <c r="D573" s="14">
        <v>0</v>
      </c>
      <c r="E573" s="14">
        <v>0</v>
      </c>
      <c r="F573" s="14">
        <v>0</v>
      </c>
      <c r="G573" s="14">
        <v>0</v>
      </c>
      <c r="H573" s="14">
        <v>0</v>
      </c>
      <c r="I573" s="14">
        <v>0</v>
      </c>
      <c r="J573" s="14">
        <v>0</v>
      </c>
      <c r="K573" s="14">
        <v>0</v>
      </c>
      <c r="L573" s="14">
        <v>0</v>
      </c>
      <c r="M573" s="14">
        <v>0</v>
      </c>
      <c r="N573" s="14">
        <v>0</v>
      </c>
      <c r="O573" s="14">
        <v>0</v>
      </c>
      <c r="P573" s="14" t="s">
        <v>874</v>
      </c>
      <c r="Q573" s="14" t="s">
        <v>3630</v>
      </c>
      <c r="R573" s="14" t="s">
        <v>3636</v>
      </c>
      <c r="S573" s="14" t="s">
        <v>3632</v>
      </c>
      <c r="T573" s="15" t="s">
        <v>3632</v>
      </c>
    </row>
    <row r="574" spans="1:20" x14ac:dyDescent="0.35">
      <c r="A574" s="14" t="s">
        <v>1527</v>
      </c>
      <c r="B574" s="14" t="s">
        <v>3635</v>
      </c>
      <c r="C574" s="14" t="s">
        <v>1528</v>
      </c>
      <c r="D574" s="14">
        <v>3.36</v>
      </c>
      <c r="E574" s="14">
        <v>3.36</v>
      </c>
      <c r="F574" s="14">
        <v>3.36</v>
      </c>
      <c r="G574" s="14">
        <v>3.36</v>
      </c>
      <c r="H574" s="14">
        <v>3.36</v>
      </c>
      <c r="I574" s="14">
        <v>3.36</v>
      </c>
      <c r="J574" s="14">
        <v>3.36</v>
      </c>
      <c r="K574" s="14">
        <v>3.36</v>
      </c>
      <c r="L574" s="14">
        <v>3.36</v>
      </c>
      <c r="M574" s="14">
        <v>3.36</v>
      </c>
      <c r="N574" s="14">
        <v>3.36</v>
      </c>
      <c r="O574" s="14">
        <v>3.36</v>
      </c>
      <c r="P574" s="14" t="s">
        <v>865</v>
      </c>
      <c r="Q574" s="14" t="s">
        <v>3630</v>
      </c>
      <c r="R574" s="14" t="s">
        <v>3631</v>
      </c>
      <c r="S574" s="14" t="s">
        <v>3667</v>
      </c>
      <c r="T574" s="15" t="s">
        <v>3632</v>
      </c>
    </row>
    <row r="575" spans="1:20" x14ac:dyDescent="0.35">
      <c r="A575" s="14" t="s">
        <v>2140</v>
      </c>
      <c r="B575" s="14" t="s">
        <v>3638</v>
      </c>
      <c r="C575" s="14" t="s">
        <v>2141</v>
      </c>
      <c r="D575" s="14">
        <v>0</v>
      </c>
      <c r="E575" s="14">
        <v>0</v>
      </c>
      <c r="F575" s="14">
        <v>0</v>
      </c>
      <c r="G575" s="14">
        <v>0</v>
      </c>
      <c r="H575" s="14">
        <v>0</v>
      </c>
      <c r="I575" s="14">
        <v>0</v>
      </c>
      <c r="J575" s="14">
        <v>0</v>
      </c>
      <c r="K575" s="14">
        <v>0</v>
      </c>
      <c r="L575" s="14">
        <v>0</v>
      </c>
      <c r="M575" s="14">
        <v>0</v>
      </c>
      <c r="N575" s="14">
        <v>0</v>
      </c>
      <c r="O575" s="14">
        <v>0</v>
      </c>
      <c r="P575" s="14" t="s">
        <v>874</v>
      </c>
      <c r="Q575" s="14" t="s">
        <v>3630</v>
      </c>
      <c r="R575" s="14" t="s">
        <v>3631</v>
      </c>
      <c r="S575" s="14" t="s">
        <v>3632</v>
      </c>
      <c r="T575" s="15" t="s">
        <v>3632</v>
      </c>
    </row>
    <row r="576" spans="1:20" x14ac:dyDescent="0.35">
      <c r="A576" s="14" t="s">
        <v>3685</v>
      </c>
      <c r="B576" s="14" t="s">
        <v>3639</v>
      </c>
      <c r="C576" s="14" t="s">
        <v>3686</v>
      </c>
      <c r="D576" s="14">
        <v>0</v>
      </c>
      <c r="E576" s="14">
        <v>0</v>
      </c>
      <c r="F576" s="14">
        <v>0</v>
      </c>
      <c r="G576" s="14">
        <v>0</v>
      </c>
      <c r="H576" s="14">
        <v>0</v>
      </c>
      <c r="I576" s="14">
        <v>0</v>
      </c>
      <c r="J576" s="14">
        <v>0</v>
      </c>
      <c r="K576" s="14">
        <v>0</v>
      </c>
      <c r="L576" s="14">
        <v>0</v>
      </c>
      <c r="M576" s="14">
        <v>0</v>
      </c>
      <c r="N576" s="14">
        <v>0</v>
      </c>
      <c r="O576" s="14">
        <v>0</v>
      </c>
      <c r="P576" s="14" t="s">
        <v>874</v>
      </c>
      <c r="Q576" s="14" t="s">
        <v>3634</v>
      </c>
      <c r="R576" s="14" t="s">
        <v>3631</v>
      </c>
      <c r="S576" s="14" t="s">
        <v>3632</v>
      </c>
      <c r="T576" s="15" t="s">
        <v>3632</v>
      </c>
    </row>
    <row r="577" spans="1:20" x14ac:dyDescent="0.35">
      <c r="A577" s="14" t="s">
        <v>476</v>
      </c>
      <c r="B577" s="14" t="s">
        <v>3647</v>
      </c>
      <c r="C577" s="14" t="s">
        <v>477</v>
      </c>
      <c r="D577" s="14">
        <v>593.16</v>
      </c>
      <c r="E577" s="14">
        <v>593.16</v>
      </c>
      <c r="F577" s="14">
        <v>593.16</v>
      </c>
      <c r="G577" s="14">
        <v>593.16</v>
      </c>
      <c r="H577" s="14">
        <v>585</v>
      </c>
      <c r="I577" s="14">
        <v>575</v>
      </c>
      <c r="J577" s="14">
        <v>570</v>
      </c>
      <c r="K577" s="14">
        <v>570</v>
      </c>
      <c r="L577" s="14">
        <v>580</v>
      </c>
      <c r="M577" s="14">
        <v>593.16</v>
      </c>
      <c r="N577" s="14">
        <v>593.16</v>
      </c>
      <c r="O577" s="14">
        <v>593.16</v>
      </c>
      <c r="P577" s="14" t="s">
        <v>865</v>
      </c>
      <c r="Q577" s="14" t="s">
        <v>3630</v>
      </c>
      <c r="R577" s="14" t="s">
        <v>3631</v>
      </c>
      <c r="S577" s="14" t="s">
        <v>3632</v>
      </c>
      <c r="T577" s="15" t="s">
        <v>3632</v>
      </c>
    </row>
    <row r="578" spans="1:20" x14ac:dyDescent="0.35">
      <c r="A578" s="14" t="s">
        <v>3687</v>
      </c>
      <c r="B578" s="14" t="s">
        <v>3638</v>
      </c>
      <c r="C578" s="14" t="s">
        <v>3688</v>
      </c>
      <c r="D578" s="14">
        <v>1.0900000000000001</v>
      </c>
      <c r="E578" s="14">
        <v>0.94</v>
      </c>
      <c r="F578" s="14">
        <v>2.19</v>
      </c>
      <c r="G578" s="14">
        <v>1.95</v>
      </c>
      <c r="H578" s="14">
        <v>1.95</v>
      </c>
      <c r="I578" s="14">
        <v>2.58</v>
      </c>
      <c r="J578" s="14">
        <v>1.8</v>
      </c>
      <c r="K578" s="14">
        <v>1.64</v>
      </c>
      <c r="L578" s="14">
        <v>1.17</v>
      </c>
      <c r="M578" s="14">
        <v>0.62</v>
      </c>
      <c r="N578" s="14">
        <v>0.94</v>
      </c>
      <c r="O578" s="14">
        <v>1.02</v>
      </c>
      <c r="P578" s="14" t="s">
        <v>874</v>
      </c>
      <c r="Q578" s="14" t="s">
        <v>3634</v>
      </c>
      <c r="R578" s="14" t="s">
        <v>3631</v>
      </c>
      <c r="S578" s="14" t="s">
        <v>3632</v>
      </c>
      <c r="T578" s="15" t="s">
        <v>3632</v>
      </c>
    </row>
    <row r="579" spans="1:20" x14ac:dyDescent="0.35">
      <c r="A579" s="14" t="s">
        <v>478</v>
      </c>
      <c r="B579" s="14" t="s">
        <v>3638</v>
      </c>
      <c r="C579" s="14" t="s">
        <v>479</v>
      </c>
      <c r="D579" s="14">
        <v>0.42</v>
      </c>
      <c r="E579" s="14">
        <v>0.36</v>
      </c>
      <c r="F579" s="14">
        <v>0.84</v>
      </c>
      <c r="G579" s="14">
        <v>0.75</v>
      </c>
      <c r="H579" s="14">
        <v>0.75</v>
      </c>
      <c r="I579" s="14">
        <v>0.99</v>
      </c>
      <c r="J579" s="14">
        <v>0.69</v>
      </c>
      <c r="K579" s="14">
        <v>0.63</v>
      </c>
      <c r="L579" s="14">
        <v>0.45</v>
      </c>
      <c r="M579" s="14">
        <v>0.24</v>
      </c>
      <c r="N579" s="14">
        <v>0.36</v>
      </c>
      <c r="O579" s="14">
        <v>0.39</v>
      </c>
      <c r="P579" s="14" t="s">
        <v>874</v>
      </c>
      <c r="Q579" s="14" t="s">
        <v>3634</v>
      </c>
      <c r="R579" s="14" t="s">
        <v>3631</v>
      </c>
      <c r="S579" s="14" t="s">
        <v>3632</v>
      </c>
      <c r="T579" s="15" t="s">
        <v>3632</v>
      </c>
    </row>
    <row r="580" spans="1:20" x14ac:dyDescent="0.35">
      <c r="A580" s="14" t="s">
        <v>3689</v>
      </c>
      <c r="B580" s="14" t="s">
        <v>3638</v>
      </c>
      <c r="C580" s="14" t="s">
        <v>3690</v>
      </c>
      <c r="D580" s="14">
        <v>1.04</v>
      </c>
      <c r="E580" s="14">
        <v>0.89</v>
      </c>
      <c r="F580" s="14">
        <v>2.09</v>
      </c>
      <c r="G580" s="14">
        <v>1.86</v>
      </c>
      <c r="H580" s="14">
        <v>1.86</v>
      </c>
      <c r="I580" s="14">
        <v>2.46</v>
      </c>
      <c r="J580" s="14">
        <v>1.71</v>
      </c>
      <c r="K580" s="14">
        <v>1.56</v>
      </c>
      <c r="L580" s="14">
        <v>1.1200000000000001</v>
      </c>
      <c r="M580" s="14">
        <v>0.6</v>
      </c>
      <c r="N580" s="14">
        <v>0.89</v>
      </c>
      <c r="O580" s="14">
        <v>0.97</v>
      </c>
      <c r="P580" s="14" t="s">
        <v>874</v>
      </c>
      <c r="Q580" s="14" t="s">
        <v>3634</v>
      </c>
      <c r="R580" s="14" t="s">
        <v>3631</v>
      </c>
      <c r="S580" s="14" t="s">
        <v>3632</v>
      </c>
      <c r="T580" s="15" t="s">
        <v>3632</v>
      </c>
    </row>
    <row r="581" spans="1:20" x14ac:dyDescent="0.35">
      <c r="A581" s="14" t="s">
        <v>2007</v>
      </c>
      <c r="B581" s="14" t="s">
        <v>3638</v>
      </c>
      <c r="C581" s="14" t="s">
        <v>2008</v>
      </c>
      <c r="D581" s="14">
        <v>1.05</v>
      </c>
      <c r="E581" s="14">
        <v>0.9</v>
      </c>
      <c r="F581" s="14">
        <v>2.1</v>
      </c>
      <c r="G581" s="14">
        <v>1.88</v>
      </c>
      <c r="H581" s="14">
        <v>1.88</v>
      </c>
      <c r="I581" s="14">
        <v>2.48</v>
      </c>
      <c r="J581" s="14">
        <v>1.73</v>
      </c>
      <c r="K581" s="14">
        <v>1.58</v>
      </c>
      <c r="L581" s="14">
        <v>1.1299999999999999</v>
      </c>
      <c r="M581" s="14">
        <v>0.6</v>
      </c>
      <c r="N581" s="14">
        <v>0.9</v>
      </c>
      <c r="O581" s="14">
        <v>0.98</v>
      </c>
      <c r="P581" s="14" t="s">
        <v>874</v>
      </c>
      <c r="Q581" s="14" t="s">
        <v>3634</v>
      </c>
      <c r="R581" s="14" t="s">
        <v>3631</v>
      </c>
      <c r="S581" s="14" t="s">
        <v>3632</v>
      </c>
      <c r="T581" s="15" t="s">
        <v>3632</v>
      </c>
    </row>
    <row r="582" spans="1:20" x14ac:dyDescent="0.35">
      <c r="A582" s="14" t="s">
        <v>3414</v>
      </c>
      <c r="B582" s="14" t="s">
        <v>3639</v>
      </c>
      <c r="C582" s="14" t="s">
        <v>3415</v>
      </c>
      <c r="D582" s="14">
        <v>0</v>
      </c>
      <c r="E582" s="14">
        <v>0</v>
      </c>
      <c r="F582" s="14">
        <v>0</v>
      </c>
      <c r="G582" s="14">
        <v>0</v>
      </c>
      <c r="H582" s="14">
        <v>0</v>
      </c>
      <c r="I582" s="14">
        <v>0</v>
      </c>
      <c r="J582" s="14">
        <v>0</v>
      </c>
      <c r="K582" s="14">
        <v>0</v>
      </c>
      <c r="L582" s="14">
        <v>0</v>
      </c>
      <c r="M582" s="14">
        <v>0</v>
      </c>
      <c r="N582" s="14">
        <v>0</v>
      </c>
      <c r="O582" s="14">
        <v>0</v>
      </c>
      <c r="P582" s="14" t="s">
        <v>874</v>
      </c>
      <c r="Q582" s="14" t="s">
        <v>3634</v>
      </c>
      <c r="R582" s="14" t="s">
        <v>3631</v>
      </c>
      <c r="S582" s="14" t="s">
        <v>3632</v>
      </c>
      <c r="T582" s="15" t="s">
        <v>3632</v>
      </c>
    </row>
    <row r="583" spans="1:20" x14ac:dyDescent="0.35">
      <c r="A583" s="14" t="s">
        <v>480</v>
      </c>
      <c r="B583" s="14" t="s">
        <v>3639</v>
      </c>
      <c r="C583" s="14" t="s">
        <v>481</v>
      </c>
      <c r="D583" s="14">
        <v>0.12</v>
      </c>
      <c r="E583" s="14">
        <v>0.09</v>
      </c>
      <c r="F583" s="14">
        <v>0.54</v>
      </c>
      <c r="G583" s="14">
        <v>0.45</v>
      </c>
      <c r="H583" s="14">
        <v>0.48</v>
      </c>
      <c r="I583" s="14">
        <v>0.93</v>
      </c>
      <c r="J583" s="14">
        <v>1.17</v>
      </c>
      <c r="K583" s="14">
        <v>0.81</v>
      </c>
      <c r="L583" s="14">
        <v>0.42</v>
      </c>
      <c r="M583" s="14">
        <v>0.06</v>
      </c>
      <c r="N583" s="14">
        <v>0.06</v>
      </c>
      <c r="O583" s="14">
        <v>0</v>
      </c>
      <c r="P583" s="14" t="s">
        <v>874</v>
      </c>
      <c r="Q583" s="14" t="s">
        <v>3634</v>
      </c>
      <c r="R583" s="14" t="s">
        <v>3631</v>
      </c>
      <c r="S583" s="14" t="s">
        <v>3632</v>
      </c>
      <c r="T583" s="15" t="s">
        <v>3632</v>
      </c>
    </row>
    <row r="584" spans="1:20" x14ac:dyDescent="0.35">
      <c r="A584" s="14" t="s">
        <v>482</v>
      </c>
      <c r="B584" s="14" t="s">
        <v>3639</v>
      </c>
      <c r="C584" s="14" t="s">
        <v>483</v>
      </c>
      <c r="D584" s="14">
        <v>10</v>
      </c>
      <c r="E584" s="14">
        <v>10</v>
      </c>
      <c r="F584" s="14">
        <v>10</v>
      </c>
      <c r="G584" s="14">
        <v>10</v>
      </c>
      <c r="H584" s="14">
        <v>10</v>
      </c>
      <c r="I584" s="14">
        <v>10</v>
      </c>
      <c r="J584" s="14">
        <v>10</v>
      </c>
      <c r="K584" s="14">
        <v>10</v>
      </c>
      <c r="L584" s="14">
        <v>10</v>
      </c>
      <c r="M584" s="14">
        <v>10</v>
      </c>
      <c r="N584" s="14">
        <v>10</v>
      </c>
      <c r="O584" s="14">
        <v>10</v>
      </c>
      <c r="P584" s="14" t="s">
        <v>874</v>
      </c>
      <c r="Q584" s="14" t="s">
        <v>3634</v>
      </c>
      <c r="R584" s="14" t="s">
        <v>3631</v>
      </c>
      <c r="S584" s="14" t="s">
        <v>3632</v>
      </c>
      <c r="T584" s="15" t="s">
        <v>3632</v>
      </c>
    </row>
    <row r="585" spans="1:20" x14ac:dyDescent="0.35">
      <c r="A585" s="14" t="s">
        <v>484</v>
      </c>
      <c r="B585" s="14" t="s">
        <v>3639</v>
      </c>
      <c r="C585" s="14" t="s">
        <v>485</v>
      </c>
      <c r="D585" s="14">
        <v>10</v>
      </c>
      <c r="E585" s="14">
        <v>10</v>
      </c>
      <c r="F585" s="14">
        <v>10</v>
      </c>
      <c r="G585" s="14">
        <v>10</v>
      </c>
      <c r="H585" s="14">
        <v>10</v>
      </c>
      <c r="I585" s="14">
        <v>10</v>
      </c>
      <c r="J585" s="14">
        <v>10</v>
      </c>
      <c r="K585" s="14">
        <v>10</v>
      </c>
      <c r="L585" s="14">
        <v>10</v>
      </c>
      <c r="M585" s="14">
        <v>10</v>
      </c>
      <c r="N585" s="14">
        <v>10</v>
      </c>
      <c r="O585" s="14">
        <v>10</v>
      </c>
      <c r="P585" s="14" t="s">
        <v>874</v>
      </c>
      <c r="Q585" s="14" t="s">
        <v>3634</v>
      </c>
      <c r="R585" s="14" t="s">
        <v>3631</v>
      </c>
      <c r="S585" s="14" t="s">
        <v>3632</v>
      </c>
      <c r="T585" s="15" t="s">
        <v>3632</v>
      </c>
    </row>
    <row r="586" spans="1:20" x14ac:dyDescent="0.35">
      <c r="A586" s="14" t="s">
        <v>2606</v>
      </c>
      <c r="B586" s="14" t="s">
        <v>3639</v>
      </c>
      <c r="C586" s="14" t="s">
        <v>2607</v>
      </c>
      <c r="D586" s="14">
        <v>0.22</v>
      </c>
      <c r="E586" s="14">
        <v>0.17</v>
      </c>
      <c r="F586" s="14">
        <v>0.99</v>
      </c>
      <c r="G586" s="14">
        <v>0.83</v>
      </c>
      <c r="H586" s="14">
        <v>0.88</v>
      </c>
      <c r="I586" s="14">
        <v>1.71</v>
      </c>
      <c r="J586" s="14">
        <v>2.15</v>
      </c>
      <c r="K586" s="14">
        <v>1.49</v>
      </c>
      <c r="L586" s="14">
        <v>0.77</v>
      </c>
      <c r="M586" s="14">
        <v>0.11</v>
      </c>
      <c r="N586" s="14">
        <v>0.11</v>
      </c>
      <c r="O586" s="14">
        <v>0</v>
      </c>
      <c r="P586" s="14" t="s">
        <v>874</v>
      </c>
      <c r="Q586" s="14" t="s">
        <v>3634</v>
      </c>
      <c r="R586" s="14" t="s">
        <v>3631</v>
      </c>
      <c r="S586" s="14" t="s">
        <v>3632</v>
      </c>
      <c r="T586" s="15" t="s">
        <v>3632</v>
      </c>
    </row>
    <row r="587" spans="1:20" x14ac:dyDescent="0.35">
      <c r="A587" s="14" t="s">
        <v>1201</v>
      </c>
      <c r="B587" s="14" t="s">
        <v>3639</v>
      </c>
      <c r="C587" s="14" t="s">
        <v>1202</v>
      </c>
      <c r="D587" s="14">
        <v>0.06</v>
      </c>
      <c r="E587" s="14">
        <v>0.05</v>
      </c>
      <c r="F587" s="14">
        <v>0.27</v>
      </c>
      <c r="G587" s="14">
        <v>0.23</v>
      </c>
      <c r="H587" s="14">
        <v>0.24</v>
      </c>
      <c r="I587" s="14">
        <v>0.47</v>
      </c>
      <c r="J587" s="14">
        <v>0.59</v>
      </c>
      <c r="K587" s="14">
        <v>0.41</v>
      </c>
      <c r="L587" s="14">
        <v>0.21</v>
      </c>
      <c r="M587" s="14">
        <v>0.03</v>
      </c>
      <c r="N587" s="14">
        <v>0.03</v>
      </c>
      <c r="O587" s="14">
        <v>0</v>
      </c>
      <c r="P587" s="14" t="s">
        <v>874</v>
      </c>
      <c r="Q587" s="14" t="s">
        <v>3634</v>
      </c>
      <c r="R587" s="14" t="s">
        <v>3631</v>
      </c>
      <c r="S587" s="14" t="s">
        <v>3632</v>
      </c>
      <c r="T587" s="15" t="s">
        <v>3632</v>
      </c>
    </row>
    <row r="588" spans="1:20" x14ac:dyDescent="0.35">
      <c r="A588" s="14" t="s">
        <v>1546</v>
      </c>
      <c r="B588" s="14" t="s">
        <v>3639</v>
      </c>
      <c r="C588" s="14" t="s">
        <v>1547</v>
      </c>
      <c r="D588" s="14">
        <v>0.04</v>
      </c>
      <c r="E588" s="14">
        <v>0.03</v>
      </c>
      <c r="F588" s="14">
        <v>0.18</v>
      </c>
      <c r="G588" s="14">
        <v>0.15</v>
      </c>
      <c r="H588" s="14">
        <v>0.16</v>
      </c>
      <c r="I588" s="14">
        <v>0.31</v>
      </c>
      <c r="J588" s="14">
        <v>0.39</v>
      </c>
      <c r="K588" s="14">
        <v>0.27</v>
      </c>
      <c r="L588" s="14">
        <v>0.14000000000000001</v>
      </c>
      <c r="M588" s="14">
        <v>0.02</v>
      </c>
      <c r="N588" s="14">
        <v>0.02</v>
      </c>
      <c r="O588" s="14">
        <v>0</v>
      </c>
      <c r="P588" s="14" t="s">
        <v>874</v>
      </c>
      <c r="Q588" s="14" t="s">
        <v>3634</v>
      </c>
      <c r="R588" s="14" t="s">
        <v>3631</v>
      </c>
      <c r="S588" s="14" t="s">
        <v>3632</v>
      </c>
      <c r="T588" s="15" t="s">
        <v>3632</v>
      </c>
    </row>
    <row r="589" spans="1:20" x14ac:dyDescent="0.35">
      <c r="A589" s="14" t="s">
        <v>1099</v>
      </c>
      <c r="B589" s="14" t="s">
        <v>3639</v>
      </c>
      <c r="C589" s="14" t="s">
        <v>1100</v>
      </c>
      <c r="D589" s="14">
        <v>0</v>
      </c>
      <c r="E589" s="14">
        <v>0</v>
      </c>
      <c r="F589" s="14">
        <v>0</v>
      </c>
      <c r="G589" s="14">
        <v>0</v>
      </c>
      <c r="H589" s="14">
        <v>0</v>
      </c>
      <c r="I589" s="14">
        <v>0</v>
      </c>
      <c r="J589" s="14">
        <v>0</v>
      </c>
      <c r="K589" s="14">
        <v>0</v>
      </c>
      <c r="L589" s="14">
        <v>0</v>
      </c>
      <c r="M589" s="14">
        <v>0</v>
      </c>
      <c r="N589" s="14">
        <v>0</v>
      </c>
      <c r="O589" s="14">
        <v>0</v>
      </c>
      <c r="P589" s="14" t="s">
        <v>874</v>
      </c>
      <c r="Q589" s="14" t="s">
        <v>3634</v>
      </c>
      <c r="R589" s="14" t="s">
        <v>3631</v>
      </c>
      <c r="S589" s="14" t="s">
        <v>3632</v>
      </c>
      <c r="T589" s="15" t="s">
        <v>3632</v>
      </c>
    </row>
    <row r="590" spans="1:20" x14ac:dyDescent="0.35">
      <c r="A590" s="14" t="s">
        <v>1549</v>
      </c>
      <c r="B590" s="14" t="s">
        <v>3639</v>
      </c>
      <c r="C590" s="14" t="s">
        <v>1550</v>
      </c>
      <c r="D590" s="14">
        <v>46</v>
      </c>
      <c r="E590" s="14">
        <v>46</v>
      </c>
      <c r="F590" s="14">
        <v>46</v>
      </c>
      <c r="G590" s="14">
        <v>46</v>
      </c>
      <c r="H590" s="14">
        <v>46</v>
      </c>
      <c r="I590" s="14">
        <v>46</v>
      </c>
      <c r="J590" s="14">
        <v>46</v>
      </c>
      <c r="K590" s="14">
        <v>46</v>
      </c>
      <c r="L590" s="14">
        <v>46</v>
      </c>
      <c r="M590" s="14">
        <v>46</v>
      </c>
      <c r="N590" s="14">
        <v>46</v>
      </c>
      <c r="O590" s="14">
        <v>46</v>
      </c>
      <c r="P590" s="14" t="s">
        <v>865</v>
      </c>
      <c r="Q590" s="14" t="s">
        <v>3634</v>
      </c>
      <c r="R590" s="14" t="s">
        <v>3631</v>
      </c>
      <c r="S590" s="14" t="s">
        <v>3632</v>
      </c>
      <c r="T590" s="15" t="s">
        <v>3632</v>
      </c>
    </row>
    <row r="591" spans="1:20" x14ac:dyDescent="0.35">
      <c r="A591" s="14" t="s">
        <v>1798</v>
      </c>
      <c r="B591" s="14" t="s">
        <v>3639</v>
      </c>
      <c r="C591" s="14" t="s">
        <v>1799</v>
      </c>
      <c r="D591" s="14">
        <v>1.9</v>
      </c>
      <c r="E591" s="14">
        <v>1.9</v>
      </c>
      <c r="F591" s="14">
        <v>2</v>
      </c>
      <c r="G591" s="14">
        <v>2.7</v>
      </c>
      <c r="H591" s="14">
        <v>1.4</v>
      </c>
      <c r="I591" s="14">
        <v>1.6</v>
      </c>
      <c r="J591" s="14">
        <v>1.8</v>
      </c>
      <c r="K591" s="14">
        <v>1.8</v>
      </c>
      <c r="L591" s="14">
        <v>1.8</v>
      </c>
      <c r="M591" s="14">
        <v>1.5</v>
      </c>
      <c r="N591" s="14">
        <v>1.4</v>
      </c>
      <c r="O591" s="14">
        <v>1.1000000000000001</v>
      </c>
      <c r="P591" s="14" t="s">
        <v>865</v>
      </c>
      <c r="Q591" s="14" t="s">
        <v>3634</v>
      </c>
      <c r="R591" s="14" t="s">
        <v>3631</v>
      </c>
      <c r="S591" s="14" t="s">
        <v>3632</v>
      </c>
      <c r="T591" s="15" t="s">
        <v>3632</v>
      </c>
    </row>
    <row r="592" spans="1:20" x14ac:dyDescent="0.35">
      <c r="A592" s="14" t="s">
        <v>2418</v>
      </c>
      <c r="B592" s="14" t="s">
        <v>3647</v>
      </c>
      <c r="C592" s="14" t="s">
        <v>2419</v>
      </c>
      <c r="D592" s="14">
        <v>0.01</v>
      </c>
      <c r="E592" s="14">
        <v>0.01</v>
      </c>
      <c r="F592" s="14">
        <v>0.01</v>
      </c>
      <c r="G592" s="14">
        <v>0.01</v>
      </c>
      <c r="H592" s="14">
        <v>0.01</v>
      </c>
      <c r="I592" s="14">
        <v>0.01</v>
      </c>
      <c r="J592" s="14">
        <v>0.01</v>
      </c>
      <c r="K592" s="14">
        <v>0.01</v>
      </c>
      <c r="L592" s="14">
        <v>0.01</v>
      </c>
      <c r="M592" s="14">
        <v>0.01</v>
      </c>
      <c r="N592" s="14">
        <v>0.01</v>
      </c>
      <c r="O592" s="14">
        <v>0.01</v>
      </c>
      <c r="P592" s="14" t="s">
        <v>874</v>
      </c>
      <c r="Q592" s="14" t="s">
        <v>3630</v>
      </c>
      <c r="R592" s="14" t="s">
        <v>3631</v>
      </c>
      <c r="S592" s="14" t="s">
        <v>3632</v>
      </c>
      <c r="T592" s="15" t="s">
        <v>3632</v>
      </c>
    </row>
    <row r="593" spans="1:20" x14ac:dyDescent="0.35">
      <c r="A593" s="14" t="s">
        <v>486</v>
      </c>
      <c r="B593" s="14" t="s">
        <v>3638</v>
      </c>
      <c r="C593" s="14" t="s">
        <v>487</v>
      </c>
      <c r="D593" s="14">
        <v>44.55</v>
      </c>
      <c r="E593" s="14">
        <v>43</v>
      </c>
      <c r="F593" s="14">
        <v>43</v>
      </c>
      <c r="G593" s="14">
        <v>43</v>
      </c>
      <c r="H593" s="14">
        <v>43</v>
      </c>
      <c r="I593" s="14">
        <v>42.48</v>
      </c>
      <c r="J593" s="14">
        <v>42</v>
      </c>
      <c r="K593" s="14">
        <v>42</v>
      </c>
      <c r="L593" s="14">
        <v>42.12</v>
      </c>
      <c r="M593" s="14">
        <v>42.5</v>
      </c>
      <c r="N593" s="14">
        <v>43.91</v>
      </c>
      <c r="O593" s="14">
        <v>44.14</v>
      </c>
      <c r="P593" s="14" t="s">
        <v>865</v>
      </c>
      <c r="Q593" s="14" t="s">
        <v>3630</v>
      </c>
      <c r="R593" s="14" t="s">
        <v>3631</v>
      </c>
      <c r="S593" s="14" t="s">
        <v>3632</v>
      </c>
      <c r="T593" s="15" t="s">
        <v>3632</v>
      </c>
    </row>
    <row r="594" spans="1:20" x14ac:dyDescent="0.35">
      <c r="A594" s="14" t="s">
        <v>1468</v>
      </c>
      <c r="B594" s="14" t="s">
        <v>3647</v>
      </c>
      <c r="C594" s="14" t="s">
        <v>1468</v>
      </c>
      <c r="D594" s="14">
        <v>0</v>
      </c>
      <c r="E594" s="14">
        <v>0</v>
      </c>
      <c r="F594" s="14">
        <v>0</v>
      </c>
      <c r="G594" s="14">
        <v>0</v>
      </c>
      <c r="H594" s="14">
        <v>0</v>
      </c>
      <c r="I594" s="14">
        <v>0</v>
      </c>
      <c r="J594" s="14">
        <v>0</v>
      </c>
      <c r="K594" s="14">
        <v>0</v>
      </c>
      <c r="L594" s="14">
        <v>0</v>
      </c>
      <c r="M594" s="14">
        <v>0</v>
      </c>
      <c r="N594" s="14">
        <v>0</v>
      </c>
      <c r="O594" s="14">
        <v>0</v>
      </c>
      <c r="P594" s="14" t="s">
        <v>874</v>
      </c>
      <c r="Q594" s="14" t="s">
        <v>3630</v>
      </c>
      <c r="R594" s="14" t="s">
        <v>3631</v>
      </c>
      <c r="S594" s="14" t="s">
        <v>3632</v>
      </c>
      <c r="T594" s="15" t="s">
        <v>3632</v>
      </c>
    </row>
    <row r="595" spans="1:20" x14ac:dyDescent="0.35">
      <c r="A595" s="14" t="s">
        <v>1129</v>
      </c>
      <c r="B595" s="14" t="s">
        <v>3633</v>
      </c>
      <c r="C595" s="14" t="s">
        <v>1130</v>
      </c>
      <c r="D595" s="14">
        <v>47.2</v>
      </c>
      <c r="E595" s="14">
        <v>47.2</v>
      </c>
      <c r="F595" s="14">
        <v>47.2</v>
      </c>
      <c r="G595" s="14">
        <v>47.2</v>
      </c>
      <c r="H595" s="14">
        <v>47.2</v>
      </c>
      <c r="I595" s="14">
        <v>47.2</v>
      </c>
      <c r="J595" s="14">
        <v>47.2</v>
      </c>
      <c r="K595" s="14">
        <v>47.2</v>
      </c>
      <c r="L595" s="14">
        <v>47.2</v>
      </c>
      <c r="M595" s="14">
        <v>47.2</v>
      </c>
      <c r="N595" s="14">
        <v>47.2</v>
      </c>
      <c r="O595" s="14">
        <v>47.2</v>
      </c>
      <c r="P595" s="14" t="s">
        <v>865</v>
      </c>
      <c r="Q595" s="14" t="s">
        <v>3634</v>
      </c>
      <c r="R595" s="14" t="s">
        <v>3631</v>
      </c>
      <c r="S595" s="14" t="s">
        <v>3632</v>
      </c>
      <c r="T595" s="15" t="s">
        <v>3632</v>
      </c>
    </row>
    <row r="596" spans="1:20" x14ac:dyDescent="0.35">
      <c r="A596" s="14" t="s">
        <v>2273</v>
      </c>
      <c r="B596" s="14" t="s">
        <v>3635</v>
      </c>
      <c r="C596" s="14" t="s">
        <v>2274</v>
      </c>
      <c r="D596" s="14">
        <v>2.4</v>
      </c>
      <c r="E596" s="14">
        <v>1.8</v>
      </c>
      <c r="F596" s="14">
        <v>10.8</v>
      </c>
      <c r="G596" s="14">
        <v>9</v>
      </c>
      <c r="H596" s="14">
        <v>9.6</v>
      </c>
      <c r="I596" s="14">
        <v>18.600000000000001</v>
      </c>
      <c r="J596" s="14">
        <v>23.4</v>
      </c>
      <c r="K596" s="14">
        <v>16.2</v>
      </c>
      <c r="L596" s="14">
        <v>8.4</v>
      </c>
      <c r="M596" s="14">
        <v>1.2</v>
      </c>
      <c r="N596" s="14">
        <v>1.2</v>
      </c>
      <c r="O596" s="14">
        <v>0</v>
      </c>
      <c r="P596" s="14" t="s">
        <v>874</v>
      </c>
      <c r="Q596" s="14" t="s">
        <v>3630</v>
      </c>
      <c r="R596" s="14" t="s">
        <v>3631</v>
      </c>
      <c r="S596" s="14" t="s">
        <v>3632</v>
      </c>
      <c r="T596" s="15" t="s">
        <v>3632</v>
      </c>
    </row>
    <row r="597" spans="1:20" x14ac:dyDescent="0.35">
      <c r="A597" s="14" t="s">
        <v>1447</v>
      </c>
      <c r="B597" s="14" t="s">
        <v>3635</v>
      </c>
      <c r="C597" s="14" t="s">
        <v>1448</v>
      </c>
      <c r="D597" s="14">
        <v>0</v>
      </c>
      <c r="E597" s="14">
        <v>0</v>
      </c>
      <c r="F597" s="14">
        <v>0</v>
      </c>
      <c r="G597" s="14">
        <v>0</v>
      </c>
      <c r="H597" s="14">
        <v>0</v>
      </c>
      <c r="I597" s="14">
        <v>0</v>
      </c>
      <c r="J597" s="14">
        <v>0</v>
      </c>
      <c r="K597" s="14">
        <v>0</v>
      </c>
      <c r="L597" s="14">
        <v>0</v>
      </c>
      <c r="M597" s="14">
        <v>0</v>
      </c>
      <c r="N597" s="14">
        <v>0</v>
      </c>
      <c r="O597" s="14">
        <v>0</v>
      </c>
      <c r="P597" s="14" t="s">
        <v>874</v>
      </c>
      <c r="Q597" s="14" t="s">
        <v>3630</v>
      </c>
      <c r="R597" s="14" t="s">
        <v>3636</v>
      </c>
      <c r="S597" s="14" t="s">
        <v>3632</v>
      </c>
      <c r="T597" s="15" t="s">
        <v>3632</v>
      </c>
    </row>
    <row r="598" spans="1:20" x14ac:dyDescent="0.35">
      <c r="A598" s="14" t="s">
        <v>1275</v>
      </c>
      <c r="B598" s="14" t="s">
        <v>3639</v>
      </c>
      <c r="C598" s="14" t="s">
        <v>1276</v>
      </c>
      <c r="D598" s="14">
        <v>14.26</v>
      </c>
      <c r="E598" s="14">
        <v>13.59</v>
      </c>
      <c r="F598" s="14">
        <v>14.27</v>
      </c>
      <c r="G598" s="14">
        <v>8.91</v>
      </c>
      <c r="H598" s="14">
        <v>12.47</v>
      </c>
      <c r="I598" s="14">
        <v>12.25</v>
      </c>
      <c r="J598" s="14">
        <v>12.39</v>
      </c>
      <c r="K598" s="14">
        <v>11.75</v>
      </c>
      <c r="L598" s="14">
        <v>11.63</v>
      </c>
      <c r="M598" s="14">
        <v>12.16</v>
      </c>
      <c r="N598" s="14">
        <v>13.57</v>
      </c>
      <c r="O598" s="14">
        <v>11.81</v>
      </c>
      <c r="P598" s="14" t="s">
        <v>865</v>
      </c>
      <c r="Q598" s="14" t="s">
        <v>3634</v>
      </c>
      <c r="R598" s="14" t="s">
        <v>3631</v>
      </c>
      <c r="S598" s="14" t="s">
        <v>3632</v>
      </c>
      <c r="T598" s="15" t="s">
        <v>3632</v>
      </c>
    </row>
    <row r="599" spans="1:20" x14ac:dyDescent="0.35">
      <c r="A599" s="14" t="s">
        <v>488</v>
      </c>
      <c r="B599" s="14" t="s">
        <v>3638</v>
      </c>
      <c r="C599" s="14" t="s">
        <v>489</v>
      </c>
      <c r="D599" s="14">
        <v>0.8</v>
      </c>
      <c r="E599" s="14">
        <v>0.6</v>
      </c>
      <c r="F599" s="14">
        <v>3.6</v>
      </c>
      <c r="G599" s="14">
        <v>3</v>
      </c>
      <c r="H599" s="14">
        <v>3.2</v>
      </c>
      <c r="I599" s="14">
        <v>6.2</v>
      </c>
      <c r="J599" s="14">
        <v>7.8</v>
      </c>
      <c r="K599" s="14">
        <v>5.4</v>
      </c>
      <c r="L599" s="14">
        <v>2.8</v>
      </c>
      <c r="M599" s="14">
        <v>0.4</v>
      </c>
      <c r="N599" s="14">
        <v>0.4</v>
      </c>
      <c r="O599" s="14">
        <v>0</v>
      </c>
      <c r="P599" s="14" t="s">
        <v>874</v>
      </c>
      <c r="Q599" s="14" t="s">
        <v>3634</v>
      </c>
      <c r="R599" s="14" t="s">
        <v>3631</v>
      </c>
      <c r="S599" s="14" t="s">
        <v>3632</v>
      </c>
      <c r="T599" s="15" t="s">
        <v>3632</v>
      </c>
    </row>
    <row r="600" spans="1:20" x14ac:dyDescent="0.35">
      <c r="A600" s="14" t="s">
        <v>492</v>
      </c>
      <c r="B600" s="14" t="s">
        <v>3638</v>
      </c>
      <c r="C600" s="14" t="s">
        <v>493</v>
      </c>
      <c r="D600" s="14">
        <v>0</v>
      </c>
      <c r="E600" s="14">
        <v>0</v>
      </c>
      <c r="F600" s="14">
        <v>0</v>
      </c>
      <c r="G600" s="14">
        <v>0</v>
      </c>
      <c r="H600" s="14">
        <v>0</v>
      </c>
      <c r="I600" s="14">
        <v>0</v>
      </c>
      <c r="J600" s="14">
        <v>0</v>
      </c>
      <c r="K600" s="14">
        <v>0</v>
      </c>
      <c r="L600" s="14">
        <v>0</v>
      </c>
      <c r="M600" s="14">
        <v>0</v>
      </c>
      <c r="N600" s="14">
        <v>0</v>
      </c>
      <c r="O600" s="14">
        <v>0</v>
      </c>
      <c r="P600" s="14" t="s">
        <v>874</v>
      </c>
      <c r="Q600" s="14" t="s">
        <v>3634</v>
      </c>
      <c r="R600" s="14" t="s">
        <v>3631</v>
      </c>
      <c r="S600" s="14" t="s">
        <v>3632</v>
      </c>
      <c r="T600" s="15" t="s">
        <v>3632</v>
      </c>
    </row>
    <row r="601" spans="1:20" x14ac:dyDescent="0.35">
      <c r="A601" s="14" t="s">
        <v>3691</v>
      </c>
      <c r="B601" s="14" t="s">
        <v>3638</v>
      </c>
      <c r="C601" s="14" t="s">
        <v>3692</v>
      </c>
      <c r="D601" s="14">
        <v>0.67</v>
      </c>
      <c r="E601" s="14">
        <v>0.56999999999999995</v>
      </c>
      <c r="F601" s="14">
        <v>1.33</v>
      </c>
      <c r="G601" s="14">
        <v>1.19</v>
      </c>
      <c r="H601" s="14">
        <v>1.19</v>
      </c>
      <c r="I601" s="14">
        <v>1.57</v>
      </c>
      <c r="J601" s="14">
        <v>1.0900000000000001</v>
      </c>
      <c r="K601" s="14">
        <v>1</v>
      </c>
      <c r="L601" s="14">
        <v>0.71</v>
      </c>
      <c r="M601" s="14">
        <v>0.38</v>
      </c>
      <c r="N601" s="14">
        <v>0.56999999999999995</v>
      </c>
      <c r="O601" s="14">
        <v>0.62</v>
      </c>
      <c r="P601" s="14" t="s">
        <v>874</v>
      </c>
      <c r="Q601" s="14" t="s">
        <v>3634</v>
      </c>
      <c r="R601" s="14" t="s">
        <v>3631</v>
      </c>
      <c r="S601" s="14" t="s">
        <v>3632</v>
      </c>
      <c r="T601" s="15" t="s">
        <v>3632</v>
      </c>
    </row>
    <row r="602" spans="1:20" x14ac:dyDescent="0.35">
      <c r="A602" s="14" t="s">
        <v>3693</v>
      </c>
      <c r="B602" s="14" t="s">
        <v>3638</v>
      </c>
      <c r="C602" s="14" t="s">
        <v>3694</v>
      </c>
      <c r="D602" s="14">
        <v>0.56999999999999995</v>
      </c>
      <c r="E602" s="14">
        <v>0.48</v>
      </c>
      <c r="F602" s="14">
        <v>1.1299999999999999</v>
      </c>
      <c r="G602" s="14">
        <v>1.01</v>
      </c>
      <c r="H602" s="14">
        <v>1.01</v>
      </c>
      <c r="I602" s="14">
        <v>1.33</v>
      </c>
      <c r="J602" s="14">
        <v>0.93</v>
      </c>
      <c r="K602" s="14">
        <v>0.85</v>
      </c>
      <c r="L602" s="14">
        <v>0.61</v>
      </c>
      <c r="M602" s="14">
        <v>0.32</v>
      </c>
      <c r="N602" s="14">
        <v>0.48</v>
      </c>
      <c r="O602" s="14">
        <v>0.53</v>
      </c>
      <c r="P602" s="14" t="s">
        <v>874</v>
      </c>
      <c r="Q602" s="14" t="s">
        <v>3634</v>
      </c>
      <c r="R602" s="14" t="s">
        <v>3631</v>
      </c>
      <c r="S602" s="14" t="s">
        <v>3632</v>
      </c>
      <c r="T602" s="15" t="s">
        <v>3632</v>
      </c>
    </row>
    <row r="603" spans="1:20" x14ac:dyDescent="0.35">
      <c r="A603" s="14" t="s">
        <v>3695</v>
      </c>
      <c r="B603" s="14" t="s">
        <v>3638</v>
      </c>
      <c r="C603" s="14" t="s">
        <v>3696</v>
      </c>
      <c r="D603" s="14">
        <v>0.74</v>
      </c>
      <c r="E603" s="14">
        <v>0.63</v>
      </c>
      <c r="F603" s="14">
        <v>1.47</v>
      </c>
      <c r="G603" s="14">
        <v>1.31</v>
      </c>
      <c r="H603" s="14">
        <v>1.31</v>
      </c>
      <c r="I603" s="14">
        <v>1.73</v>
      </c>
      <c r="J603" s="14">
        <v>1.21</v>
      </c>
      <c r="K603" s="14">
        <v>1.1000000000000001</v>
      </c>
      <c r="L603" s="14">
        <v>0.79</v>
      </c>
      <c r="M603" s="14">
        <v>0.42</v>
      </c>
      <c r="N603" s="14">
        <v>0.63</v>
      </c>
      <c r="O603" s="14">
        <v>0.68</v>
      </c>
      <c r="P603" s="14" t="s">
        <v>874</v>
      </c>
      <c r="Q603" s="14" t="s">
        <v>3634</v>
      </c>
      <c r="R603" s="14" t="s">
        <v>3631</v>
      </c>
      <c r="S603" s="14" t="s">
        <v>3632</v>
      </c>
      <c r="T603" s="15" t="s">
        <v>3632</v>
      </c>
    </row>
    <row r="604" spans="1:20" x14ac:dyDescent="0.35">
      <c r="A604" s="14" t="s">
        <v>3697</v>
      </c>
      <c r="B604" s="14" t="s">
        <v>3638</v>
      </c>
      <c r="C604" s="14" t="s">
        <v>3698</v>
      </c>
      <c r="D604" s="14">
        <v>0.67</v>
      </c>
      <c r="E604" s="14">
        <v>0.56999999999999995</v>
      </c>
      <c r="F604" s="14">
        <v>1.33</v>
      </c>
      <c r="G604" s="14">
        <v>1.19</v>
      </c>
      <c r="H604" s="14">
        <v>1.19</v>
      </c>
      <c r="I604" s="14">
        <v>1.57</v>
      </c>
      <c r="J604" s="14">
        <v>1.0900000000000001</v>
      </c>
      <c r="K604" s="14">
        <v>1</v>
      </c>
      <c r="L604" s="14">
        <v>0.71</v>
      </c>
      <c r="M604" s="14">
        <v>0.38</v>
      </c>
      <c r="N604" s="14">
        <v>0.56999999999999995</v>
      </c>
      <c r="O604" s="14">
        <v>0.62</v>
      </c>
      <c r="P604" s="14" t="s">
        <v>874</v>
      </c>
      <c r="Q604" s="14" t="s">
        <v>3634</v>
      </c>
      <c r="R604" s="14" t="s">
        <v>3631</v>
      </c>
      <c r="S604" s="14" t="s">
        <v>3632</v>
      </c>
      <c r="T604" s="15" t="s">
        <v>3632</v>
      </c>
    </row>
    <row r="605" spans="1:20" x14ac:dyDescent="0.35">
      <c r="A605" s="14" t="s">
        <v>1596</v>
      </c>
      <c r="B605" s="14" t="s">
        <v>3637</v>
      </c>
      <c r="C605" s="14" t="s">
        <v>3275</v>
      </c>
      <c r="D605" s="14">
        <v>0.54</v>
      </c>
      <c r="E605" s="14">
        <v>2.95</v>
      </c>
      <c r="F605" s="14">
        <v>4.4800000000000004</v>
      </c>
      <c r="G605" s="14">
        <v>6.31</v>
      </c>
      <c r="H605" s="14">
        <v>7</v>
      </c>
      <c r="I605" s="14">
        <v>8.94</v>
      </c>
      <c r="J605" s="14">
        <v>9.1</v>
      </c>
      <c r="K605" s="14">
        <v>7.15</v>
      </c>
      <c r="L605" s="14">
        <v>5.43</v>
      </c>
      <c r="M605" s="14">
        <v>2.83</v>
      </c>
      <c r="N605" s="14">
        <v>1.25</v>
      </c>
      <c r="O605" s="14">
        <v>1.19</v>
      </c>
      <c r="P605" s="14" t="s">
        <v>874</v>
      </c>
      <c r="Q605" s="14" t="s">
        <v>3630</v>
      </c>
      <c r="R605" s="14" t="s">
        <v>3631</v>
      </c>
      <c r="S605" s="14" t="s">
        <v>3632</v>
      </c>
      <c r="T605" s="15" t="s">
        <v>3632</v>
      </c>
    </row>
    <row r="606" spans="1:20" x14ac:dyDescent="0.35">
      <c r="A606" s="14" t="s">
        <v>494</v>
      </c>
      <c r="B606" s="14" t="s">
        <v>3633</v>
      </c>
      <c r="C606" s="14" t="s">
        <v>495</v>
      </c>
      <c r="D606" s="14">
        <v>5.2</v>
      </c>
      <c r="E606" s="14">
        <v>5.39</v>
      </c>
      <c r="F606" s="14">
        <v>4.92</v>
      </c>
      <c r="G606" s="14">
        <v>4.6100000000000003</v>
      </c>
      <c r="H606" s="14">
        <v>4.87</v>
      </c>
      <c r="I606" s="14">
        <v>4.5999999999999996</v>
      </c>
      <c r="J606" s="14">
        <v>4.4800000000000004</v>
      </c>
      <c r="K606" s="14">
        <v>4.57</v>
      </c>
      <c r="L606" s="14">
        <v>4.62</v>
      </c>
      <c r="M606" s="14">
        <v>4.75</v>
      </c>
      <c r="N606" s="14">
        <v>4.83</v>
      </c>
      <c r="O606" s="14">
        <v>4.58</v>
      </c>
      <c r="P606" s="14" t="s">
        <v>874</v>
      </c>
      <c r="Q606" s="14" t="s">
        <v>3634</v>
      </c>
      <c r="R606" s="14" t="s">
        <v>3631</v>
      </c>
      <c r="S606" s="14" t="s">
        <v>3632</v>
      </c>
      <c r="T606" s="15" t="s">
        <v>3632</v>
      </c>
    </row>
    <row r="607" spans="1:20" x14ac:dyDescent="0.35">
      <c r="A607" s="14" t="s">
        <v>3304</v>
      </c>
      <c r="B607" s="14" t="s">
        <v>3633</v>
      </c>
      <c r="C607" s="14" t="s">
        <v>3305</v>
      </c>
      <c r="D607" s="14">
        <v>0.8</v>
      </c>
      <c r="E607" s="14">
        <v>0.8</v>
      </c>
      <c r="F607" s="14">
        <v>0.8</v>
      </c>
      <c r="G607" s="14">
        <v>0.8</v>
      </c>
      <c r="H607" s="14">
        <v>0.8</v>
      </c>
      <c r="I607" s="14">
        <v>0.8</v>
      </c>
      <c r="J607" s="14">
        <v>0.8</v>
      </c>
      <c r="K607" s="14">
        <v>0.8</v>
      </c>
      <c r="L607" s="14">
        <v>0.8</v>
      </c>
      <c r="M607" s="14">
        <v>0.8</v>
      </c>
      <c r="N607" s="14">
        <v>0.8</v>
      </c>
      <c r="O607" s="14">
        <v>0.8</v>
      </c>
      <c r="P607" s="14" t="s">
        <v>874</v>
      </c>
      <c r="Q607" s="14" t="s">
        <v>3634</v>
      </c>
      <c r="R607" s="14" t="s">
        <v>3631</v>
      </c>
      <c r="S607" s="14" t="s">
        <v>3632</v>
      </c>
      <c r="T607" s="15" t="s">
        <v>3632</v>
      </c>
    </row>
    <row r="608" spans="1:20" x14ac:dyDescent="0.35">
      <c r="A608" s="14" t="s">
        <v>3605</v>
      </c>
      <c r="B608" s="14" t="s">
        <v>3638</v>
      </c>
      <c r="C608" s="14" t="s">
        <v>3606</v>
      </c>
      <c r="D608" s="14">
        <v>5.34</v>
      </c>
      <c r="E608" s="14">
        <v>4.58</v>
      </c>
      <c r="F608" s="14">
        <v>10.68</v>
      </c>
      <c r="G608" s="14">
        <v>9.5399999999999991</v>
      </c>
      <c r="H608" s="14">
        <v>9.5399999999999991</v>
      </c>
      <c r="I608" s="14">
        <v>12.59</v>
      </c>
      <c r="J608" s="14">
        <v>8.7799999999999994</v>
      </c>
      <c r="K608" s="14">
        <v>8.01</v>
      </c>
      <c r="L608" s="14">
        <v>5.72</v>
      </c>
      <c r="M608" s="14">
        <v>3.05</v>
      </c>
      <c r="N608" s="14">
        <v>4.58</v>
      </c>
      <c r="O608" s="14">
        <v>4.96</v>
      </c>
      <c r="P608" s="14" t="s">
        <v>874</v>
      </c>
      <c r="Q608" s="14" t="s">
        <v>3634</v>
      </c>
      <c r="R608" s="14" t="s">
        <v>3631</v>
      </c>
      <c r="S608" s="14" t="s">
        <v>3632</v>
      </c>
      <c r="T608" s="15" t="s">
        <v>3632</v>
      </c>
    </row>
    <row r="609" spans="1:20" x14ac:dyDescent="0.35">
      <c r="A609" s="14" t="s">
        <v>3597</v>
      </c>
      <c r="B609" s="14" t="s">
        <v>3647</v>
      </c>
      <c r="C609" s="14" t="s">
        <v>3598</v>
      </c>
      <c r="D609" s="14">
        <v>0</v>
      </c>
      <c r="E609" s="14">
        <v>0</v>
      </c>
      <c r="F609" s="14">
        <v>0</v>
      </c>
      <c r="G609" s="14">
        <v>0</v>
      </c>
      <c r="H609" s="14">
        <v>0</v>
      </c>
      <c r="I609" s="14">
        <v>0</v>
      </c>
      <c r="J609" s="14">
        <v>0</v>
      </c>
      <c r="K609" s="14">
        <v>0</v>
      </c>
      <c r="L609" s="14">
        <v>0</v>
      </c>
      <c r="M609" s="14">
        <v>0</v>
      </c>
      <c r="N609" s="14">
        <v>0</v>
      </c>
      <c r="O609" s="14">
        <v>0</v>
      </c>
      <c r="P609" s="14" t="s">
        <v>874</v>
      </c>
      <c r="Q609" s="14" t="s">
        <v>3630</v>
      </c>
      <c r="R609" s="14" t="s">
        <v>3631</v>
      </c>
      <c r="S609" s="14" t="s">
        <v>3632</v>
      </c>
      <c r="T609" s="15" t="s">
        <v>3632</v>
      </c>
    </row>
    <row r="610" spans="1:20" x14ac:dyDescent="0.35">
      <c r="A610" s="14" t="s">
        <v>496</v>
      </c>
      <c r="B610" s="14" t="s">
        <v>3647</v>
      </c>
      <c r="C610" s="14" t="s">
        <v>497</v>
      </c>
      <c r="D610" s="14">
        <v>510</v>
      </c>
      <c r="E610" s="14">
        <v>510</v>
      </c>
      <c r="F610" s="14">
        <v>510</v>
      </c>
      <c r="G610" s="14">
        <v>510</v>
      </c>
      <c r="H610" s="14">
        <v>510</v>
      </c>
      <c r="I610" s="14">
        <v>510</v>
      </c>
      <c r="J610" s="14">
        <v>510</v>
      </c>
      <c r="K610" s="14">
        <v>510</v>
      </c>
      <c r="L610" s="14">
        <v>510</v>
      </c>
      <c r="M610" s="14">
        <v>510</v>
      </c>
      <c r="N610" s="14">
        <v>510</v>
      </c>
      <c r="O610" s="14">
        <v>510</v>
      </c>
      <c r="P610" s="14" t="s">
        <v>865</v>
      </c>
      <c r="Q610" s="14" t="s">
        <v>3630</v>
      </c>
      <c r="R610" s="14" t="s">
        <v>3631</v>
      </c>
      <c r="S610" s="14" t="s">
        <v>3632</v>
      </c>
      <c r="T610" s="15" t="s">
        <v>3632</v>
      </c>
    </row>
    <row r="611" spans="1:20" x14ac:dyDescent="0.35">
      <c r="A611" s="14" t="s">
        <v>498</v>
      </c>
      <c r="B611" s="14" t="s">
        <v>3647</v>
      </c>
      <c r="C611" s="14" t="s">
        <v>499</v>
      </c>
      <c r="D611" s="14">
        <v>510</v>
      </c>
      <c r="E611" s="14">
        <v>510</v>
      </c>
      <c r="F611" s="14">
        <v>510</v>
      </c>
      <c r="G611" s="14">
        <v>510</v>
      </c>
      <c r="H611" s="14">
        <v>510</v>
      </c>
      <c r="I611" s="14">
        <v>510</v>
      </c>
      <c r="J611" s="14">
        <v>510</v>
      </c>
      <c r="K611" s="14">
        <v>510</v>
      </c>
      <c r="L611" s="14">
        <v>510</v>
      </c>
      <c r="M611" s="14">
        <v>510</v>
      </c>
      <c r="N611" s="14">
        <v>510</v>
      </c>
      <c r="O611" s="14">
        <v>510</v>
      </c>
      <c r="P611" s="14" t="s">
        <v>865</v>
      </c>
      <c r="Q611" s="14" t="s">
        <v>3630</v>
      </c>
      <c r="R611" s="14" t="s">
        <v>3631</v>
      </c>
      <c r="S611" s="14" t="s">
        <v>3632</v>
      </c>
      <c r="T611" s="15" t="s">
        <v>3632</v>
      </c>
    </row>
    <row r="612" spans="1:20" x14ac:dyDescent="0.35">
      <c r="A612" s="14" t="s">
        <v>500</v>
      </c>
      <c r="B612" s="14" t="s">
        <v>3638</v>
      </c>
      <c r="C612" s="14" t="s">
        <v>501</v>
      </c>
      <c r="D612" s="14">
        <v>419.25</v>
      </c>
      <c r="E612" s="14">
        <v>419.25</v>
      </c>
      <c r="F612" s="14">
        <v>419.25</v>
      </c>
      <c r="G612" s="14">
        <v>419.25</v>
      </c>
      <c r="H612" s="14">
        <v>419.25</v>
      </c>
      <c r="I612" s="14">
        <v>419.25</v>
      </c>
      <c r="J612" s="14">
        <v>419.25</v>
      </c>
      <c r="K612" s="14">
        <v>419.25</v>
      </c>
      <c r="L612" s="14">
        <v>419.25</v>
      </c>
      <c r="M612" s="14">
        <v>419.25</v>
      </c>
      <c r="N612" s="14">
        <v>419.25</v>
      </c>
      <c r="O612" s="14">
        <v>419.25</v>
      </c>
      <c r="P612" s="14" t="s">
        <v>865</v>
      </c>
      <c r="Q612" s="14" t="s">
        <v>3634</v>
      </c>
      <c r="R612" s="14" t="s">
        <v>3658</v>
      </c>
      <c r="S612" s="14" t="s">
        <v>3699</v>
      </c>
      <c r="T612" s="15" t="s">
        <v>3632</v>
      </c>
    </row>
    <row r="613" spans="1:20" x14ac:dyDescent="0.35">
      <c r="A613" s="14" t="s">
        <v>2693</v>
      </c>
      <c r="B613" s="14" t="s">
        <v>3654</v>
      </c>
      <c r="C613" s="14" t="s">
        <v>2694</v>
      </c>
      <c r="D613" s="14">
        <v>44</v>
      </c>
      <c r="E613" s="14">
        <v>44</v>
      </c>
      <c r="F613" s="14">
        <v>44</v>
      </c>
      <c r="G613" s="14">
        <v>44</v>
      </c>
      <c r="H613" s="14">
        <v>44</v>
      </c>
      <c r="I613" s="14">
        <v>44</v>
      </c>
      <c r="J613" s="14">
        <v>44</v>
      </c>
      <c r="K613" s="14">
        <v>44</v>
      </c>
      <c r="L613" s="14">
        <v>44</v>
      </c>
      <c r="M613" s="14">
        <v>44</v>
      </c>
      <c r="N613" s="14">
        <v>44</v>
      </c>
      <c r="O613" s="14">
        <v>44</v>
      </c>
      <c r="P613" s="14" t="s">
        <v>865</v>
      </c>
      <c r="Q613" s="14" t="s">
        <v>3634</v>
      </c>
      <c r="R613" s="14" t="s">
        <v>3631</v>
      </c>
      <c r="S613" s="14" t="s">
        <v>3632</v>
      </c>
      <c r="T613" s="15" t="s">
        <v>3632</v>
      </c>
    </row>
    <row r="614" spans="1:20" x14ac:dyDescent="0.35">
      <c r="A614" s="14" t="s">
        <v>2695</v>
      </c>
      <c r="B614" s="14" t="s">
        <v>3654</v>
      </c>
      <c r="C614" s="14" t="s">
        <v>2696</v>
      </c>
      <c r="D614" s="14">
        <v>45</v>
      </c>
      <c r="E614" s="14">
        <v>45</v>
      </c>
      <c r="F614" s="14">
        <v>45</v>
      </c>
      <c r="G614" s="14">
        <v>45</v>
      </c>
      <c r="H614" s="14">
        <v>45</v>
      </c>
      <c r="I614" s="14">
        <v>45</v>
      </c>
      <c r="J614" s="14">
        <v>45</v>
      </c>
      <c r="K614" s="14">
        <v>45</v>
      </c>
      <c r="L614" s="14">
        <v>45</v>
      </c>
      <c r="M614" s="14">
        <v>45</v>
      </c>
      <c r="N614" s="14">
        <v>45</v>
      </c>
      <c r="O614" s="14">
        <v>45</v>
      </c>
      <c r="P614" s="14" t="s">
        <v>865</v>
      </c>
      <c r="Q614" s="14" t="s">
        <v>3634</v>
      </c>
      <c r="R614" s="14" t="s">
        <v>3631</v>
      </c>
      <c r="S614" s="14" t="s">
        <v>3632</v>
      </c>
      <c r="T614" s="15" t="s">
        <v>3632</v>
      </c>
    </row>
    <row r="615" spans="1:20" x14ac:dyDescent="0.35">
      <c r="A615" s="14" t="s">
        <v>2050</v>
      </c>
      <c r="B615" s="14" t="s">
        <v>3638</v>
      </c>
      <c r="C615" s="14" t="s">
        <v>2051</v>
      </c>
      <c r="D615" s="14">
        <v>0.6</v>
      </c>
      <c r="E615" s="14">
        <v>0.45</v>
      </c>
      <c r="F615" s="14">
        <v>2.7</v>
      </c>
      <c r="G615" s="14">
        <v>2.25</v>
      </c>
      <c r="H615" s="14">
        <v>2.4</v>
      </c>
      <c r="I615" s="14">
        <v>4.6500000000000004</v>
      </c>
      <c r="J615" s="14">
        <v>5.85</v>
      </c>
      <c r="K615" s="14">
        <v>4.05</v>
      </c>
      <c r="L615" s="14">
        <v>2.1</v>
      </c>
      <c r="M615" s="14">
        <v>0.3</v>
      </c>
      <c r="N615" s="14">
        <v>0.3</v>
      </c>
      <c r="O615" s="14">
        <v>0</v>
      </c>
      <c r="P615" s="14" t="s">
        <v>874</v>
      </c>
      <c r="Q615" s="14" t="s">
        <v>3630</v>
      </c>
      <c r="R615" s="14" t="s">
        <v>3631</v>
      </c>
      <c r="S615" s="14" t="s">
        <v>3632</v>
      </c>
      <c r="T615" s="15" t="s">
        <v>3632</v>
      </c>
    </row>
    <row r="616" spans="1:20" x14ac:dyDescent="0.35">
      <c r="A616" s="14" t="s">
        <v>2905</v>
      </c>
      <c r="B616" s="14" t="s">
        <v>3654</v>
      </c>
      <c r="C616" s="14" t="s">
        <v>2906</v>
      </c>
      <c r="D616" s="14">
        <v>3.98</v>
      </c>
      <c r="E616" s="14">
        <v>3.92</v>
      </c>
      <c r="F616" s="14">
        <v>3.36</v>
      </c>
      <c r="G616" s="14">
        <v>4.13</v>
      </c>
      <c r="H616" s="14">
        <v>4.0599999999999996</v>
      </c>
      <c r="I616" s="14">
        <v>4.1900000000000004</v>
      </c>
      <c r="J616" s="14">
        <v>3.82</v>
      </c>
      <c r="K616" s="14">
        <v>4.03</v>
      </c>
      <c r="L616" s="14">
        <v>3.43</v>
      </c>
      <c r="M616" s="14">
        <v>3.66</v>
      </c>
      <c r="N616" s="14">
        <v>3.94</v>
      </c>
      <c r="O616" s="14">
        <v>3.74</v>
      </c>
      <c r="P616" s="14" t="s">
        <v>874</v>
      </c>
      <c r="Q616" s="14" t="s">
        <v>3634</v>
      </c>
      <c r="R616" s="14" t="s">
        <v>3631</v>
      </c>
      <c r="S616" s="14" t="s">
        <v>3632</v>
      </c>
      <c r="T616" s="15" t="s">
        <v>3632</v>
      </c>
    </row>
    <row r="617" spans="1:20" x14ac:dyDescent="0.35">
      <c r="A617" s="14" t="s">
        <v>502</v>
      </c>
      <c r="B617" s="14" t="s">
        <v>3638</v>
      </c>
      <c r="C617" s="14" t="s">
        <v>503</v>
      </c>
      <c r="D617" s="14">
        <v>6.6</v>
      </c>
      <c r="E617" s="14">
        <v>4.95</v>
      </c>
      <c r="F617" s="14">
        <v>29.7</v>
      </c>
      <c r="G617" s="14">
        <v>24.75</v>
      </c>
      <c r="H617" s="14">
        <v>26.4</v>
      </c>
      <c r="I617" s="14">
        <v>51.15</v>
      </c>
      <c r="J617" s="14">
        <v>64.349999999999994</v>
      </c>
      <c r="K617" s="14">
        <v>44.55</v>
      </c>
      <c r="L617" s="14">
        <v>23.1</v>
      </c>
      <c r="M617" s="14">
        <v>3.3</v>
      </c>
      <c r="N617" s="14">
        <v>3.3</v>
      </c>
      <c r="O617" s="14">
        <v>0</v>
      </c>
      <c r="P617" s="14" t="s">
        <v>874</v>
      </c>
      <c r="Q617" s="14" t="s">
        <v>3634</v>
      </c>
      <c r="R617" s="14" t="s">
        <v>3650</v>
      </c>
      <c r="S617" s="14" t="s">
        <v>3653</v>
      </c>
      <c r="T617" s="15" t="s">
        <v>3632</v>
      </c>
    </row>
    <row r="618" spans="1:20" x14ac:dyDescent="0.35">
      <c r="A618" s="14" t="s">
        <v>2134</v>
      </c>
      <c r="B618" s="14" t="s">
        <v>3638</v>
      </c>
      <c r="C618" s="14" t="s">
        <v>2135</v>
      </c>
      <c r="D618" s="14">
        <v>4.03</v>
      </c>
      <c r="E618" s="14">
        <v>3.02</v>
      </c>
      <c r="F618" s="14">
        <v>18.149999999999999</v>
      </c>
      <c r="G618" s="14">
        <v>15.12</v>
      </c>
      <c r="H618" s="14">
        <v>16.13</v>
      </c>
      <c r="I618" s="14">
        <v>31.25</v>
      </c>
      <c r="J618" s="14">
        <v>39.32</v>
      </c>
      <c r="K618" s="14">
        <v>27.22</v>
      </c>
      <c r="L618" s="14">
        <v>14.11</v>
      </c>
      <c r="M618" s="14">
        <v>2.02</v>
      </c>
      <c r="N618" s="14">
        <v>2.02</v>
      </c>
      <c r="O618" s="14">
        <v>0</v>
      </c>
      <c r="P618" s="14" t="s">
        <v>874</v>
      </c>
      <c r="Q618" s="14" t="s">
        <v>3634</v>
      </c>
      <c r="R618" s="14" t="s">
        <v>3650</v>
      </c>
      <c r="S618" s="14" t="s">
        <v>3653</v>
      </c>
      <c r="T618" s="15" t="s">
        <v>3632</v>
      </c>
    </row>
    <row r="619" spans="1:20" x14ac:dyDescent="0.35">
      <c r="A619" s="14" t="s">
        <v>1184</v>
      </c>
      <c r="B619" s="14" t="s">
        <v>3638</v>
      </c>
      <c r="C619" s="14" t="s">
        <v>1185</v>
      </c>
      <c r="D619" s="14">
        <v>6.08</v>
      </c>
      <c r="E619" s="14">
        <v>4.5599999999999996</v>
      </c>
      <c r="F619" s="14">
        <v>27.36</v>
      </c>
      <c r="G619" s="14">
        <v>22.8</v>
      </c>
      <c r="H619" s="14">
        <v>24.32</v>
      </c>
      <c r="I619" s="14">
        <v>47.12</v>
      </c>
      <c r="J619" s="14">
        <v>59.28</v>
      </c>
      <c r="K619" s="14">
        <v>41.04</v>
      </c>
      <c r="L619" s="14">
        <v>21.28</v>
      </c>
      <c r="M619" s="14">
        <v>3.04</v>
      </c>
      <c r="N619" s="14">
        <v>3.04</v>
      </c>
      <c r="O619" s="14">
        <v>0</v>
      </c>
      <c r="P619" s="14" t="s">
        <v>874</v>
      </c>
      <c r="Q619" s="14" t="s">
        <v>3634</v>
      </c>
      <c r="R619" s="14" t="s">
        <v>3650</v>
      </c>
      <c r="S619" s="14" t="s">
        <v>3653</v>
      </c>
      <c r="T619" s="15" t="s">
        <v>3632</v>
      </c>
    </row>
    <row r="620" spans="1:20" x14ac:dyDescent="0.35">
      <c r="A620" s="14" t="s">
        <v>2506</v>
      </c>
      <c r="B620" s="14" t="s">
        <v>3654</v>
      </c>
      <c r="C620" s="14" t="s">
        <v>2507</v>
      </c>
      <c r="D620" s="14">
        <v>0.86</v>
      </c>
      <c r="E620" s="14">
        <v>0.71</v>
      </c>
      <c r="F620" s="14">
        <v>0.69</v>
      </c>
      <c r="G620" s="14">
        <v>0.69</v>
      </c>
      <c r="H620" s="14">
        <v>0.6</v>
      </c>
      <c r="I620" s="14">
        <v>0.59</v>
      </c>
      <c r="J620" s="14">
        <v>0.77</v>
      </c>
      <c r="K620" s="14">
        <v>0.7</v>
      </c>
      <c r="L620" s="14">
        <v>0.57999999999999996</v>
      </c>
      <c r="M620" s="14">
        <v>0.56999999999999995</v>
      </c>
      <c r="N620" s="14">
        <v>0.61</v>
      </c>
      <c r="O620" s="14">
        <v>0.55000000000000004</v>
      </c>
      <c r="P620" s="14" t="s">
        <v>874</v>
      </c>
      <c r="Q620" s="14" t="s">
        <v>3634</v>
      </c>
      <c r="R620" s="14" t="s">
        <v>3631</v>
      </c>
      <c r="S620" s="14" t="s">
        <v>3632</v>
      </c>
      <c r="T620" s="15" t="s">
        <v>3632</v>
      </c>
    </row>
    <row r="621" spans="1:20" x14ac:dyDescent="0.35">
      <c r="A621" s="14" t="s">
        <v>2713</v>
      </c>
      <c r="B621" s="14" t="s">
        <v>3635</v>
      </c>
      <c r="C621" s="14" t="s">
        <v>2714</v>
      </c>
      <c r="D621" s="14">
        <v>1.2</v>
      </c>
      <c r="E621" s="14">
        <v>0.9</v>
      </c>
      <c r="F621" s="14">
        <v>5.4</v>
      </c>
      <c r="G621" s="14">
        <v>4.5</v>
      </c>
      <c r="H621" s="14">
        <v>4.8</v>
      </c>
      <c r="I621" s="14">
        <v>9.3000000000000007</v>
      </c>
      <c r="J621" s="14">
        <v>11.7</v>
      </c>
      <c r="K621" s="14">
        <v>8.1</v>
      </c>
      <c r="L621" s="14">
        <v>4.2</v>
      </c>
      <c r="M621" s="14">
        <v>0.6</v>
      </c>
      <c r="N621" s="14">
        <v>0.6</v>
      </c>
      <c r="O621" s="14">
        <v>0</v>
      </c>
      <c r="P621" s="14" t="s">
        <v>874</v>
      </c>
      <c r="Q621" s="14" t="s">
        <v>3630</v>
      </c>
      <c r="R621" s="14" t="s">
        <v>3650</v>
      </c>
      <c r="S621" s="14" t="s">
        <v>3653</v>
      </c>
      <c r="T621" s="15" t="s">
        <v>3632</v>
      </c>
    </row>
    <row r="622" spans="1:20" x14ac:dyDescent="0.35">
      <c r="A622" s="14" t="s">
        <v>3465</v>
      </c>
      <c r="B622" s="14" t="s">
        <v>3635</v>
      </c>
      <c r="C622" s="14" t="s">
        <v>3466</v>
      </c>
      <c r="D622" s="14">
        <v>1.6</v>
      </c>
      <c r="E622" s="14">
        <v>1.2</v>
      </c>
      <c r="F622" s="14">
        <v>7.2</v>
      </c>
      <c r="G622" s="14">
        <v>6</v>
      </c>
      <c r="H622" s="14">
        <v>6.4</v>
      </c>
      <c r="I622" s="14">
        <v>12.4</v>
      </c>
      <c r="J622" s="14">
        <v>15.6</v>
      </c>
      <c r="K622" s="14">
        <v>10.8</v>
      </c>
      <c r="L622" s="14">
        <v>5.6</v>
      </c>
      <c r="M622" s="14">
        <v>0.8</v>
      </c>
      <c r="N622" s="14">
        <v>0.8</v>
      </c>
      <c r="O622" s="14">
        <v>0</v>
      </c>
      <c r="P622" s="14" t="s">
        <v>874</v>
      </c>
      <c r="Q622" s="14" t="s">
        <v>3630</v>
      </c>
      <c r="R622" s="14" t="s">
        <v>3650</v>
      </c>
      <c r="S622" s="14" t="s">
        <v>3653</v>
      </c>
      <c r="T622" s="15" t="s">
        <v>3632</v>
      </c>
    </row>
    <row r="623" spans="1:20" x14ac:dyDescent="0.35">
      <c r="A623" s="14" t="s">
        <v>2798</v>
      </c>
      <c r="B623" s="14" t="s">
        <v>3635</v>
      </c>
      <c r="C623" s="14" t="s">
        <v>2799</v>
      </c>
      <c r="D623" s="14">
        <v>1.2</v>
      </c>
      <c r="E623" s="14">
        <v>0.9</v>
      </c>
      <c r="F623" s="14">
        <v>5.4</v>
      </c>
      <c r="G623" s="14">
        <v>4.5</v>
      </c>
      <c r="H623" s="14">
        <v>4.8</v>
      </c>
      <c r="I623" s="14">
        <v>9.3000000000000007</v>
      </c>
      <c r="J623" s="14">
        <v>11.7</v>
      </c>
      <c r="K623" s="14">
        <v>8.1</v>
      </c>
      <c r="L623" s="14">
        <v>4.2</v>
      </c>
      <c r="M623" s="14">
        <v>0.6</v>
      </c>
      <c r="N623" s="14">
        <v>0.6</v>
      </c>
      <c r="O623" s="14">
        <v>0</v>
      </c>
      <c r="P623" s="14" t="s">
        <v>874</v>
      </c>
      <c r="Q623" s="14" t="s">
        <v>3630</v>
      </c>
      <c r="R623" s="14" t="s">
        <v>3650</v>
      </c>
      <c r="S623" s="14" t="s">
        <v>3653</v>
      </c>
      <c r="T623" s="15" t="s">
        <v>3632</v>
      </c>
    </row>
    <row r="624" spans="1:20" x14ac:dyDescent="0.35">
      <c r="A624" s="14" t="s">
        <v>2579</v>
      </c>
      <c r="B624" s="14" t="s">
        <v>3629</v>
      </c>
      <c r="C624" s="14" t="s">
        <v>2580</v>
      </c>
      <c r="D624" s="14">
        <v>28.68</v>
      </c>
      <c r="E624" s="14">
        <v>17.940000000000001</v>
      </c>
      <c r="F624" s="14">
        <v>14.72</v>
      </c>
      <c r="G624" s="14">
        <v>34.65</v>
      </c>
      <c r="H624" s="14">
        <v>34.700000000000003</v>
      </c>
      <c r="I624" s="14">
        <v>33.68</v>
      </c>
      <c r="J624" s="14">
        <v>32.200000000000003</v>
      </c>
      <c r="K624" s="14">
        <v>34.35</v>
      </c>
      <c r="L624" s="14">
        <v>33.049999999999997</v>
      </c>
      <c r="M624" s="14">
        <v>25.71</v>
      </c>
      <c r="N624" s="14">
        <v>36.83</v>
      </c>
      <c r="O624" s="14">
        <v>36.770000000000003</v>
      </c>
      <c r="P624" s="14" t="s">
        <v>874</v>
      </c>
      <c r="Q624" s="14" t="s">
        <v>3630</v>
      </c>
      <c r="R624" s="14" t="s">
        <v>3631</v>
      </c>
      <c r="S624" s="14" t="s">
        <v>3632</v>
      </c>
      <c r="T624" s="15" t="s">
        <v>3632</v>
      </c>
    </row>
    <row r="625" spans="1:20" x14ac:dyDescent="0.35">
      <c r="A625" s="14" t="s">
        <v>504</v>
      </c>
      <c r="B625" s="14" t="s">
        <v>3639</v>
      </c>
      <c r="C625" s="14" t="s">
        <v>505</v>
      </c>
      <c r="D625" s="14">
        <v>6.22</v>
      </c>
      <c r="E625" s="14">
        <v>5.33</v>
      </c>
      <c r="F625" s="14">
        <v>12.43</v>
      </c>
      <c r="G625" s="14">
        <v>11.1</v>
      </c>
      <c r="H625" s="14">
        <v>11.1</v>
      </c>
      <c r="I625" s="14">
        <v>14.65</v>
      </c>
      <c r="J625" s="14">
        <v>10.210000000000001</v>
      </c>
      <c r="K625" s="14">
        <v>9.32</v>
      </c>
      <c r="L625" s="14">
        <v>6.66</v>
      </c>
      <c r="M625" s="14">
        <v>3.55</v>
      </c>
      <c r="N625" s="14">
        <v>5.33</v>
      </c>
      <c r="O625" s="14">
        <v>5.77</v>
      </c>
      <c r="P625" s="14" t="s">
        <v>874</v>
      </c>
      <c r="Q625" s="14" t="s">
        <v>3634</v>
      </c>
      <c r="R625" s="14" t="s">
        <v>3631</v>
      </c>
      <c r="S625" s="14" t="s">
        <v>3632</v>
      </c>
      <c r="T625" s="15" t="s">
        <v>3632</v>
      </c>
    </row>
    <row r="626" spans="1:20" x14ac:dyDescent="0.35">
      <c r="A626" s="14" t="s">
        <v>506</v>
      </c>
      <c r="B626" s="14" t="s">
        <v>3639</v>
      </c>
      <c r="C626" s="14" t="s">
        <v>507</v>
      </c>
      <c r="D626" s="14">
        <v>3.11</v>
      </c>
      <c r="E626" s="14">
        <v>2.66</v>
      </c>
      <c r="F626" s="14">
        <v>6.22</v>
      </c>
      <c r="G626" s="14">
        <v>5.55</v>
      </c>
      <c r="H626" s="14">
        <v>5.55</v>
      </c>
      <c r="I626" s="14">
        <v>7.33</v>
      </c>
      <c r="J626" s="14">
        <v>5.1100000000000003</v>
      </c>
      <c r="K626" s="14">
        <v>4.66</v>
      </c>
      <c r="L626" s="14">
        <v>3.33</v>
      </c>
      <c r="M626" s="14">
        <v>1.78</v>
      </c>
      <c r="N626" s="14">
        <v>2.66</v>
      </c>
      <c r="O626" s="14">
        <v>2.89</v>
      </c>
      <c r="P626" s="14" t="s">
        <v>874</v>
      </c>
      <c r="Q626" s="14" t="s">
        <v>3634</v>
      </c>
      <c r="R626" s="14" t="s">
        <v>3631</v>
      </c>
      <c r="S626" s="14" t="s">
        <v>3632</v>
      </c>
      <c r="T626" s="15" t="s">
        <v>3632</v>
      </c>
    </row>
    <row r="627" spans="1:20" x14ac:dyDescent="0.35">
      <c r="A627" s="14" t="s">
        <v>508</v>
      </c>
      <c r="B627" s="14" t="s">
        <v>3639</v>
      </c>
      <c r="C627" s="14" t="s">
        <v>509</v>
      </c>
      <c r="D627" s="14">
        <v>3.14</v>
      </c>
      <c r="E627" s="14">
        <v>2.69</v>
      </c>
      <c r="F627" s="14">
        <v>6.28</v>
      </c>
      <c r="G627" s="14">
        <v>5.61</v>
      </c>
      <c r="H627" s="14">
        <v>5.61</v>
      </c>
      <c r="I627" s="14">
        <v>7.41</v>
      </c>
      <c r="J627" s="14">
        <v>5.16</v>
      </c>
      <c r="K627" s="14">
        <v>4.71</v>
      </c>
      <c r="L627" s="14">
        <v>3.37</v>
      </c>
      <c r="M627" s="14">
        <v>1.8</v>
      </c>
      <c r="N627" s="14">
        <v>2.69</v>
      </c>
      <c r="O627" s="14">
        <v>2.92</v>
      </c>
      <c r="P627" s="14" t="s">
        <v>874</v>
      </c>
      <c r="Q627" s="14" t="s">
        <v>3634</v>
      </c>
      <c r="R627" s="14" t="s">
        <v>3631</v>
      </c>
      <c r="S627" s="14" t="s">
        <v>3632</v>
      </c>
      <c r="T627" s="15" t="s">
        <v>3632</v>
      </c>
    </row>
    <row r="628" spans="1:20" x14ac:dyDescent="0.35">
      <c r="A628" s="14" t="s">
        <v>1179</v>
      </c>
      <c r="B628" s="14" t="s">
        <v>3654</v>
      </c>
      <c r="C628" s="14" t="s">
        <v>1180</v>
      </c>
      <c r="D628" s="14">
        <v>0</v>
      </c>
      <c r="E628" s="14">
        <v>0</v>
      </c>
      <c r="F628" s="14">
        <v>0</v>
      </c>
      <c r="G628" s="14">
        <v>0</v>
      </c>
      <c r="H628" s="14">
        <v>0</v>
      </c>
      <c r="I628" s="14">
        <v>0</v>
      </c>
      <c r="J628" s="14">
        <v>0</v>
      </c>
      <c r="K628" s="14">
        <v>0</v>
      </c>
      <c r="L628" s="14">
        <v>0</v>
      </c>
      <c r="M628" s="14">
        <v>0</v>
      </c>
      <c r="N628" s="14">
        <v>0</v>
      </c>
      <c r="O628" s="14">
        <v>0</v>
      </c>
      <c r="P628" s="14" t="s">
        <v>874</v>
      </c>
      <c r="Q628" s="14" t="s">
        <v>3634</v>
      </c>
      <c r="R628" s="14" t="s">
        <v>3636</v>
      </c>
      <c r="S628" s="14" t="s">
        <v>3632</v>
      </c>
      <c r="T628" s="15" t="s">
        <v>3632</v>
      </c>
    </row>
    <row r="629" spans="1:20" x14ac:dyDescent="0.35">
      <c r="A629" s="14" t="s">
        <v>510</v>
      </c>
      <c r="B629" s="14" t="s">
        <v>3646</v>
      </c>
      <c r="C629" s="14" t="s">
        <v>511</v>
      </c>
      <c r="D629" s="14">
        <v>12</v>
      </c>
      <c r="E629" s="14">
        <v>12</v>
      </c>
      <c r="F629" s="14">
        <v>12</v>
      </c>
      <c r="G629" s="14">
        <v>12</v>
      </c>
      <c r="H629" s="14">
        <v>12</v>
      </c>
      <c r="I629" s="14">
        <v>12</v>
      </c>
      <c r="J629" s="14">
        <v>12</v>
      </c>
      <c r="K629" s="14">
        <v>12</v>
      </c>
      <c r="L629" s="14">
        <v>12</v>
      </c>
      <c r="M629" s="14">
        <v>12</v>
      </c>
      <c r="N629" s="14">
        <v>12</v>
      </c>
      <c r="O629" s="14">
        <v>12</v>
      </c>
      <c r="P629" s="14" t="s">
        <v>865</v>
      </c>
      <c r="Q629" s="14" t="s">
        <v>3630</v>
      </c>
      <c r="R629" s="14" t="s">
        <v>3631</v>
      </c>
      <c r="S629" s="14" t="s">
        <v>3632</v>
      </c>
      <c r="T629" s="15" t="s">
        <v>3632</v>
      </c>
    </row>
    <row r="630" spans="1:20" x14ac:dyDescent="0.35">
      <c r="A630" s="14" t="s">
        <v>512</v>
      </c>
      <c r="B630" s="14" t="s">
        <v>3646</v>
      </c>
      <c r="C630" s="14" t="s">
        <v>513</v>
      </c>
      <c r="D630" s="14">
        <v>18.899999999999999</v>
      </c>
      <c r="E630" s="14">
        <v>16.440000000000001</v>
      </c>
      <c r="F630" s="14">
        <v>28.13</v>
      </c>
      <c r="G630" s="14">
        <v>38.979999999999997</v>
      </c>
      <c r="H630" s="14">
        <v>38.61</v>
      </c>
      <c r="I630" s="14">
        <v>39.729999999999997</v>
      </c>
      <c r="J630" s="14">
        <v>39.68</v>
      </c>
      <c r="K630" s="14">
        <v>28.51</v>
      </c>
      <c r="L630" s="14">
        <v>0.09</v>
      </c>
      <c r="M630" s="14">
        <v>2.64</v>
      </c>
      <c r="N630" s="14">
        <v>8.64</v>
      </c>
      <c r="O630" s="14">
        <v>29.71</v>
      </c>
      <c r="P630" s="14" t="s">
        <v>865</v>
      </c>
      <c r="Q630" s="14" t="s">
        <v>3630</v>
      </c>
      <c r="R630" s="14" t="s">
        <v>3631</v>
      </c>
      <c r="S630" s="14" t="s">
        <v>3632</v>
      </c>
      <c r="T630" s="15" t="s">
        <v>3632</v>
      </c>
    </row>
    <row r="631" spans="1:20" x14ac:dyDescent="0.35">
      <c r="A631" s="14" t="s">
        <v>514</v>
      </c>
      <c r="B631" s="14" t="s">
        <v>3638</v>
      </c>
      <c r="C631" s="14" t="s">
        <v>515</v>
      </c>
      <c r="D631" s="14">
        <v>90</v>
      </c>
      <c r="E631" s="14">
        <v>90</v>
      </c>
      <c r="F631" s="14">
        <v>90</v>
      </c>
      <c r="G631" s="14">
        <v>90</v>
      </c>
      <c r="H631" s="14">
        <v>90</v>
      </c>
      <c r="I631" s="14">
        <v>90</v>
      </c>
      <c r="J631" s="14">
        <v>90</v>
      </c>
      <c r="K631" s="14">
        <v>90</v>
      </c>
      <c r="L631" s="14">
        <v>90</v>
      </c>
      <c r="M631" s="14">
        <v>90</v>
      </c>
      <c r="N631" s="14">
        <v>90</v>
      </c>
      <c r="O631" s="14">
        <v>90</v>
      </c>
      <c r="P631" s="14" t="s">
        <v>865</v>
      </c>
      <c r="Q631" s="14" t="s">
        <v>3634</v>
      </c>
      <c r="R631" s="14" t="s">
        <v>3631</v>
      </c>
      <c r="S631" s="14" t="s">
        <v>3632</v>
      </c>
      <c r="T631" s="15" t="s">
        <v>3632</v>
      </c>
    </row>
    <row r="632" spans="1:20" x14ac:dyDescent="0.35">
      <c r="A632" s="14" t="s">
        <v>1060</v>
      </c>
      <c r="B632" s="14" t="s">
        <v>3637</v>
      </c>
      <c r="C632" s="14" t="s">
        <v>1061</v>
      </c>
      <c r="D632" s="14">
        <v>31</v>
      </c>
      <c r="E632" s="14">
        <v>31</v>
      </c>
      <c r="F632" s="14">
        <v>31</v>
      </c>
      <c r="G632" s="14">
        <v>31</v>
      </c>
      <c r="H632" s="14">
        <v>31</v>
      </c>
      <c r="I632" s="14">
        <v>31</v>
      </c>
      <c r="J632" s="14">
        <v>31</v>
      </c>
      <c r="K632" s="14">
        <v>31</v>
      </c>
      <c r="L632" s="14">
        <v>31</v>
      </c>
      <c r="M632" s="14">
        <v>31</v>
      </c>
      <c r="N632" s="14">
        <v>31</v>
      </c>
      <c r="O632" s="14">
        <v>31</v>
      </c>
      <c r="P632" s="14" t="s">
        <v>865</v>
      </c>
      <c r="Q632" s="14" t="s">
        <v>3630</v>
      </c>
      <c r="R632" s="14" t="s">
        <v>3631</v>
      </c>
      <c r="S632" s="14" t="s">
        <v>3632</v>
      </c>
      <c r="T632" s="15" t="s">
        <v>3632</v>
      </c>
    </row>
    <row r="633" spans="1:20" x14ac:dyDescent="0.35">
      <c r="A633" s="14" t="s">
        <v>2951</v>
      </c>
      <c r="B633" s="14" t="s">
        <v>3637</v>
      </c>
      <c r="C633" s="14" t="s">
        <v>2952</v>
      </c>
      <c r="D633" s="14">
        <v>28</v>
      </c>
      <c r="E633" s="14">
        <v>28</v>
      </c>
      <c r="F633" s="14">
        <v>28</v>
      </c>
      <c r="G633" s="14">
        <v>28</v>
      </c>
      <c r="H633" s="14">
        <v>28</v>
      </c>
      <c r="I633" s="14">
        <v>28</v>
      </c>
      <c r="J633" s="14">
        <v>28</v>
      </c>
      <c r="K633" s="14">
        <v>28</v>
      </c>
      <c r="L633" s="14">
        <v>28</v>
      </c>
      <c r="M633" s="14">
        <v>28</v>
      </c>
      <c r="N633" s="14">
        <v>28</v>
      </c>
      <c r="O633" s="14">
        <v>28</v>
      </c>
      <c r="P633" s="14" t="s">
        <v>865</v>
      </c>
      <c r="Q633" s="14" t="s">
        <v>3630</v>
      </c>
      <c r="R633" s="14" t="s">
        <v>3631</v>
      </c>
      <c r="S633" s="14" t="s">
        <v>3632</v>
      </c>
      <c r="T633" s="15" t="s">
        <v>3632</v>
      </c>
    </row>
    <row r="634" spans="1:20" x14ac:dyDescent="0.35">
      <c r="A634" s="14" t="s">
        <v>516</v>
      </c>
      <c r="B634" s="14" t="s">
        <v>3637</v>
      </c>
      <c r="C634" s="14" t="s">
        <v>517</v>
      </c>
      <c r="D634" s="14">
        <v>0</v>
      </c>
      <c r="E634" s="14">
        <v>0</v>
      </c>
      <c r="F634" s="14">
        <v>0</v>
      </c>
      <c r="G634" s="14">
        <v>0</v>
      </c>
      <c r="H634" s="14">
        <v>0</v>
      </c>
      <c r="I634" s="14">
        <v>0</v>
      </c>
      <c r="J634" s="14">
        <v>0</v>
      </c>
      <c r="K634" s="14">
        <v>0</v>
      </c>
      <c r="L634" s="14">
        <v>0</v>
      </c>
      <c r="M634" s="14">
        <v>0</v>
      </c>
      <c r="N634" s="14">
        <v>0</v>
      </c>
      <c r="O634" s="14">
        <v>0</v>
      </c>
      <c r="P634" s="14" t="s">
        <v>865</v>
      </c>
      <c r="Q634" s="14" t="s">
        <v>3630</v>
      </c>
      <c r="R634" s="14" t="s">
        <v>3631</v>
      </c>
      <c r="S634" s="14" t="s">
        <v>3632</v>
      </c>
      <c r="T634" s="15" t="s">
        <v>3632</v>
      </c>
    </row>
    <row r="635" spans="1:20" x14ac:dyDescent="0.35">
      <c r="A635" s="14" t="s">
        <v>1872</v>
      </c>
      <c r="B635" s="14" t="s">
        <v>3637</v>
      </c>
      <c r="C635" s="14" t="s">
        <v>1873</v>
      </c>
      <c r="D635" s="14">
        <v>52.73</v>
      </c>
      <c r="E635" s="14">
        <v>52.73</v>
      </c>
      <c r="F635" s="14">
        <v>52.73</v>
      </c>
      <c r="G635" s="14">
        <v>52.73</v>
      </c>
      <c r="H635" s="14">
        <v>52.73</v>
      </c>
      <c r="I635" s="14">
        <v>52.73</v>
      </c>
      <c r="J635" s="14">
        <v>52.73</v>
      </c>
      <c r="K635" s="14">
        <v>52.73</v>
      </c>
      <c r="L635" s="14">
        <v>52.73</v>
      </c>
      <c r="M635" s="14">
        <v>52.73</v>
      </c>
      <c r="N635" s="14">
        <v>52.73</v>
      </c>
      <c r="O635" s="14">
        <v>52.73</v>
      </c>
      <c r="P635" s="14" t="s">
        <v>865</v>
      </c>
      <c r="Q635" s="14" t="s">
        <v>3630</v>
      </c>
      <c r="R635" s="14" t="s">
        <v>3631</v>
      </c>
      <c r="S635" s="14" t="s">
        <v>3632</v>
      </c>
      <c r="T635" s="15" t="s">
        <v>3632</v>
      </c>
    </row>
    <row r="636" spans="1:20" x14ac:dyDescent="0.35">
      <c r="A636" s="14" t="s">
        <v>1355</v>
      </c>
      <c r="B636" s="14" t="s">
        <v>3633</v>
      </c>
      <c r="C636" s="14" t="s">
        <v>1356</v>
      </c>
      <c r="D636" s="14">
        <v>2.64</v>
      </c>
      <c r="E636" s="14">
        <v>1.98</v>
      </c>
      <c r="F636" s="14">
        <v>11.88</v>
      </c>
      <c r="G636" s="14">
        <v>9.9</v>
      </c>
      <c r="H636" s="14">
        <v>10.56</v>
      </c>
      <c r="I636" s="14">
        <v>20.46</v>
      </c>
      <c r="J636" s="14">
        <v>25.74</v>
      </c>
      <c r="K636" s="14">
        <v>17.82</v>
      </c>
      <c r="L636" s="14">
        <v>9.24</v>
      </c>
      <c r="M636" s="14">
        <v>1.32</v>
      </c>
      <c r="N636" s="14">
        <v>1.32</v>
      </c>
      <c r="O636" s="14">
        <v>0</v>
      </c>
      <c r="P636" s="14" t="s">
        <v>874</v>
      </c>
      <c r="Q636" s="14" t="s">
        <v>3634</v>
      </c>
      <c r="R636" s="14" t="s">
        <v>3631</v>
      </c>
      <c r="S636" s="14" t="s">
        <v>3632</v>
      </c>
      <c r="T636" s="15" t="s">
        <v>3632</v>
      </c>
    </row>
    <row r="637" spans="1:20" x14ac:dyDescent="0.35">
      <c r="A637" s="14" t="s">
        <v>2291</v>
      </c>
      <c r="B637" s="14" t="s">
        <v>3647</v>
      </c>
      <c r="C637" s="14" t="s">
        <v>2292</v>
      </c>
      <c r="D637" s="14">
        <v>0.04</v>
      </c>
      <c r="E637" s="14">
        <v>0.05</v>
      </c>
      <c r="F637" s="14">
        <v>0.05</v>
      </c>
      <c r="G637" s="14">
        <v>0.05</v>
      </c>
      <c r="H637" s="14">
        <v>0.05</v>
      </c>
      <c r="I637" s="14">
        <v>0.05</v>
      </c>
      <c r="J637" s="14">
        <v>0.05</v>
      </c>
      <c r="K637" s="14">
        <v>0.05</v>
      </c>
      <c r="L637" s="14">
        <v>0.04</v>
      </c>
      <c r="M637" s="14">
        <v>0.05</v>
      </c>
      <c r="N637" s="14">
        <v>0.05</v>
      </c>
      <c r="O637" s="14">
        <v>0.05</v>
      </c>
      <c r="P637" s="14" t="s">
        <v>874</v>
      </c>
      <c r="Q637" s="14" t="s">
        <v>3630</v>
      </c>
      <c r="R637" s="14" t="s">
        <v>3631</v>
      </c>
      <c r="S637" s="14" t="s">
        <v>3632</v>
      </c>
      <c r="T637" s="15" t="s">
        <v>3632</v>
      </c>
    </row>
    <row r="638" spans="1:20" x14ac:dyDescent="0.35">
      <c r="A638" s="14" t="s">
        <v>2071</v>
      </c>
      <c r="B638" s="14" t="s">
        <v>3638</v>
      </c>
      <c r="C638" s="14" t="s">
        <v>2381</v>
      </c>
      <c r="D638" s="14">
        <v>0.56999999999999995</v>
      </c>
      <c r="E638" s="14">
        <v>0.92</v>
      </c>
      <c r="F638" s="14">
        <v>0.64</v>
      </c>
      <c r="G638" s="14">
        <v>0.38</v>
      </c>
      <c r="H638" s="14">
        <v>1.43</v>
      </c>
      <c r="I638" s="14">
        <v>1.68</v>
      </c>
      <c r="J638" s="14">
        <v>1.7</v>
      </c>
      <c r="K638" s="14">
        <v>1.62</v>
      </c>
      <c r="L638" s="14">
        <v>1.25</v>
      </c>
      <c r="M638" s="14">
        <v>0.32</v>
      </c>
      <c r="N638" s="14">
        <v>0.12</v>
      </c>
      <c r="O638" s="14">
        <v>0.16</v>
      </c>
      <c r="P638" s="14" t="s">
        <v>874</v>
      </c>
      <c r="Q638" s="14" t="s">
        <v>3630</v>
      </c>
      <c r="R638" s="14" t="s">
        <v>3631</v>
      </c>
      <c r="S638" s="14" t="s">
        <v>3632</v>
      </c>
      <c r="T638" s="15" t="s">
        <v>3632</v>
      </c>
    </row>
    <row r="639" spans="1:20" x14ac:dyDescent="0.35">
      <c r="A639" s="14" t="s">
        <v>1343</v>
      </c>
      <c r="B639" s="14" t="s">
        <v>3637</v>
      </c>
      <c r="C639" s="14" t="s">
        <v>1344</v>
      </c>
      <c r="D639" s="14">
        <v>3.11</v>
      </c>
      <c r="E639" s="14">
        <v>3.22</v>
      </c>
      <c r="F639" s="14">
        <v>3.04</v>
      </c>
      <c r="G639" s="14">
        <v>3.24</v>
      </c>
      <c r="H639" s="14">
        <v>3.34</v>
      </c>
      <c r="I639" s="14">
        <v>3.52</v>
      </c>
      <c r="J639" s="14">
        <v>3.37</v>
      </c>
      <c r="K639" s="14">
        <v>3.56</v>
      </c>
      <c r="L639" s="14">
        <v>3.42</v>
      </c>
      <c r="M639" s="14">
        <v>3.26</v>
      </c>
      <c r="N639" s="14">
        <v>3.24</v>
      </c>
      <c r="O639" s="14">
        <v>3.51</v>
      </c>
      <c r="P639" s="14" t="s">
        <v>874</v>
      </c>
      <c r="Q639" s="14" t="s">
        <v>3630</v>
      </c>
      <c r="R639" s="14" t="s">
        <v>3650</v>
      </c>
      <c r="S639" s="14" t="s">
        <v>3653</v>
      </c>
      <c r="T639" s="15" t="s">
        <v>3632</v>
      </c>
    </row>
    <row r="640" spans="1:20" x14ac:dyDescent="0.35">
      <c r="A640" s="14" t="s">
        <v>519</v>
      </c>
      <c r="B640" s="14" t="s">
        <v>3646</v>
      </c>
      <c r="C640" s="14" t="s">
        <v>520</v>
      </c>
      <c r="D640" s="14">
        <v>0.41</v>
      </c>
      <c r="E640" s="14">
        <v>3.98</v>
      </c>
      <c r="F640" s="14">
        <v>3.13</v>
      </c>
      <c r="G640" s="14">
        <v>4.13</v>
      </c>
      <c r="H640" s="14">
        <v>4.09</v>
      </c>
      <c r="I640" s="14">
        <v>1.35</v>
      </c>
      <c r="J640" s="14">
        <v>1.25</v>
      </c>
      <c r="K640" s="14">
        <v>0.51</v>
      </c>
      <c r="L640" s="14">
        <v>0.13</v>
      </c>
      <c r="M640" s="14">
        <v>0</v>
      </c>
      <c r="N640" s="14">
        <v>0</v>
      </c>
      <c r="O640" s="14">
        <v>0</v>
      </c>
      <c r="P640" s="14" t="s">
        <v>874</v>
      </c>
      <c r="Q640" s="14" t="s">
        <v>3630</v>
      </c>
      <c r="R640" s="14" t="s">
        <v>3631</v>
      </c>
      <c r="S640" s="14" t="s">
        <v>3632</v>
      </c>
      <c r="T640" s="15" t="s">
        <v>3632</v>
      </c>
    </row>
    <row r="641" spans="1:20" x14ac:dyDescent="0.35">
      <c r="A641" s="14" t="s">
        <v>2994</v>
      </c>
      <c r="B641" s="14" t="s">
        <v>3638</v>
      </c>
      <c r="C641" s="14" t="s">
        <v>2995</v>
      </c>
      <c r="D641" s="14">
        <v>0.88</v>
      </c>
      <c r="E641" s="14">
        <v>0.76</v>
      </c>
      <c r="F641" s="14">
        <v>1.77</v>
      </c>
      <c r="G641" s="14">
        <v>1.58</v>
      </c>
      <c r="H641" s="14">
        <v>1.58</v>
      </c>
      <c r="I641" s="14">
        <v>2.08</v>
      </c>
      <c r="J641" s="14">
        <v>1.45</v>
      </c>
      <c r="K641" s="14">
        <v>1.33</v>
      </c>
      <c r="L641" s="14">
        <v>0.95</v>
      </c>
      <c r="M641" s="14">
        <v>0.5</v>
      </c>
      <c r="N641" s="14">
        <v>0.76</v>
      </c>
      <c r="O641" s="14">
        <v>0.82</v>
      </c>
      <c r="P641" s="14" t="s">
        <v>874</v>
      </c>
      <c r="Q641" s="14" t="s">
        <v>3634</v>
      </c>
      <c r="R641" s="14" t="s">
        <v>3631</v>
      </c>
      <c r="S641" s="14" t="s">
        <v>3632</v>
      </c>
      <c r="T641" s="15" t="s">
        <v>3632</v>
      </c>
    </row>
    <row r="642" spans="1:20" x14ac:dyDescent="0.35">
      <c r="A642" s="14" t="s">
        <v>3011</v>
      </c>
      <c r="B642" s="14" t="s">
        <v>3638</v>
      </c>
      <c r="C642" s="14" t="s">
        <v>3012</v>
      </c>
      <c r="D642" s="14">
        <v>1.26</v>
      </c>
      <c r="E642" s="14">
        <v>1.08</v>
      </c>
      <c r="F642" s="14">
        <v>2.52</v>
      </c>
      <c r="G642" s="14">
        <v>2.25</v>
      </c>
      <c r="H642" s="14">
        <v>2.25</v>
      </c>
      <c r="I642" s="14">
        <v>2.97</v>
      </c>
      <c r="J642" s="14">
        <v>2.0699999999999998</v>
      </c>
      <c r="K642" s="14">
        <v>1.89</v>
      </c>
      <c r="L642" s="14">
        <v>1.35</v>
      </c>
      <c r="M642" s="14">
        <v>0.72</v>
      </c>
      <c r="N642" s="14">
        <v>1.08</v>
      </c>
      <c r="O642" s="14">
        <v>1.17</v>
      </c>
      <c r="P642" s="14" t="s">
        <v>874</v>
      </c>
      <c r="Q642" s="14" t="s">
        <v>3634</v>
      </c>
      <c r="R642" s="14" t="s">
        <v>3631</v>
      </c>
      <c r="S642" s="14" t="s">
        <v>3632</v>
      </c>
      <c r="T642" s="15" t="s">
        <v>3632</v>
      </c>
    </row>
    <row r="643" spans="1:20" x14ac:dyDescent="0.35">
      <c r="A643" s="14" t="s">
        <v>3014</v>
      </c>
      <c r="B643" s="14" t="s">
        <v>3638</v>
      </c>
      <c r="C643" s="14" t="s">
        <v>3015</v>
      </c>
      <c r="D643" s="14">
        <v>0.47</v>
      </c>
      <c r="E643" s="14">
        <v>0.4</v>
      </c>
      <c r="F643" s="14">
        <v>0.94</v>
      </c>
      <c r="G643" s="14">
        <v>0.84</v>
      </c>
      <c r="H643" s="14">
        <v>0.84</v>
      </c>
      <c r="I643" s="14">
        <v>1.1100000000000001</v>
      </c>
      <c r="J643" s="14">
        <v>0.77</v>
      </c>
      <c r="K643" s="14">
        <v>0.7</v>
      </c>
      <c r="L643" s="14">
        <v>0.5</v>
      </c>
      <c r="M643" s="14">
        <v>0.27</v>
      </c>
      <c r="N643" s="14">
        <v>0.4</v>
      </c>
      <c r="O643" s="14">
        <v>0.44</v>
      </c>
      <c r="P643" s="14" t="s">
        <v>874</v>
      </c>
      <c r="Q643" s="14" t="s">
        <v>3634</v>
      </c>
      <c r="R643" s="14" t="s">
        <v>3631</v>
      </c>
      <c r="S643" s="14" t="s">
        <v>3632</v>
      </c>
      <c r="T643" s="15" t="s">
        <v>3632</v>
      </c>
    </row>
    <row r="644" spans="1:20" x14ac:dyDescent="0.35">
      <c r="A644" s="14" t="s">
        <v>2048</v>
      </c>
      <c r="B644" s="14" t="s">
        <v>3638</v>
      </c>
      <c r="C644" s="14" t="s">
        <v>2049</v>
      </c>
      <c r="D644" s="14">
        <v>0.56999999999999995</v>
      </c>
      <c r="E644" s="14">
        <v>0.49</v>
      </c>
      <c r="F644" s="14">
        <v>1.1399999999999999</v>
      </c>
      <c r="G644" s="14">
        <v>1.02</v>
      </c>
      <c r="H644" s="14">
        <v>1.02</v>
      </c>
      <c r="I644" s="14">
        <v>1.34</v>
      </c>
      <c r="J644" s="14">
        <v>0.94</v>
      </c>
      <c r="K644" s="14">
        <v>0.85</v>
      </c>
      <c r="L644" s="14">
        <v>0.61</v>
      </c>
      <c r="M644" s="14">
        <v>0.33</v>
      </c>
      <c r="N644" s="14">
        <v>0.49</v>
      </c>
      <c r="O644" s="14">
        <v>0.53</v>
      </c>
      <c r="P644" s="14" t="s">
        <v>874</v>
      </c>
      <c r="Q644" s="14" t="s">
        <v>3634</v>
      </c>
      <c r="R644" s="14" t="s">
        <v>3631</v>
      </c>
      <c r="S644" s="14" t="s">
        <v>3632</v>
      </c>
      <c r="T644" s="15" t="s">
        <v>3632</v>
      </c>
    </row>
    <row r="645" spans="1:20" x14ac:dyDescent="0.35">
      <c r="A645" s="14" t="s">
        <v>2914</v>
      </c>
      <c r="B645" s="14" t="s">
        <v>3638</v>
      </c>
      <c r="C645" s="14" t="s">
        <v>2915</v>
      </c>
      <c r="D645" s="14">
        <v>0.54</v>
      </c>
      <c r="E645" s="14">
        <v>0.46</v>
      </c>
      <c r="F645" s="14">
        <v>1.08</v>
      </c>
      <c r="G645" s="14">
        <v>0.97</v>
      </c>
      <c r="H645" s="14">
        <v>0.97</v>
      </c>
      <c r="I645" s="14">
        <v>1.27</v>
      </c>
      <c r="J645" s="14">
        <v>0.89</v>
      </c>
      <c r="K645" s="14">
        <v>0.81</v>
      </c>
      <c r="L645" s="14">
        <v>0.57999999999999996</v>
      </c>
      <c r="M645" s="14">
        <v>0.31</v>
      </c>
      <c r="N645" s="14">
        <v>0.46</v>
      </c>
      <c r="O645" s="14">
        <v>0.5</v>
      </c>
      <c r="P645" s="14" t="s">
        <v>874</v>
      </c>
      <c r="Q645" s="14" t="s">
        <v>3634</v>
      </c>
      <c r="R645" s="14" t="s">
        <v>3631</v>
      </c>
      <c r="S645" s="14" t="s">
        <v>3632</v>
      </c>
      <c r="T645" s="15" t="s">
        <v>3632</v>
      </c>
    </row>
    <row r="646" spans="1:20" x14ac:dyDescent="0.35">
      <c r="A646" s="14" t="s">
        <v>1590</v>
      </c>
      <c r="B646" s="14" t="s">
        <v>3638</v>
      </c>
      <c r="C646" s="14" t="s">
        <v>1591</v>
      </c>
      <c r="D646" s="14">
        <v>0.95</v>
      </c>
      <c r="E646" s="14">
        <v>0.81</v>
      </c>
      <c r="F646" s="14">
        <v>1.9</v>
      </c>
      <c r="G646" s="14">
        <v>1.69</v>
      </c>
      <c r="H646" s="14">
        <v>1.69</v>
      </c>
      <c r="I646" s="14">
        <v>2.23</v>
      </c>
      <c r="J646" s="14">
        <v>1.56</v>
      </c>
      <c r="K646" s="14">
        <v>1.42</v>
      </c>
      <c r="L646" s="14">
        <v>1.02</v>
      </c>
      <c r="M646" s="14">
        <v>0.54</v>
      </c>
      <c r="N646" s="14">
        <v>0.81</v>
      </c>
      <c r="O646" s="14">
        <v>0.88</v>
      </c>
      <c r="P646" s="14" t="s">
        <v>874</v>
      </c>
      <c r="Q646" s="14" t="s">
        <v>3634</v>
      </c>
      <c r="R646" s="14" t="s">
        <v>3631</v>
      </c>
      <c r="S646" s="14" t="s">
        <v>3632</v>
      </c>
      <c r="T646" s="15" t="s">
        <v>3632</v>
      </c>
    </row>
    <row r="647" spans="1:20" x14ac:dyDescent="0.35">
      <c r="A647" s="14" t="s">
        <v>1917</v>
      </c>
      <c r="B647" s="14" t="s">
        <v>3647</v>
      </c>
      <c r="C647" s="14" t="s">
        <v>1918</v>
      </c>
      <c r="D647" s="14">
        <v>1.23</v>
      </c>
      <c r="E647" s="14">
        <v>1.4</v>
      </c>
      <c r="F647" s="14">
        <v>1.41</v>
      </c>
      <c r="G647" s="14">
        <v>1.53</v>
      </c>
      <c r="H647" s="14">
        <v>1.22</v>
      </c>
      <c r="I647" s="14">
        <v>0.72</v>
      </c>
      <c r="J647" s="14">
        <v>1.08</v>
      </c>
      <c r="K647" s="14">
        <v>1.2</v>
      </c>
      <c r="L647" s="14">
        <v>1.54</v>
      </c>
      <c r="M647" s="14">
        <v>1</v>
      </c>
      <c r="N647" s="14">
        <v>0.92</v>
      </c>
      <c r="O647" s="14">
        <v>0.56999999999999995</v>
      </c>
      <c r="P647" s="14" t="s">
        <v>874</v>
      </c>
      <c r="Q647" s="14" t="s">
        <v>3630</v>
      </c>
      <c r="R647" s="14" t="s">
        <v>3631</v>
      </c>
      <c r="S647" s="14" t="s">
        <v>3632</v>
      </c>
      <c r="T647" s="15" t="s">
        <v>3632</v>
      </c>
    </row>
    <row r="648" spans="1:20" x14ac:dyDescent="0.35">
      <c r="A648" s="14" t="s">
        <v>521</v>
      </c>
      <c r="B648" s="14" t="s">
        <v>3647</v>
      </c>
      <c r="C648" s="14" t="s">
        <v>522</v>
      </c>
      <c r="D648" s="14">
        <v>55</v>
      </c>
      <c r="E648" s="14">
        <v>55</v>
      </c>
      <c r="F648" s="14">
        <v>55</v>
      </c>
      <c r="G648" s="14">
        <v>55</v>
      </c>
      <c r="H648" s="14">
        <v>55</v>
      </c>
      <c r="I648" s="14">
        <v>55</v>
      </c>
      <c r="J648" s="14">
        <v>55</v>
      </c>
      <c r="K648" s="14">
        <v>55</v>
      </c>
      <c r="L648" s="14">
        <v>55</v>
      </c>
      <c r="M648" s="14">
        <v>55</v>
      </c>
      <c r="N648" s="14">
        <v>55</v>
      </c>
      <c r="O648" s="14">
        <v>55</v>
      </c>
      <c r="P648" s="14" t="s">
        <v>865</v>
      </c>
      <c r="Q648" s="14" t="s">
        <v>3630</v>
      </c>
      <c r="R648" s="14" t="s">
        <v>3631</v>
      </c>
      <c r="S648" s="14" t="s">
        <v>3632</v>
      </c>
      <c r="T648" s="15" t="s">
        <v>3632</v>
      </c>
    </row>
    <row r="649" spans="1:20" x14ac:dyDescent="0.35">
      <c r="A649" s="14" t="s">
        <v>3359</v>
      </c>
      <c r="B649" s="14" t="s">
        <v>3647</v>
      </c>
      <c r="C649" s="14" t="s">
        <v>3360</v>
      </c>
      <c r="D649" s="14">
        <v>55</v>
      </c>
      <c r="E649" s="14">
        <v>55</v>
      </c>
      <c r="F649" s="14">
        <v>55</v>
      </c>
      <c r="G649" s="14">
        <v>55</v>
      </c>
      <c r="H649" s="14">
        <v>55</v>
      </c>
      <c r="I649" s="14">
        <v>55</v>
      </c>
      <c r="J649" s="14">
        <v>55</v>
      </c>
      <c r="K649" s="14">
        <v>55</v>
      </c>
      <c r="L649" s="14">
        <v>55</v>
      </c>
      <c r="M649" s="14">
        <v>55</v>
      </c>
      <c r="N649" s="14">
        <v>55</v>
      </c>
      <c r="O649" s="14">
        <v>55</v>
      </c>
      <c r="P649" s="14" t="s">
        <v>865</v>
      </c>
      <c r="Q649" s="14" t="s">
        <v>3630</v>
      </c>
      <c r="R649" s="14" t="s">
        <v>3631</v>
      </c>
      <c r="S649" s="14" t="s">
        <v>3632</v>
      </c>
      <c r="T649" s="15" t="s">
        <v>3632</v>
      </c>
    </row>
    <row r="650" spans="1:20" x14ac:dyDescent="0.35">
      <c r="A650" s="14" t="s">
        <v>523</v>
      </c>
      <c r="B650" s="14" t="s">
        <v>3647</v>
      </c>
      <c r="C650" s="14" t="s">
        <v>524</v>
      </c>
      <c r="D650" s="14">
        <v>55</v>
      </c>
      <c r="E650" s="14">
        <v>55</v>
      </c>
      <c r="F650" s="14">
        <v>55</v>
      </c>
      <c r="G650" s="14">
        <v>55</v>
      </c>
      <c r="H650" s="14">
        <v>55</v>
      </c>
      <c r="I650" s="14">
        <v>55</v>
      </c>
      <c r="J650" s="14">
        <v>55</v>
      </c>
      <c r="K650" s="14">
        <v>55</v>
      </c>
      <c r="L650" s="14">
        <v>55</v>
      </c>
      <c r="M650" s="14">
        <v>55</v>
      </c>
      <c r="N650" s="14">
        <v>55</v>
      </c>
      <c r="O650" s="14">
        <v>55</v>
      </c>
      <c r="P650" s="14" t="s">
        <v>865</v>
      </c>
      <c r="Q650" s="14" t="s">
        <v>3630</v>
      </c>
      <c r="R650" s="14" t="s">
        <v>3631</v>
      </c>
      <c r="S650" s="14" t="s">
        <v>3632</v>
      </c>
      <c r="T650" s="15" t="s">
        <v>3632</v>
      </c>
    </row>
    <row r="651" spans="1:20" x14ac:dyDescent="0.35">
      <c r="A651" s="14" t="s">
        <v>996</v>
      </c>
      <c r="B651" s="14" t="s">
        <v>3647</v>
      </c>
      <c r="C651" s="14" t="s">
        <v>997</v>
      </c>
      <c r="D651" s="14">
        <v>0</v>
      </c>
      <c r="E651" s="14">
        <v>0</v>
      </c>
      <c r="F651" s="14">
        <v>0</v>
      </c>
      <c r="G651" s="14">
        <v>0</v>
      </c>
      <c r="H651" s="14">
        <v>0</v>
      </c>
      <c r="I651" s="14">
        <v>0</v>
      </c>
      <c r="J651" s="14">
        <v>0</v>
      </c>
      <c r="K651" s="14">
        <v>0</v>
      </c>
      <c r="L651" s="14">
        <v>0</v>
      </c>
      <c r="M651" s="14">
        <v>0</v>
      </c>
      <c r="N651" s="14">
        <v>0</v>
      </c>
      <c r="O651" s="14">
        <v>0</v>
      </c>
      <c r="P651" s="14" t="s">
        <v>874</v>
      </c>
      <c r="Q651" s="14" t="s">
        <v>3630</v>
      </c>
      <c r="R651" s="14" t="s">
        <v>3636</v>
      </c>
      <c r="S651" s="14" t="s">
        <v>3632</v>
      </c>
      <c r="T651" s="15" t="s">
        <v>3632</v>
      </c>
    </row>
    <row r="652" spans="1:20" x14ac:dyDescent="0.35">
      <c r="A652" s="14" t="s">
        <v>1669</v>
      </c>
      <c r="B652" s="14" t="s">
        <v>3638</v>
      </c>
      <c r="C652" s="14" t="s">
        <v>1670</v>
      </c>
      <c r="D652" s="14">
        <v>3.9</v>
      </c>
      <c r="E652" s="14">
        <v>3.34</v>
      </c>
      <c r="F652" s="14">
        <v>7.8</v>
      </c>
      <c r="G652" s="14">
        <v>6.97</v>
      </c>
      <c r="H652" s="14">
        <v>6.97</v>
      </c>
      <c r="I652" s="14">
        <v>9.1999999999999993</v>
      </c>
      <c r="J652" s="14">
        <v>6.41</v>
      </c>
      <c r="K652" s="14">
        <v>5.85</v>
      </c>
      <c r="L652" s="14">
        <v>4.18</v>
      </c>
      <c r="M652" s="14">
        <v>2.23</v>
      </c>
      <c r="N652" s="14">
        <v>3.34</v>
      </c>
      <c r="O652" s="14">
        <v>3.62</v>
      </c>
      <c r="P652" s="14" t="s">
        <v>874</v>
      </c>
      <c r="Q652" s="14" t="s">
        <v>3634</v>
      </c>
      <c r="R652" s="14" t="s">
        <v>3631</v>
      </c>
      <c r="S652" s="14" t="s">
        <v>3632</v>
      </c>
      <c r="T652" s="15" t="s">
        <v>3632</v>
      </c>
    </row>
    <row r="653" spans="1:20" x14ac:dyDescent="0.35">
      <c r="A653" s="14" t="s">
        <v>1827</v>
      </c>
      <c r="B653" s="14" t="s">
        <v>3638</v>
      </c>
      <c r="C653" s="14" t="s">
        <v>1828</v>
      </c>
      <c r="D653" s="14">
        <v>0.49</v>
      </c>
      <c r="E653" s="14">
        <v>0.42</v>
      </c>
      <c r="F653" s="14">
        <v>0.98</v>
      </c>
      <c r="G653" s="14">
        <v>0.88</v>
      </c>
      <c r="H653" s="14">
        <v>0.88</v>
      </c>
      <c r="I653" s="14">
        <v>1.1599999999999999</v>
      </c>
      <c r="J653" s="14">
        <v>0.81</v>
      </c>
      <c r="K653" s="14">
        <v>0.74</v>
      </c>
      <c r="L653" s="14">
        <v>0.53</v>
      </c>
      <c r="M653" s="14">
        <v>0.28000000000000003</v>
      </c>
      <c r="N653" s="14">
        <v>0.42</v>
      </c>
      <c r="O653" s="14">
        <v>0.46</v>
      </c>
      <c r="P653" s="14" t="s">
        <v>874</v>
      </c>
      <c r="Q653" s="14" t="s">
        <v>3634</v>
      </c>
      <c r="R653" s="14" t="s">
        <v>3631</v>
      </c>
      <c r="S653" s="14" t="s">
        <v>3632</v>
      </c>
      <c r="T653" s="15" t="s">
        <v>3632</v>
      </c>
    </row>
    <row r="654" spans="1:20" x14ac:dyDescent="0.35">
      <c r="A654" s="14" t="s">
        <v>525</v>
      </c>
      <c r="B654" s="14" t="s">
        <v>3633</v>
      </c>
      <c r="C654" s="14" t="s">
        <v>526</v>
      </c>
      <c r="D654" s="14">
        <v>0</v>
      </c>
      <c r="E654" s="14">
        <v>0</v>
      </c>
      <c r="F654" s="14">
        <v>0</v>
      </c>
      <c r="G654" s="14">
        <v>0</v>
      </c>
      <c r="H654" s="14">
        <v>0</v>
      </c>
      <c r="I654" s="14">
        <v>0</v>
      </c>
      <c r="J654" s="14">
        <v>0</v>
      </c>
      <c r="K654" s="14">
        <v>0</v>
      </c>
      <c r="L654" s="14">
        <v>0</v>
      </c>
      <c r="M654" s="14">
        <v>0</v>
      </c>
      <c r="N654" s="14">
        <v>0</v>
      </c>
      <c r="O654" s="14">
        <v>0</v>
      </c>
      <c r="P654" s="14" t="s">
        <v>874</v>
      </c>
      <c r="Q654" s="14" t="s">
        <v>3634</v>
      </c>
      <c r="R654" s="14" t="s">
        <v>3636</v>
      </c>
      <c r="S654" s="14" t="s">
        <v>3632</v>
      </c>
      <c r="T654" s="15" t="s">
        <v>3632</v>
      </c>
    </row>
    <row r="655" spans="1:20" x14ac:dyDescent="0.35">
      <c r="A655" s="14" t="s">
        <v>2213</v>
      </c>
      <c r="B655" s="14" t="s">
        <v>3633</v>
      </c>
      <c r="C655" s="14" t="s">
        <v>2214</v>
      </c>
      <c r="D655" s="14">
        <v>0.12</v>
      </c>
      <c r="E655" s="14">
        <v>0.09</v>
      </c>
      <c r="F655" s="14">
        <v>0.54</v>
      </c>
      <c r="G655" s="14">
        <v>0.45</v>
      </c>
      <c r="H655" s="14">
        <v>0.48</v>
      </c>
      <c r="I655" s="14">
        <v>0.93</v>
      </c>
      <c r="J655" s="14">
        <v>1.17</v>
      </c>
      <c r="K655" s="14">
        <v>0.81</v>
      </c>
      <c r="L655" s="14">
        <v>0.42</v>
      </c>
      <c r="M655" s="14">
        <v>0.06</v>
      </c>
      <c r="N655" s="14">
        <v>0.06</v>
      </c>
      <c r="O655" s="14">
        <v>0</v>
      </c>
      <c r="P655" s="14" t="s">
        <v>874</v>
      </c>
      <c r="Q655" s="14" t="s">
        <v>3634</v>
      </c>
      <c r="R655" s="14" t="s">
        <v>3631</v>
      </c>
      <c r="S655" s="14" t="s">
        <v>3632</v>
      </c>
      <c r="T655" s="15" t="s">
        <v>3632</v>
      </c>
    </row>
    <row r="656" spans="1:20" x14ac:dyDescent="0.35">
      <c r="A656" s="14" t="s">
        <v>2147</v>
      </c>
      <c r="B656" s="14" t="s">
        <v>3633</v>
      </c>
      <c r="C656" s="14" t="s">
        <v>2148</v>
      </c>
      <c r="D656" s="14">
        <v>0</v>
      </c>
      <c r="E656" s="14">
        <v>0</v>
      </c>
      <c r="F656" s="14">
        <v>0</v>
      </c>
      <c r="G656" s="14">
        <v>0</v>
      </c>
      <c r="H656" s="14">
        <v>0</v>
      </c>
      <c r="I656" s="14">
        <v>0</v>
      </c>
      <c r="J656" s="14">
        <v>0</v>
      </c>
      <c r="K656" s="14">
        <v>0</v>
      </c>
      <c r="L656" s="14">
        <v>0</v>
      </c>
      <c r="M656" s="14">
        <v>0</v>
      </c>
      <c r="N656" s="14">
        <v>0</v>
      </c>
      <c r="O656" s="14">
        <v>0</v>
      </c>
      <c r="P656" s="14" t="s">
        <v>874</v>
      </c>
      <c r="Q656" s="14" t="s">
        <v>3634</v>
      </c>
      <c r="R656" s="14" t="s">
        <v>3636</v>
      </c>
      <c r="S656" s="14" t="s">
        <v>3632</v>
      </c>
      <c r="T656" s="15" t="s">
        <v>3632</v>
      </c>
    </row>
    <row r="657" spans="1:20" x14ac:dyDescent="0.35">
      <c r="A657" s="14" t="s">
        <v>527</v>
      </c>
      <c r="B657" s="14" t="s">
        <v>3633</v>
      </c>
      <c r="C657" s="14" t="s">
        <v>528</v>
      </c>
      <c r="D657" s="14">
        <v>0.8</v>
      </c>
      <c r="E657" s="14">
        <v>0.6</v>
      </c>
      <c r="F657" s="14">
        <v>3.6</v>
      </c>
      <c r="G657" s="14">
        <v>3</v>
      </c>
      <c r="H657" s="14">
        <v>3.2</v>
      </c>
      <c r="I657" s="14">
        <v>6.2</v>
      </c>
      <c r="J657" s="14">
        <v>7.8</v>
      </c>
      <c r="K657" s="14">
        <v>5.4</v>
      </c>
      <c r="L657" s="14">
        <v>2.8</v>
      </c>
      <c r="M657" s="14">
        <v>0.4</v>
      </c>
      <c r="N657" s="14">
        <v>0.4</v>
      </c>
      <c r="O657" s="14">
        <v>0</v>
      </c>
      <c r="P657" s="14" t="s">
        <v>874</v>
      </c>
      <c r="Q657" s="14" t="s">
        <v>3634</v>
      </c>
      <c r="R657" s="14" t="s">
        <v>3631</v>
      </c>
      <c r="S657" s="14" t="s">
        <v>3632</v>
      </c>
      <c r="T657" s="14" t="s">
        <v>3632</v>
      </c>
    </row>
    <row r="658" spans="1:20" x14ac:dyDescent="0.35">
      <c r="A658" s="14" t="s">
        <v>1143</v>
      </c>
      <c r="B658" s="14" t="s">
        <v>3633</v>
      </c>
      <c r="C658" s="14" t="s">
        <v>1144</v>
      </c>
      <c r="D658" s="14">
        <v>0</v>
      </c>
      <c r="E658" s="14">
        <v>0</v>
      </c>
      <c r="F658" s="14">
        <v>0</v>
      </c>
      <c r="G658" s="14">
        <v>0</v>
      </c>
      <c r="H658" s="14">
        <v>0</v>
      </c>
      <c r="I658" s="14">
        <v>0</v>
      </c>
      <c r="J658" s="14">
        <v>0</v>
      </c>
      <c r="K658" s="14">
        <v>0</v>
      </c>
      <c r="L658" s="14">
        <v>0</v>
      </c>
      <c r="M658" s="14">
        <v>0</v>
      </c>
      <c r="N658" s="14">
        <v>0</v>
      </c>
      <c r="O658" s="14">
        <v>0</v>
      </c>
      <c r="P658" s="14" t="s">
        <v>874</v>
      </c>
      <c r="Q658" s="14" t="s">
        <v>3634</v>
      </c>
      <c r="R658" s="14" t="s">
        <v>3636</v>
      </c>
      <c r="S658" s="14" t="s">
        <v>3632</v>
      </c>
      <c r="T658" s="15" t="s">
        <v>3632</v>
      </c>
    </row>
    <row r="659" spans="1:20" x14ac:dyDescent="0.35">
      <c r="A659" s="14" t="s">
        <v>989</v>
      </c>
      <c r="B659" s="14" t="s">
        <v>3654</v>
      </c>
      <c r="C659" s="14" t="s">
        <v>990</v>
      </c>
      <c r="D659" s="14">
        <v>37.1</v>
      </c>
      <c r="E659" s="14">
        <v>31.8</v>
      </c>
      <c r="F659" s="14">
        <v>74.2</v>
      </c>
      <c r="G659" s="14">
        <v>66.25</v>
      </c>
      <c r="H659" s="14">
        <v>66.25</v>
      </c>
      <c r="I659" s="14">
        <v>87.45</v>
      </c>
      <c r="J659" s="14">
        <v>60.95</v>
      </c>
      <c r="K659" s="14">
        <v>55.65</v>
      </c>
      <c r="L659" s="14">
        <v>39.75</v>
      </c>
      <c r="M659" s="14">
        <v>21.2</v>
      </c>
      <c r="N659" s="14">
        <v>31.8</v>
      </c>
      <c r="O659" s="14">
        <v>34.450000000000003</v>
      </c>
      <c r="P659" s="14" t="s">
        <v>874</v>
      </c>
      <c r="Q659" s="14" t="s">
        <v>3634</v>
      </c>
      <c r="R659" s="14" t="s">
        <v>3631</v>
      </c>
      <c r="S659" s="14" t="s">
        <v>3632</v>
      </c>
      <c r="T659" s="15" t="s">
        <v>3632</v>
      </c>
    </row>
    <row r="660" spans="1:20" x14ac:dyDescent="0.35">
      <c r="A660" s="14" t="s">
        <v>2410</v>
      </c>
      <c r="B660" s="14" t="s">
        <v>3654</v>
      </c>
      <c r="C660" s="14" t="s">
        <v>2454</v>
      </c>
      <c r="D660" s="14">
        <v>96</v>
      </c>
      <c r="E660" s="14">
        <v>96</v>
      </c>
      <c r="F660" s="14">
        <v>96</v>
      </c>
      <c r="G660" s="14">
        <v>96</v>
      </c>
      <c r="H660" s="14">
        <v>96</v>
      </c>
      <c r="I660" s="14">
        <v>96</v>
      </c>
      <c r="J660" s="14">
        <v>96</v>
      </c>
      <c r="K660" s="14">
        <v>96</v>
      </c>
      <c r="L660" s="14">
        <v>96</v>
      </c>
      <c r="M660" s="14">
        <v>96</v>
      </c>
      <c r="N660" s="14">
        <v>96</v>
      </c>
      <c r="O660" s="14">
        <v>96</v>
      </c>
      <c r="P660" s="14" t="s">
        <v>865</v>
      </c>
      <c r="Q660" s="14" t="s">
        <v>3634</v>
      </c>
      <c r="R660" s="14" t="s">
        <v>3631</v>
      </c>
      <c r="S660" s="14" t="s">
        <v>3632</v>
      </c>
      <c r="T660" s="15" t="s">
        <v>3632</v>
      </c>
    </row>
    <row r="661" spans="1:20" x14ac:dyDescent="0.35">
      <c r="A661" s="14" t="s">
        <v>529</v>
      </c>
      <c r="B661" s="14" t="s">
        <v>3638</v>
      </c>
      <c r="C661" s="14" t="s">
        <v>530</v>
      </c>
      <c r="D661" s="14">
        <v>0.48</v>
      </c>
      <c r="E661" s="14">
        <v>0.72</v>
      </c>
      <c r="F661" s="14">
        <v>0.11</v>
      </c>
      <c r="G661" s="14">
        <v>1.53</v>
      </c>
      <c r="H661" s="14">
        <v>2.27</v>
      </c>
      <c r="I661" s="14">
        <v>2.06</v>
      </c>
      <c r="J661" s="14">
        <v>1.8</v>
      </c>
      <c r="K661" s="14">
        <v>1.77</v>
      </c>
      <c r="L661" s="14">
        <v>1.3</v>
      </c>
      <c r="M661" s="14">
        <v>0.47</v>
      </c>
      <c r="N661" s="14">
        <v>0.1</v>
      </c>
      <c r="O661" s="14">
        <v>0.11</v>
      </c>
      <c r="P661" s="14" t="s">
        <v>874</v>
      </c>
      <c r="Q661" s="14" t="s">
        <v>3630</v>
      </c>
      <c r="R661" s="14" t="s">
        <v>3631</v>
      </c>
      <c r="S661" s="14" t="s">
        <v>3632</v>
      </c>
      <c r="T661" s="15" t="s">
        <v>3632</v>
      </c>
    </row>
    <row r="662" spans="1:20" x14ac:dyDescent="0.35">
      <c r="A662" s="14" t="s">
        <v>1606</v>
      </c>
      <c r="B662" s="14" t="s">
        <v>3629</v>
      </c>
      <c r="C662" s="14" t="s">
        <v>1607</v>
      </c>
      <c r="D662" s="14">
        <v>1.44</v>
      </c>
      <c r="E662" s="14">
        <v>1.46</v>
      </c>
      <c r="F662" s="14">
        <v>1.66</v>
      </c>
      <c r="G662" s="14">
        <v>1.6</v>
      </c>
      <c r="H662" s="14">
        <v>1.59</v>
      </c>
      <c r="I662" s="14">
        <v>1.61</v>
      </c>
      <c r="J662" s="14">
        <v>1.69</v>
      </c>
      <c r="K662" s="14">
        <v>1.69</v>
      </c>
      <c r="L662" s="14">
        <v>1.67</v>
      </c>
      <c r="M662" s="14">
        <v>1.66</v>
      </c>
      <c r="N662" s="14">
        <v>1.44</v>
      </c>
      <c r="O662" s="14">
        <v>1.45</v>
      </c>
      <c r="P662" s="14" t="s">
        <v>874</v>
      </c>
      <c r="Q662" s="14" t="s">
        <v>3630</v>
      </c>
      <c r="R662" s="14" t="s">
        <v>3631</v>
      </c>
      <c r="S662" s="14" t="s">
        <v>3632</v>
      </c>
      <c r="T662" s="15" t="s">
        <v>3632</v>
      </c>
    </row>
    <row r="663" spans="1:20" x14ac:dyDescent="0.35">
      <c r="A663" s="14" t="s">
        <v>531</v>
      </c>
      <c r="B663" s="14" t="s">
        <v>3629</v>
      </c>
      <c r="C663" s="14" t="s">
        <v>532</v>
      </c>
      <c r="D663" s="14">
        <v>0.82</v>
      </c>
      <c r="E663" s="14">
        <v>0.76</v>
      </c>
      <c r="F663" s="14">
        <v>0.88</v>
      </c>
      <c r="G663" s="14">
        <v>0.8</v>
      </c>
      <c r="H663" s="14">
        <v>0.86</v>
      </c>
      <c r="I663" s="14">
        <v>0.89</v>
      </c>
      <c r="J663" s="14">
        <v>0.88</v>
      </c>
      <c r="K663" s="14">
        <v>0.9</v>
      </c>
      <c r="L663" s="14">
        <v>0.91</v>
      </c>
      <c r="M663" s="14">
        <v>0.85</v>
      </c>
      <c r="N663" s="14">
        <v>0.87</v>
      </c>
      <c r="O663" s="14">
        <v>0.87</v>
      </c>
      <c r="P663" s="14" t="s">
        <v>874</v>
      </c>
      <c r="Q663" s="14" t="s">
        <v>3630</v>
      </c>
      <c r="R663" s="14" t="s">
        <v>3631</v>
      </c>
      <c r="S663" s="14" t="s">
        <v>3632</v>
      </c>
      <c r="T663" s="15" t="s">
        <v>3632</v>
      </c>
    </row>
    <row r="664" spans="1:20" x14ac:dyDescent="0.35">
      <c r="A664" s="14" t="s">
        <v>533</v>
      </c>
      <c r="B664" s="14" t="s">
        <v>3629</v>
      </c>
      <c r="C664" s="14" t="s">
        <v>534</v>
      </c>
      <c r="D664" s="14">
        <v>0.82</v>
      </c>
      <c r="E664" s="14">
        <v>0.74</v>
      </c>
      <c r="F664" s="14">
        <v>0.86</v>
      </c>
      <c r="G664" s="14">
        <v>0.82</v>
      </c>
      <c r="H664" s="14">
        <v>0.86</v>
      </c>
      <c r="I664" s="14">
        <v>0.9</v>
      </c>
      <c r="J664" s="14">
        <v>0.88</v>
      </c>
      <c r="K664" s="14">
        <v>0.91</v>
      </c>
      <c r="L664" s="14">
        <v>0.9</v>
      </c>
      <c r="M664" s="14">
        <v>0.84</v>
      </c>
      <c r="N664" s="14">
        <v>0.87</v>
      </c>
      <c r="O664" s="14">
        <v>0.87</v>
      </c>
      <c r="P664" s="14" t="s">
        <v>874</v>
      </c>
      <c r="Q664" s="14" t="s">
        <v>3630</v>
      </c>
      <c r="R664" s="14" t="s">
        <v>3631</v>
      </c>
      <c r="S664" s="14" t="s">
        <v>3632</v>
      </c>
      <c r="T664" s="15" t="s">
        <v>3632</v>
      </c>
    </row>
    <row r="665" spans="1:20" x14ac:dyDescent="0.35">
      <c r="A665" s="14" t="s">
        <v>1771</v>
      </c>
      <c r="B665" s="14" t="s">
        <v>3629</v>
      </c>
      <c r="C665" s="14" t="s">
        <v>1772</v>
      </c>
      <c r="D665" s="14">
        <v>0.8</v>
      </c>
      <c r="E665" s="14">
        <v>0.6</v>
      </c>
      <c r="F665" s="14">
        <v>3.6</v>
      </c>
      <c r="G665" s="14">
        <v>3</v>
      </c>
      <c r="H665" s="14">
        <v>3.2</v>
      </c>
      <c r="I665" s="14">
        <v>6.2</v>
      </c>
      <c r="J665" s="14">
        <v>7.8</v>
      </c>
      <c r="K665" s="14">
        <v>5.4</v>
      </c>
      <c r="L665" s="14">
        <v>2.8</v>
      </c>
      <c r="M665" s="14">
        <v>0.4</v>
      </c>
      <c r="N665" s="14">
        <v>0.4</v>
      </c>
      <c r="O665" s="14">
        <v>0</v>
      </c>
      <c r="P665" s="14" t="s">
        <v>874</v>
      </c>
      <c r="Q665" s="14" t="s">
        <v>3630</v>
      </c>
      <c r="R665" s="14" t="s">
        <v>3631</v>
      </c>
      <c r="S665" s="14" t="s">
        <v>3632</v>
      </c>
      <c r="T665" s="15" t="s">
        <v>3632</v>
      </c>
    </row>
    <row r="666" spans="1:20" x14ac:dyDescent="0.35">
      <c r="A666" s="14" t="s">
        <v>535</v>
      </c>
      <c r="B666" s="14" t="s">
        <v>3639</v>
      </c>
      <c r="C666" s="14" t="s">
        <v>1569</v>
      </c>
      <c r="D666" s="14">
        <v>3.13</v>
      </c>
      <c r="E666" s="14">
        <v>3.13</v>
      </c>
      <c r="F666" s="14">
        <v>3.13</v>
      </c>
      <c r="G666" s="14">
        <v>3.13</v>
      </c>
      <c r="H666" s="14">
        <v>3.13</v>
      </c>
      <c r="I666" s="14">
        <v>3.13</v>
      </c>
      <c r="J666" s="14">
        <v>3.13</v>
      </c>
      <c r="K666" s="14">
        <v>3.13</v>
      </c>
      <c r="L666" s="14">
        <v>3.13</v>
      </c>
      <c r="M666" s="14">
        <v>3.13</v>
      </c>
      <c r="N666" s="14">
        <v>3.13</v>
      </c>
      <c r="O666" s="14">
        <v>3.13</v>
      </c>
      <c r="P666" s="14" t="s">
        <v>865</v>
      </c>
      <c r="Q666" s="14" t="s">
        <v>3634</v>
      </c>
      <c r="R666" s="14" t="s">
        <v>3631</v>
      </c>
      <c r="S666" s="14" t="s">
        <v>3632</v>
      </c>
      <c r="T666" s="15" t="s">
        <v>3632</v>
      </c>
    </row>
    <row r="667" spans="1:20" x14ac:dyDescent="0.35">
      <c r="A667" s="14" t="s">
        <v>537</v>
      </c>
      <c r="B667" s="14" t="s">
        <v>3639</v>
      </c>
      <c r="C667" s="14" t="s">
        <v>538</v>
      </c>
      <c r="D667" s="14">
        <v>25.77</v>
      </c>
      <c r="E667" s="14">
        <v>25.61</v>
      </c>
      <c r="F667" s="14">
        <v>25.71</v>
      </c>
      <c r="G667" s="14">
        <v>23.9</v>
      </c>
      <c r="H667" s="14">
        <v>24.24</v>
      </c>
      <c r="I667" s="14">
        <v>25.25</v>
      </c>
      <c r="J667" s="14">
        <v>24.23</v>
      </c>
      <c r="K667" s="14">
        <v>23.17</v>
      </c>
      <c r="L667" s="14">
        <v>24.84</v>
      </c>
      <c r="M667" s="14">
        <v>25.06</v>
      </c>
      <c r="N667" s="14">
        <v>25.25</v>
      </c>
      <c r="O667" s="14">
        <v>25.98</v>
      </c>
      <c r="P667" s="14" t="s">
        <v>874</v>
      </c>
      <c r="Q667" s="14" t="s">
        <v>3634</v>
      </c>
      <c r="R667" s="14" t="s">
        <v>3631</v>
      </c>
      <c r="S667" s="14" t="s">
        <v>3632</v>
      </c>
      <c r="T667" s="15" t="s">
        <v>3632</v>
      </c>
    </row>
    <row r="668" spans="1:20" x14ac:dyDescent="0.35">
      <c r="A668" s="14" t="s">
        <v>2393</v>
      </c>
      <c r="B668" s="14" t="s">
        <v>3639</v>
      </c>
      <c r="C668" s="14" t="s">
        <v>2394</v>
      </c>
      <c r="D668" s="14">
        <v>0</v>
      </c>
      <c r="E668" s="14">
        <v>0</v>
      </c>
      <c r="F668" s="14">
        <v>0</v>
      </c>
      <c r="G668" s="14">
        <v>0</v>
      </c>
      <c r="H668" s="14">
        <v>0</v>
      </c>
      <c r="I668" s="14">
        <v>0</v>
      </c>
      <c r="J668" s="14">
        <v>0</v>
      </c>
      <c r="K668" s="14">
        <v>0</v>
      </c>
      <c r="L668" s="14">
        <v>0</v>
      </c>
      <c r="M668" s="14">
        <v>0</v>
      </c>
      <c r="N668" s="14">
        <v>0</v>
      </c>
      <c r="O668" s="14">
        <v>0</v>
      </c>
      <c r="P668" s="14" t="s">
        <v>874</v>
      </c>
      <c r="Q668" s="14" t="s">
        <v>3634</v>
      </c>
      <c r="R668" s="14" t="s">
        <v>3631</v>
      </c>
      <c r="S668" s="14" t="s">
        <v>3632</v>
      </c>
      <c r="T668" s="15" t="s">
        <v>3632</v>
      </c>
    </row>
    <row r="669" spans="1:20" x14ac:dyDescent="0.35">
      <c r="A669" s="14" t="s">
        <v>1379</v>
      </c>
      <c r="B669" s="14" t="s">
        <v>3639</v>
      </c>
      <c r="C669" s="14" t="s">
        <v>1380</v>
      </c>
      <c r="D669" s="14">
        <v>0.43</v>
      </c>
      <c r="E669" s="14">
        <v>0.38</v>
      </c>
      <c r="F669" s="14">
        <v>0.32</v>
      </c>
      <c r="G669" s="14">
        <v>0.24</v>
      </c>
      <c r="H669" s="14">
        <v>0.19</v>
      </c>
      <c r="I669" s="14">
        <v>0.28999999999999998</v>
      </c>
      <c r="J669" s="14">
        <v>0.39</v>
      </c>
      <c r="K669" s="14">
        <v>0.36</v>
      </c>
      <c r="L669" s="14">
        <v>0.28999999999999998</v>
      </c>
      <c r="M669" s="14">
        <v>0.26</v>
      </c>
      <c r="N669" s="14">
        <v>0.18</v>
      </c>
      <c r="O669" s="14">
        <v>0.2</v>
      </c>
      <c r="P669" s="14" t="s">
        <v>874</v>
      </c>
      <c r="Q669" s="14" t="s">
        <v>3634</v>
      </c>
      <c r="R669" s="14" t="s">
        <v>3631</v>
      </c>
      <c r="S669" s="14" t="s">
        <v>3632</v>
      </c>
      <c r="T669" s="15" t="s">
        <v>3632</v>
      </c>
    </row>
    <row r="670" spans="1:20" x14ac:dyDescent="0.35">
      <c r="A670" s="14" t="s">
        <v>3700</v>
      </c>
      <c r="B670" s="14" t="s">
        <v>3639</v>
      </c>
      <c r="C670" s="14" t="s">
        <v>3700</v>
      </c>
      <c r="D670" s="14">
        <v>0</v>
      </c>
      <c r="E670" s="14">
        <v>0</v>
      </c>
      <c r="F670" s="14">
        <v>0</v>
      </c>
      <c r="G670" s="14">
        <v>0</v>
      </c>
      <c r="H670" s="14">
        <v>0</v>
      </c>
      <c r="I670" s="14">
        <v>0</v>
      </c>
      <c r="J670" s="14">
        <v>0</v>
      </c>
      <c r="K670" s="14">
        <v>0</v>
      </c>
      <c r="L670" s="14">
        <v>0</v>
      </c>
      <c r="M670" s="14">
        <v>0</v>
      </c>
      <c r="N670" s="14">
        <v>0</v>
      </c>
      <c r="O670" s="14">
        <v>0</v>
      </c>
      <c r="P670" s="14" t="s">
        <v>874</v>
      </c>
      <c r="Q670" s="14" t="s">
        <v>3634</v>
      </c>
      <c r="R670" s="14" t="s">
        <v>3631</v>
      </c>
      <c r="S670" s="14" t="s">
        <v>3632</v>
      </c>
      <c r="T670" s="15" t="s">
        <v>3632</v>
      </c>
    </row>
    <row r="671" spans="1:20" x14ac:dyDescent="0.35">
      <c r="A671" s="14" t="s">
        <v>1730</v>
      </c>
      <c r="B671" s="14" t="s">
        <v>3638</v>
      </c>
      <c r="C671" s="14" t="s">
        <v>1731</v>
      </c>
      <c r="D671" s="14">
        <v>0.8</v>
      </c>
      <c r="E671" s="14">
        <v>0.6</v>
      </c>
      <c r="F671" s="14">
        <v>3.6</v>
      </c>
      <c r="G671" s="14">
        <v>3</v>
      </c>
      <c r="H671" s="14">
        <v>3.2</v>
      </c>
      <c r="I671" s="14">
        <v>6.2</v>
      </c>
      <c r="J671" s="14">
        <v>7.8</v>
      </c>
      <c r="K671" s="14">
        <v>5.4</v>
      </c>
      <c r="L671" s="14">
        <v>2.8</v>
      </c>
      <c r="M671" s="14">
        <v>0.4</v>
      </c>
      <c r="N671" s="14">
        <v>0.4</v>
      </c>
      <c r="O671" s="14">
        <v>0</v>
      </c>
      <c r="P671" s="14" t="s">
        <v>874</v>
      </c>
      <c r="Q671" s="14" t="s">
        <v>3630</v>
      </c>
      <c r="R671" s="14" t="s">
        <v>3631</v>
      </c>
      <c r="S671" s="14" t="s">
        <v>3632</v>
      </c>
      <c r="T671" s="15" t="s">
        <v>3632</v>
      </c>
    </row>
    <row r="672" spans="1:20" x14ac:dyDescent="0.35">
      <c r="A672" s="14" t="s">
        <v>984</v>
      </c>
      <c r="B672" s="14" t="s">
        <v>3638</v>
      </c>
      <c r="C672" s="14" t="s">
        <v>985</v>
      </c>
      <c r="D672" s="14">
        <v>0.79</v>
      </c>
      <c r="E672" s="14">
        <v>0.59</v>
      </c>
      <c r="F672" s="14">
        <v>3.56</v>
      </c>
      <c r="G672" s="14">
        <v>2.96</v>
      </c>
      <c r="H672" s="14">
        <v>3.16</v>
      </c>
      <c r="I672" s="14">
        <v>6.12</v>
      </c>
      <c r="J672" s="14">
        <v>7.7</v>
      </c>
      <c r="K672" s="14">
        <v>5.33</v>
      </c>
      <c r="L672" s="14">
        <v>2.77</v>
      </c>
      <c r="M672" s="14">
        <v>0.4</v>
      </c>
      <c r="N672" s="14">
        <v>0.4</v>
      </c>
      <c r="O672" s="14">
        <v>0</v>
      </c>
      <c r="P672" s="14" t="s">
        <v>874</v>
      </c>
      <c r="Q672" s="14" t="s">
        <v>3630</v>
      </c>
      <c r="R672" s="14" t="s">
        <v>3631</v>
      </c>
      <c r="S672" s="14" t="s">
        <v>3632</v>
      </c>
      <c r="T672" s="15" t="s">
        <v>3632</v>
      </c>
    </row>
    <row r="673" spans="1:20" x14ac:dyDescent="0.35">
      <c r="A673" s="14" t="s">
        <v>1140</v>
      </c>
      <c r="B673" s="14" t="s">
        <v>3638</v>
      </c>
      <c r="C673" s="14" t="s">
        <v>1141</v>
      </c>
      <c r="D673" s="14">
        <v>2.0099999999999998</v>
      </c>
      <c r="E673" s="14">
        <v>2.25</v>
      </c>
      <c r="F673" s="14">
        <v>3.62</v>
      </c>
      <c r="G673" s="14">
        <v>3.85</v>
      </c>
      <c r="H673" s="14">
        <v>2.48</v>
      </c>
      <c r="I673" s="14">
        <v>0.84</v>
      </c>
      <c r="J673" s="14">
        <v>0.22</v>
      </c>
      <c r="K673" s="14">
        <v>0.06</v>
      </c>
      <c r="L673" s="14">
        <v>0</v>
      </c>
      <c r="M673" s="14">
        <v>0.05</v>
      </c>
      <c r="N673" s="14">
        <v>0.46</v>
      </c>
      <c r="O673" s="14">
        <v>0.8</v>
      </c>
      <c r="P673" s="14" t="s">
        <v>874</v>
      </c>
      <c r="Q673" s="14" t="s">
        <v>3630</v>
      </c>
      <c r="R673" s="14" t="s">
        <v>3631</v>
      </c>
      <c r="S673" s="14" t="s">
        <v>3632</v>
      </c>
      <c r="T673" s="15" t="s">
        <v>3632</v>
      </c>
    </row>
    <row r="674" spans="1:20" x14ac:dyDescent="0.35">
      <c r="A674" s="14" t="s">
        <v>539</v>
      </c>
      <c r="B674" s="14" t="s">
        <v>3633</v>
      </c>
      <c r="C674" s="14" t="s">
        <v>540</v>
      </c>
      <c r="D674" s="14">
        <v>76</v>
      </c>
      <c r="E674" s="14">
        <v>76</v>
      </c>
      <c r="F674" s="14">
        <v>75</v>
      </c>
      <c r="G674" s="14">
        <v>73.099999999999994</v>
      </c>
      <c r="H674" s="14">
        <v>72.16</v>
      </c>
      <c r="I674" s="14">
        <v>71.06</v>
      </c>
      <c r="J674" s="14">
        <v>71</v>
      </c>
      <c r="K674" s="14">
        <v>70.3</v>
      </c>
      <c r="L674" s="14">
        <v>72.34</v>
      </c>
      <c r="M674" s="14">
        <v>72.14</v>
      </c>
      <c r="N674" s="14">
        <v>74.040000000000006</v>
      </c>
      <c r="O674" s="14">
        <v>76</v>
      </c>
      <c r="P674" s="14" t="s">
        <v>865</v>
      </c>
      <c r="Q674" s="14" t="s">
        <v>3634</v>
      </c>
      <c r="R674" s="14" t="s">
        <v>3631</v>
      </c>
      <c r="S674" s="14" t="s">
        <v>3632</v>
      </c>
      <c r="T674" s="15" t="s">
        <v>3632</v>
      </c>
    </row>
    <row r="675" spans="1:20" x14ac:dyDescent="0.35">
      <c r="A675" s="14" t="s">
        <v>541</v>
      </c>
      <c r="B675" s="14" t="s">
        <v>3633</v>
      </c>
      <c r="C675" s="14" t="s">
        <v>542</v>
      </c>
      <c r="D675" s="14">
        <v>76.400000000000006</v>
      </c>
      <c r="E675" s="14">
        <v>76.03</v>
      </c>
      <c r="F675" s="14">
        <v>75.28</v>
      </c>
      <c r="G675" s="14">
        <v>74.22</v>
      </c>
      <c r="H675" s="14">
        <v>72.92</v>
      </c>
      <c r="I675" s="14">
        <v>71.760000000000005</v>
      </c>
      <c r="J675" s="14">
        <v>71.28</v>
      </c>
      <c r="K675" s="14">
        <v>71.239999999999995</v>
      </c>
      <c r="L675" s="14">
        <v>72.819999999999993</v>
      </c>
      <c r="M675" s="14">
        <v>72.56</v>
      </c>
      <c r="N675" s="14">
        <v>74.849999999999994</v>
      </c>
      <c r="O675" s="14">
        <v>76.14</v>
      </c>
      <c r="P675" s="14" t="s">
        <v>865</v>
      </c>
      <c r="Q675" s="14" t="s">
        <v>3634</v>
      </c>
      <c r="R675" s="14" t="s">
        <v>3631</v>
      </c>
      <c r="S675" s="14" t="s">
        <v>3632</v>
      </c>
      <c r="T675" s="15" t="s">
        <v>3632</v>
      </c>
    </row>
    <row r="676" spans="1:20" x14ac:dyDescent="0.35">
      <c r="A676" s="14" t="s">
        <v>543</v>
      </c>
      <c r="B676" s="14" t="s">
        <v>3633</v>
      </c>
      <c r="C676" s="14" t="s">
        <v>544</v>
      </c>
      <c r="D676" s="14">
        <v>78.27</v>
      </c>
      <c r="E676" s="14">
        <v>77.87</v>
      </c>
      <c r="F676" s="14">
        <v>77.58</v>
      </c>
      <c r="G676" s="14">
        <v>76.86</v>
      </c>
      <c r="H676" s="14">
        <v>75.72</v>
      </c>
      <c r="I676" s="14">
        <v>74.36</v>
      </c>
      <c r="J676" s="14">
        <v>73.88</v>
      </c>
      <c r="K676" s="14">
        <v>74.03</v>
      </c>
      <c r="L676" s="14">
        <v>75.760000000000005</v>
      </c>
      <c r="M676" s="14">
        <v>75.69</v>
      </c>
      <c r="N676" s="14">
        <v>77.12</v>
      </c>
      <c r="O676" s="14">
        <v>77.94</v>
      </c>
      <c r="P676" s="14" t="s">
        <v>865</v>
      </c>
      <c r="Q676" s="14" t="s">
        <v>3634</v>
      </c>
      <c r="R676" s="14" t="s">
        <v>3631</v>
      </c>
      <c r="S676" s="14" t="s">
        <v>3632</v>
      </c>
      <c r="T676" s="15" t="s">
        <v>3632</v>
      </c>
    </row>
    <row r="677" spans="1:20" x14ac:dyDescent="0.35">
      <c r="A677" s="14" t="s">
        <v>2209</v>
      </c>
      <c r="B677" s="14" t="s">
        <v>3633</v>
      </c>
      <c r="C677" s="14" t="s">
        <v>2210</v>
      </c>
      <c r="D677" s="14">
        <v>81.44</v>
      </c>
      <c r="E677" s="14">
        <v>81.44</v>
      </c>
      <c r="F677" s="14">
        <v>81.44</v>
      </c>
      <c r="G677" s="14">
        <v>81.44</v>
      </c>
      <c r="H677" s="14">
        <v>81.44</v>
      </c>
      <c r="I677" s="14">
        <v>81.44</v>
      </c>
      <c r="J677" s="14">
        <v>81.44</v>
      </c>
      <c r="K677" s="14">
        <v>81.44</v>
      </c>
      <c r="L677" s="14">
        <v>81.44</v>
      </c>
      <c r="M677" s="14">
        <v>81.44</v>
      </c>
      <c r="N677" s="14">
        <v>81.44</v>
      </c>
      <c r="O677" s="14">
        <v>81.44</v>
      </c>
      <c r="P677" s="14" t="s">
        <v>865</v>
      </c>
      <c r="Q677" s="14" t="s">
        <v>3634</v>
      </c>
      <c r="R677" s="14" t="s">
        <v>3631</v>
      </c>
      <c r="S677" s="14" t="s">
        <v>3632</v>
      </c>
      <c r="T677" s="15" t="s">
        <v>3632</v>
      </c>
    </row>
    <row r="678" spans="1:20" x14ac:dyDescent="0.35">
      <c r="A678" s="14" t="s">
        <v>908</v>
      </c>
      <c r="B678" s="14" t="s">
        <v>3635</v>
      </c>
      <c r="C678" s="14" t="s">
        <v>3166</v>
      </c>
      <c r="D678" s="14">
        <v>10.01</v>
      </c>
      <c r="E678" s="14">
        <v>12.05</v>
      </c>
      <c r="F678" s="14">
        <v>12.33</v>
      </c>
      <c r="G678" s="14">
        <v>12.22</v>
      </c>
      <c r="H678" s="14">
        <v>11.83</v>
      </c>
      <c r="I678" s="14">
        <v>12.7</v>
      </c>
      <c r="J678" s="14">
        <v>12.35</v>
      </c>
      <c r="K678" s="14">
        <v>12.12</v>
      </c>
      <c r="L678" s="14">
        <v>12.01</v>
      </c>
      <c r="M678" s="14">
        <v>10.67</v>
      </c>
      <c r="N678" s="14">
        <v>9.42</v>
      </c>
      <c r="O678" s="14">
        <v>5.34</v>
      </c>
      <c r="P678" s="14" t="s">
        <v>874</v>
      </c>
      <c r="Q678" s="14" t="s">
        <v>3630</v>
      </c>
      <c r="R678" s="14" t="s">
        <v>3631</v>
      </c>
      <c r="S678" s="14" t="s">
        <v>3632</v>
      </c>
      <c r="T678" s="15" t="s">
        <v>3632</v>
      </c>
    </row>
    <row r="679" spans="1:20" x14ac:dyDescent="0.35">
      <c r="A679" s="14" t="s">
        <v>1244</v>
      </c>
      <c r="B679" s="14" t="s">
        <v>3638</v>
      </c>
      <c r="C679" s="14" t="s">
        <v>1245</v>
      </c>
      <c r="D679" s="14">
        <v>0</v>
      </c>
      <c r="E679" s="14">
        <v>0</v>
      </c>
      <c r="F679" s="14">
        <v>0</v>
      </c>
      <c r="G679" s="14">
        <v>0.03</v>
      </c>
      <c r="H679" s="14">
        <v>0.1</v>
      </c>
      <c r="I679" s="14">
        <v>0.09</v>
      </c>
      <c r="J679" s="14">
        <v>0.16</v>
      </c>
      <c r="K679" s="14">
        <v>7.0000000000000007E-2</v>
      </c>
      <c r="L679" s="14">
        <v>0.01</v>
      </c>
      <c r="M679" s="14">
        <v>0.02</v>
      </c>
      <c r="N679" s="14">
        <v>0</v>
      </c>
      <c r="O679" s="14">
        <v>0</v>
      </c>
      <c r="P679" s="14" t="s">
        <v>874</v>
      </c>
      <c r="Q679" s="14" t="s">
        <v>3630</v>
      </c>
      <c r="R679" s="14" t="s">
        <v>3631</v>
      </c>
      <c r="S679" s="14" t="s">
        <v>3632</v>
      </c>
      <c r="T679" s="15" t="s">
        <v>3632</v>
      </c>
    </row>
    <row r="680" spans="1:20" x14ac:dyDescent="0.35">
      <c r="A680" s="14" t="s">
        <v>2438</v>
      </c>
      <c r="B680" s="14" t="s">
        <v>3638</v>
      </c>
      <c r="C680" s="14" t="s">
        <v>2439</v>
      </c>
      <c r="D680" s="14">
        <v>0.06</v>
      </c>
      <c r="E680" s="14">
        <v>0.05</v>
      </c>
      <c r="F680" s="14">
        <v>0.27</v>
      </c>
      <c r="G680" s="14">
        <v>0.23</v>
      </c>
      <c r="H680" s="14">
        <v>0.24</v>
      </c>
      <c r="I680" s="14">
        <v>0.47</v>
      </c>
      <c r="J680" s="14">
        <v>0.59</v>
      </c>
      <c r="K680" s="14">
        <v>0.41</v>
      </c>
      <c r="L680" s="14">
        <v>0.21</v>
      </c>
      <c r="M680" s="14">
        <v>0.03</v>
      </c>
      <c r="N680" s="14">
        <v>0.03</v>
      </c>
      <c r="O680" s="14">
        <v>0</v>
      </c>
      <c r="P680" s="14" t="s">
        <v>874</v>
      </c>
      <c r="Q680" s="14" t="s">
        <v>3630</v>
      </c>
      <c r="R680" s="14" t="s">
        <v>3631</v>
      </c>
      <c r="S680" s="14" t="s">
        <v>3653</v>
      </c>
      <c r="T680" s="15" t="s">
        <v>3632</v>
      </c>
    </row>
    <row r="681" spans="1:20" x14ac:dyDescent="0.35">
      <c r="A681" s="14" t="s">
        <v>1663</v>
      </c>
      <c r="B681" s="14" t="s">
        <v>3633</v>
      </c>
      <c r="C681" s="14" t="s">
        <v>1664</v>
      </c>
      <c r="D681" s="14">
        <v>741.27</v>
      </c>
      <c r="E681" s="14">
        <v>741.27</v>
      </c>
      <c r="F681" s="14">
        <v>741.27</v>
      </c>
      <c r="G681" s="14">
        <v>741.27</v>
      </c>
      <c r="H681" s="14">
        <v>741.27</v>
      </c>
      <c r="I681" s="14">
        <v>741.27</v>
      </c>
      <c r="J681" s="14">
        <v>741.27</v>
      </c>
      <c r="K681" s="14">
        <v>741.27</v>
      </c>
      <c r="L681" s="14">
        <v>741.27</v>
      </c>
      <c r="M681" s="14">
        <v>741.27</v>
      </c>
      <c r="N681" s="14">
        <v>741.27</v>
      </c>
      <c r="O681" s="14">
        <v>741.27</v>
      </c>
      <c r="P681" s="14" t="s">
        <v>865</v>
      </c>
      <c r="Q681" s="14" t="s">
        <v>3634</v>
      </c>
      <c r="R681" s="14" t="s">
        <v>3631</v>
      </c>
      <c r="S681" s="14" t="s">
        <v>3632</v>
      </c>
      <c r="T681" s="15" t="s">
        <v>3632</v>
      </c>
    </row>
    <row r="682" spans="1:20" x14ac:dyDescent="0.35">
      <c r="A682" s="14" t="s">
        <v>2647</v>
      </c>
      <c r="B682" s="14" t="s">
        <v>3633</v>
      </c>
      <c r="C682" s="14" t="s">
        <v>2648</v>
      </c>
      <c r="D682" s="14">
        <v>750</v>
      </c>
      <c r="E682" s="14">
        <v>750</v>
      </c>
      <c r="F682" s="14">
        <v>750</v>
      </c>
      <c r="G682" s="14">
        <v>750</v>
      </c>
      <c r="H682" s="14">
        <v>750</v>
      </c>
      <c r="I682" s="14">
        <v>750</v>
      </c>
      <c r="J682" s="14">
        <v>750</v>
      </c>
      <c r="K682" s="14">
        <v>750</v>
      </c>
      <c r="L682" s="14">
        <v>750</v>
      </c>
      <c r="M682" s="14">
        <v>750</v>
      </c>
      <c r="N682" s="14">
        <v>750</v>
      </c>
      <c r="O682" s="14">
        <v>750</v>
      </c>
      <c r="P682" s="14" t="s">
        <v>865</v>
      </c>
      <c r="Q682" s="14" t="s">
        <v>3634</v>
      </c>
      <c r="R682" s="14" t="s">
        <v>3631</v>
      </c>
      <c r="S682" s="14" t="s">
        <v>3632</v>
      </c>
      <c r="T682" s="15" t="s">
        <v>3632</v>
      </c>
    </row>
    <row r="683" spans="1:20" x14ac:dyDescent="0.35">
      <c r="A683" s="14" t="s">
        <v>3496</v>
      </c>
      <c r="B683" s="14" t="s">
        <v>3635</v>
      </c>
      <c r="C683" s="14" t="s">
        <v>3497</v>
      </c>
      <c r="D683" s="14">
        <v>0</v>
      </c>
      <c r="E683" s="14">
        <v>0</v>
      </c>
      <c r="F683" s="14">
        <v>0</v>
      </c>
      <c r="G683" s="14">
        <v>0</v>
      </c>
      <c r="H683" s="14">
        <v>0</v>
      </c>
      <c r="I683" s="14">
        <v>0</v>
      </c>
      <c r="J683" s="14">
        <v>0</v>
      </c>
      <c r="K683" s="14">
        <v>0</v>
      </c>
      <c r="L683" s="14">
        <v>0</v>
      </c>
      <c r="M683" s="14">
        <v>0</v>
      </c>
      <c r="N683" s="14">
        <v>0</v>
      </c>
      <c r="O683" s="14">
        <v>0</v>
      </c>
      <c r="P683" s="14" t="s">
        <v>874</v>
      </c>
      <c r="Q683" s="14" t="s">
        <v>3630</v>
      </c>
      <c r="R683" s="14" t="s">
        <v>3636</v>
      </c>
      <c r="S683" s="14" t="s">
        <v>3632</v>
      </c>
      <c r="T683" s="15" t="s">
        <v>3632</v>
      </c>
    </row>
    <row r="684" spans="1:20" x14ac:dyDescent="0.35">
      <c r="A684" s="14" t="s">
        <v>1965</v>
      </c>
      <c r="B684" s="14" t="s">
        <v>3635</v>
      </c>
      <c r="C684" s="14" t="s">
        <v>1966</v>
      </c>
      <c r="D684" s="14">
        <v>0</v>
      </c>
      <c r="E684" s="14">
        <v>0</v>
      </c>
      <c r="F684" s="14">
        <v>0</v>
      </c>
      <c r="G684" s="14">
        <v>0</v>
      </c>
      <c r="H684" s="14">
        <v>0</v>
      </c>
      <c r="I684" s="14">
        <v>0</v>
      </c>
      <c r="J684" s="14">
        <v>0</v>
      </c>
      <c r="K684" s="14">
        <v>0</v>
      </c>
      <c r="L684" s="14">
        <v>0</v>
      </c>
      <c r="M684" s="14">
        <v>0</v>
      </c>
      <c r="N684" s="14">
        <v>0</v>
      </c>
      <c r="O684" s="14">
        <v>0</v>
      </c>
      <c r="P684" s="14" t="s">
        <v>874</v>
      </c>
      <c r="Q684" s="14" t="s">
        <v>3630</v>
      </c>
      <c r="R684" s="14" t="s">
        <v>3636</v>
      </c>
      <c r="S684" s="14" t="s">
        <v>3632</v>
      </c>
      <c r="T684" s="15" t="s">
        <v>3632</v>
      </c>
    </row>
    <row r="685" spans="1:20" x14ac:dyDescent="0.35">
      <c r="A685" s="14" t="s">
        <v>2288</v>
      </c>
      <c r="B685" s="14" t="s">
        <v>3646</v>
      </c>
      <c r="C685" s="14" t="s">
        <v>2289</v>
      </c>
      <c r="D685" s="14">
        <v>7.5</v>
      </c>
      <c r="E685" s="14">
        <v>7.5</v>
      </c>
      <c r="F685" s="14">
        <v>7.5</v>
      </c>
      <c r="G685" s="14">
        <v>7.5</v>
      </c>
      <c r="H685" s="14">
        <v>7.5</v>
      </c>
      <c r="I685" s="14">
        <v>7.5</v>
      </c>
      <c r="J685" s="14">
        <v>7.5</v>
      </c>
      <c r="K685" s="14">
        <v>7.5</v>
      </c>
      <c r="L685" s="14">
        <v>7.5</v>
      </c>
      <c r="M685" s="14">
        <v>7.5</v>
      </c>
      <c r="N685" s="14">
        <v>7.5</v>
      </c>
      <c r="O685" s="14">
        <v>7.5</v>
      </c>
      <c r="P685" s="14" t="s">
        <v>865</v>
      </c>
      <c r="Q685" s="14" t="s">
        <v>3630</v>
      </c>
      <c r="R685" s="14" t="s">
        <v>3631</v>
      </c>
      <c r="S685" s="14" t="s">
        <v>3632</v>
      </c>
      <c r="T685" s="14" t="s">
        <v>3632</v>
      </c>
    </row>
    <row r="686" spans="1:20" x14ac:dyDescent="0.35">
      <c r="A686" s="14" t="s">
        <v>1745</v>
      </c>
      <c r="B686" s="14" t="s">
        <v>3635</v>
      </c>
      <c r="C686" s="14" t="s">
        <v>1746</v>
      </c>
      <c r="D686" s="14">
        <v>0</v>
      </c>
      <c r="E686" s="14">
        <v>0</v>
      </c>
      <c r="F686" s="14">
        <v>0</v>
      </c>
      <c r="G686" s="14">
        <v>0</v>
      </c>
      <c r="H686" s="14">
        <v>0</v>
      </c>
      <c r="I686" s="14">
        <v>0</v>
      </c>
      <c r="J686" s="14">
        <v>0</v>
      </c>
      <c r="K686" s="14">
        <v>0</v>
      </c>
      <c r="L686" s="14">
        <v>0</v>
      </c>
      <c r="M686" s="14">
        <v>0</v>
      </c>
      <c r="N686" s="14">
        <v>0</v>
      </c>
      <c r="O686" s="14">
        <v>0</v>
      </c>
      <c r="P686" s="14" t="s">
        <v>874</v>
      </c>
      <c r="Q686" s="14" t="s">
        <v>3630</v>
      </c>
      <c r="R686" s="14" t="s">
        <v>3636</v>
      </c>
      <c r="S686" s="14" t="s">
        <v>3632</v>
      </c>
      <c r="T686" s="15" t="s">
        <v>3632</v>
      </c>
    </row>
    <row r="687" spans="1:20" x14ac:dyDescent="0.35">
      <c r="A687" s="14" t="s">
        <v>3364</v>
      </c>
      <c r="B687" s="14" t="s">
        <v>3633</v>
      </c>
      <c r="C687" s="14" t="s">
        <v>3364</v>
      </c>
      <c r="D687" s="20">
        <v>18</v>
      </c>
      <c r="E687" s="20">
        <v>18</v>
      </c>
      <c r="F687" s="20">
        <v>18</v>
      </c>
      <c r="G687" s="20">
        <v>18</v>
      </c>
      <c r="H687" s="20">
        <v>18</v>
      </c>
      <c r="I687" s="20">
        <v>18</v>
      </c>
      <c r="J687" s="20">
        <v>18</v>
      </c>
      <c r="K687" s="20">
        <v>18</v>
      </c>
      <c r="L687" s="20">
        <v>18</v>
      </c>
      <c r="M687" s="20">
        <v>18</v>
      </c>
      <c r="N687" s="20">
        <v>18</v>
      </c>
      <c r="O687" s="20">
        <v>18</v>
      </c>
      <c r="P687" s="14" t="s">
        <v>865</v>
      </c>
      <c r="Q687" s="14" t="s">
        <v>3634</v>
      </c>
      <c r="R687" s="14" t="s">
        <v>3631</v>
      </c>
      <c r="S687" s="14" t="s">
        <v>3632</v>
      </c>
      <c r="T687" s="15" t="s">
        <v>3632</v>
      </c>
    </row>
    <row r="688" spans="1:20" x14ac:dyDescent="0.35">
      <c r="A688" s="14" t="s">
        <v>3701</v>
      </c>
      <c r="B688" s="14" t="s">
        <v>3654</v>
      </c>
      <c r="C688" s="14" t="s">
        <v>3702</v>
      </c>
      <c r="D688" s="14">
        <v>0</v>
      </c>
      <c r="E688" s="14">
        <v>0</v>
      </c>
      <c r="F688" s="14">
        <v>0</v>
      </c>
      <c r="G688" s="14">
        <v>0</v>
      </c>
      <c r="H688" s="14">
        <v>0</v>
      </c>
      <c r="I688" s="14">
        <v>0</v>
      </c>
      <c r="J688" s="14">
        <v>0</v>
      </c>
      <c r="K688" s="14">
        <v>0</v>
      </c>
      <c r="L688" s="14">
        <v>0</v>
      </c>
      <c r="M688" s="14">
        <v>0</v>
      </c>
      <c r="N688" s="14">
        <v>0</v>
      </c>
      <c r="O688" s="14">
        <v>0</v>
      </c>
      <c r="P688" s="14" t="s">
        <v>874</v>
      </c>
      <c r="Q688" s="14" t="s">
        <v>3634</v>
      </c>
      <c r="R688" s="14" t="s">
        <v>3636</v>
      </c>
      <c r="S688" s="14" t="s">
        <v>3632</v>
      </c>
      <c r="T688" s="15" t="s">
        <v>3632</v>
      </c>
    </row>
    <row r="689" spans="1:20" x14ac:dyDescent="0.35">
      <c r="A689" s="14" t="s">
        <v>3703</v>
      </c>
      <c r="B689" s="14" t="s">
        <v>3654</v>
      </c>
      <c r="C689" s="14" t="s">
        <v>3704</v>
      </c>
      <c r="D689" s="14">
        <v>0</v>
      </c>
      <c r="E689" s="14">
        <v>0</v>
      </c>
      <c r="F689" s="14">
        <v>0</v>
      </c>
      <c r="G689" s="14">
        <v>0</v>
      </c>
      <c r="H689" s="14">
        <v>0</v>
      </c>
      <c r="I689" s="14">
        <v>0</v>
      </c>
      <c r="J689" s="14">
        <v>0</v>
      </c>
      <c r="K689" s="14">
        <v>0</v>
      </c>
      <c r="L689" s="14">
        <v>0</v>
      </c>
      <c r="M689" s="14">
        <v>0</v>
      </c>
      <c r="N689" s="14">
        <v>0</v>
      </c>
      <c r="O689" s="14">
        <v>0</v>
      </c>
      <c r="P689" s="14" t="s">
        <v>874</v>
      </c>
      <c r="Q689" s="14" t="s">
        <v>3634</v>
      </c>
      <c r="R689" s="14" t="s">
        <v>3636</v>
      </c>
      <c r="S689" s="14" t="s">
        <v>3632</v>
      </c>
      <c r="T689" s="15" t="s">
        <v>3632</v>
      </c>
    </row>
    <row r="690" spans="1:20" x14ac:dyDescent="0.35">
      <c r="A690" s="14" t="s">
        <v>2371</v>
      </c>
      <c r="B690" s="14" t="s">
        <v>3654</v>
      </c>
      <c r="C690" s="14" t="s">
        <v>2372</v>
      </c>
      <c r="D690" s="14">
        <v>35.5</v>
      </c>
      <c r="E690" s="14">
        <v>35.5</v>
      </c>
      <c r="F690" s="14">
        <v>35.5</v>
      </c>
      <c r="G690" s="14">
        <v>35.5</v>
      </c>
      <c r="H690" s="14">
        <v>35.5</v>
      </c>
      <c r="I690" s="14">
        <v>35.5</v>
      </c>
      <c r="J690" s="14">
        <v>35.5</v>
      </c>
      <c r="K690" s="14">
        <v>35.5</v>
      </c>
      <c r="L690" s="14">
        <v>35.5</v>
      </c>
      <c r="M690" s="14">
        <v>35.5</v>
      </c>
      <c r="N690" s="14">
        <v>35.5</v>
      </c>
      <c r="O690" s="14">
        <v>35.5</v>
      </c>
      <c r="P690" s="14" t="s">
        <v>865</v>
      </c>
      <c r="Q690" s="14" t="s">
        <v>3634</v>
      </c>
      <c r="R690" s="14" t="s">
        <v>3631</v>
      </c>
      <c r="S690" s="14" t="s">
        <v>3632</v>
      </c>
      <c r="T690" s="15" t="s">
        <v>3632</v>
      </c>
    </row>
    <row r="691" spans="1:20" x14ac:dyDescent="0.35">
      <c r="A691" s="14" t="s">
        <v>3705</v>
      </c>
      <c r="B691" s="14" t="s">
        <v>3654</v>
      </c>
      <c r="C691" s="14" t="s">
        <v>3706</v>
      </c>
      <c r="D691" s="14">
        <v>1.77</v>
      </c>
      <c r="E691" s="14">
        <v>1.04</v>
      </c>
      <c r="F691" s="14">
        <v>1.4</v>
      </c>
      <c r="G691" s="14">
        <v>1.91</v>
      </c>
      <c r="H691" s="14">
        <v>1.98</v>
      </c>
      <c r="I691" s="14">
        <v>1.73</v>
      </c>
      <c r="J691" s="14">
        <v>2.09</v>
      </c>
      <c r="K691" s="14">
        <v>2.13</v>
      </c>
      <c r="L691" s="14">
        <v>2.0499999999999998</v>
      </c>
      <c r="M691" s="14">
        <v>2.4</v>
      </c>
      <c r="N691" s="14">
        <v>1.81</v>
      </c>
      <c r="O691" s="14">
        <v>2.23</v>
      </c>
      <c r="P691" s="14" t="s">
        <v>874</v>
      </c>
      <c r="Q691" s="14" t="s">
        <v>3634</v>
      </c>
      <c r="R691" s="14" t="s">
        <v>3631</v>
      </c>
      <c r="S691" s="14" t="s">
        <v>3632</v>
      </c>
      <c r="T691" s="15" t="s">
        <v>3632</v>
      </c>
    </row>
    <row r="692" spans="1:20" x14ac:dyDescent="0.35">
      <c r="A692" s="14" t="s">
        <v>545</v>
      </c>
      <c r="B692" s="14" t="s">
        <v>3654</v>
      </c>
      <c r="C692" s="14" t="s">
        <v>546</v>
      </c>
      <c r="D692" s="14">
        <v>603.6</v>
      </c>
      <c r="E692" s="14">
        <v>603.6</v>
      </c>
      <c r="F692" s="14">
        <v>603.6</v>
      </c>
      <c r="G692" s="14">
        <v>603.6</v>
      </c>
      <c r="H692" s="14">
        <v>603.6</v>
      </c>
      <c r="I692" s="14">
        <v>603.6</v>
      </c>
      <c r="J692" s="14">
        <v>603.6</v>
      </c>
      <c r="K692" s="14">
        <v>603.6</v>
      </c>
      <c r="L692" s="14">
        <v>603.6</v>
      </c>
      <c r="M692" s="14">
        <v>603.6</v>
      </c>
      <c r="N692" s="14">
        <v>603.6</v>
      </c>
      <c r="O692" s="14">
        <v>603.6</v>
      </c>
      <c r="P692" s="14" t="s">
        <v>865</v>
      </c>
      <c r="Q692" s="14" t="s">
        <v>3634</v>
      </c>
      <c r="R692" s="14" t="s">
        <v>3631</v>
      </c>
      <c r="S692" s="14" t="s">
        <v>3632</v>
      </c>
      <c r="T692" s="15" t="s">
        <v>3632</v>
      </c>
    </row>
    <row r="693" spans="1:20" x14ac:dyDescent="0.35">
      <c r="A693" s="14" t="s">
        <v>3442</v>
      </c>
      <c r="B693" s="14" t="s">
        <v>3646</v>
      </c>
      <c r="C693" s="14" t="s">
        <v>3443</v>
      </c>
      <c r="D693" s="14">
        <v>1.46</v>
      </c>
      <c r="E693" s="14">
        <v>0.63</v>
      </c>
      <c r="F693" s="14">
        <v>1.53</v>
      </c>
      <c r="G693" s="14">
        <v>3.38</v>
      </c>
      <c r="H693" s="14">
        <v>2.31</v>
      </c>
      <c r="I693" s="14">
        <v>2.94</v>
      </c>
      <c r="J693" s="14">
        <v>4.04</v>
      </c>
      <c r="K693" s="14">
        <v>3.62</v>
      </c>
      <c r="L693" s="14">
        <v>2.93</v>
      </c>
      <c r="M693" s="14">
        <v>0.44</v>
      </c>
      <c r="N693" s="14">
        <v>2.95</v>
      </c>
      <c r="O693" s="14">
        <v>2.5099999999999998</v>
      </c>
      <c r="P693" s="14" t="s">
        <v>874</v>
      </c>
      <c r="Q693" s="14" t="s">
        <v>3630</v>
      </c>
      <c r="R693" s="14" t="s">
        <v>3631</v>
      </c>
      <c r="S693" s="14" t="s">
        <v>3632</v>
      </c>
      <c r="T693" s="15" t="s">
        <v>3632</v>
      </c>
    </row>
    <row r="694" spans="1:20" x14ac:dyDescent="0.35">
      <c r="A694" s="14" t="s">
        <v>834</v>
      </c>
      <c r="B694" s="14" t="s">
        <v>3647</v>
      </c>
      <c r="C694" s="14" t="s">
        <v>835</v>
      </c>
      <c r="D694" s="14">
        <v>10.39</v>
      </c>
      <c r="E694" s="14">
        <v>10.14</v>
      </c>
      <c r="F694" s="14">
        <v>10.14</v>
      </c>
      <c r="G694" s="14">
        <v>10.14</v>
      </c>
      <c r="H694" s="14">
        <v>10.45</v>
      </c>
      <c r="I694" s="14">
        <v>10.28</v>
      </c>
      <c r="J694" s="14">
        <v>10.14</v>
      </c>
      <c r="K694" s="14">
        <v>10.29</v>
      </c>
      <c r="L694" s="14">
        <v>10.47</v>
      </c>
      <c r="M694" s="14">
        <v>10.09</v>
      </c>
      <c r="N694" s="14">
        <v>10.3</v>
      </c>
      <c r="O694" s="14">
        <v>10.52</v>
      </c>
      <c r="P694" s="14" t="s">
        <v>874</v>
      </c>
      <c r="Q694" s="14" t="s">
        <v>3630</v>
      </c>
      <c r="R694" s="14" t="s">
        <v>3631</v>
      </c>
      <c r="S694" s="14" t="s">
        <v>3632</v>
      </c>
      <c r="T694" s="15" t="s">
        <v>3632</v>
      </c>
    </row>
    <row r="695" spans="1:20" x14ac:dyDescent="0.35">
      <c r="A695" s="14" t="s">
        <v>547</v>
      </c>
      <c r="B695" s="14" t="s">
        <v>3655</v>
      </c>
      <c r="C695" s="14" t="s">
        <v>548</v>
      </c>
      <c r="D695" s="14">
        <v>19.73</v>
      </c>
      <c r="E695" s="14">
        <v>19.62</v>
      </c>
      <c r="F695" s="14">
        <v>20.02</v>
      </c>
      <c r="G695" s="14">
        <v>18.5</v>
      </c>
      <c r="H695" s="14">
        <v>20.36</v>
      </c>
      <c r="I695" s="14">
        <v>17.100000000000001</v>
      </c>
      <c r="J695" s="14">
        <v>14.77</v>
      </c>
      <c r="K695" s="14">
        <v>15.13</v>
      </c>
      <c r="L695" s="14">
        <v>15.4</v>
      </c>
      <c r="M695" s="14">
        <v>15.92</v>
      </c>
      <c r="N695" s="14">
        <v>14.84</v>
      </c>
      <c r="O695" s="14">
        <v>15.06</v>
      </c>
      <c r="P695" s="14" t="s">
        <v>874</v>
      </c>
      <c r="Q695" s="14" t="s">
        <v>3630</v>
      </c>
      <c r="R695" s="14" t="s">
        <v>3631</v>
      </c>
      <c r="S695" s="14" t="s">
        <v>3632</v>
      </c>
      <c r="T695" s="15" t="s">
        <v>3632</v>
      </c>
    </row>
    <row r="696" spans="1:20" x14ac:dyDescent="0.35">
      <c r="A696" s="14" t="s">
        <v>549</v>
      </c>
      <c r="B696" s="14" t="s">
        <v>3639</v>
      </c>
      <c r="C696" s="14" t="s">
        <v>550</v>
      </c>
      <c r="D696" s="14">
        <v>0.36</v>
      </c>
      <c r="E696" s="14">
        <v>0.31</v>
      </c>
      <c r="F696" s="14">
        <v>0.75</v>
      </c>
      <c r="G696" s="14">
        <v>0.85</v>
      </c>
      <c r="H696" s="14">
        <v>0.82</v>
      </c>
      <c r="I696" s="14">
        <v>0.67</v>
      </c>
      <c r="J696" s="14">
        <v>0.5</v>
      </c>
      <c r="K696" s="14">
        <v>0.35</v>
      </c>
      <c r="L696" s="14">
        <v>0.32</v>
      </c>
      <c r="M696" s="14">
        <v>0.32</v>
      </c>
      <c r="N696" s="14">
        <v>0.31</v>
      </c>
      <c r="O696" s="14">
        <v>0.34</v>
      </c>
      <c r="P696" s="14" t="s">
        <v>874</v>
      </c>
      <c r="Q696" s="14" t="s">
        <v>3634</v>
      </c>
      <c r="R696" s="14" t="s">
        <v>3631</v>
      </c>
      <c r="S696" s="14" t="s">
        <v>3632</v>
      </c>
      <c r="T696" s="15" t="s">
        <v>3632</v>
      </c>
    </row>
    <row r="697" spans="1:20" x14ac:dyDescent="0.35">
      <c r="A697" s="14" t="s">
        <v>2167</v>
      </c>
      <c r="B697" s="14" t="s">
        <v>3639</v>
      </c>
      <c r="C697" s="14" t="s">
        <v>2168</v>
      </c>
      <c r="D697" s="20">
        <v>0</v>
      </c>
      <c r="E697" s="20">
        <v>0</v>
      </c>
      <c r="F697" s="20">
        <v>0</v>
      </c>
      <c r="G697" s="20">
        <v>0</v>
      </c>
      <c r="H697" s="20">
        <v>0</v>
      </c>
      <c r="I697" s="20">
        <v>0</v>
      </c>
      <c r="J697" s="20">
        <v>0</v>
      </c>
      <c r="K697" s="20">
        <v>0</v>
      </c>
      <c r="L697" s="20">
        <v>0</v>
      </c>
      <c r="M697" s="20">
        <v>0</v>
      </c>
      <c r="N697" s="20">
        <v>0</v>
      </c>
      <c r="O697" s="20">
        <v>0</v>
      </c>
      <c r="P697" s="14" t="s">
        <v>874</v>
      </c>
      <c r="Q697" s="14" t="s">
        <v>3634</v>
      </c>
      <c r="R697" s="14" t="s">
        <v>3636</v>
      </c>
      <c r="S697" s="14" t="s">
        <v>3632</v>
      </c>
      <c r="T697" s="15" t="s">
        <v>3632</v>
      </c>
    </row>
    <row r="698" spans="1:20" x14ac:dyDescent="0.35">
      <c r="A698" s="14" t="s">
        <v>551</v>
      </c>
      <c r="B698" s="14" t="s">
        <v>3639</v>
      </c>
      <c r="C698" s="14" t="s">
        <v>552</v>
      </c>
      <c r="D698" s="20">
        <v>3.1</v>
      </c>
      <c r="E698" s="20">
        <v>1.7</v>
      </c>
      <c r="F698" s="20">
        <v>2.7</v>
      </c>
      <c r="G698" s="20">
        <v>3.5</v>
      </c>
      <c r="H698" s="20">
        <v>3.4</v>
      </c>
      <c r="I698" s="20">
        <v>2.1</v>
      </c>
      <c r="J698" s="20">
        <v>3</v>
      </c>
      <c r="K698" s="20">
        <v>2.6</v>
      </c>
      <c r="L698" s="20">
        <v>3</v>
      </c>
      <c r="M698" s="20">
        <v>3.7</v>
      </c>
      <c r="N698" s="20">
        <v>3.4</v>
      </c>
      <c r="O698" s="20">
        <v>2.7</v>
      </c>
      <c r="P698" s="14" t="s">
        <v>865</v>
      </c>
      <c r="Q698" s="14" t="s">
        <v>3634</v>
      </c>
      <c r="R698" s="14" t="s">
        <v>3631</v>
      </c>
      <c r="S698" s="14" t="s">
        <v>3632</v>
      </c>
      <c r="T698" s="15" t="s">
        <v>3632</v>
      </c>
    </row>
    <row r="699" spans="1:20" x14ac:dyDescent="0.35">
      <c r="A699" s="14" t="s">
        <v>1110</v>
      </c>
      <c r="B699" s="14" t="s">
        <v>3639</v>
      </c>
      <c r="C699" s="14" t="s">
        <v>1111</v>
      </c>
      <c r="D699" s="14">
        <v>0.13</v>
      </c>
      <c r="E699" s="14">
        <v>0.17</v>
      </c>
      <c r="F699" s="14">
        <v>0.34</v>
      </c>
      <c r="G699" s="14">
        <v>0.31</v>
      </c>
      <c r="H699" s="14">
        <v>0.38</v>
      </c>
      <c r="I699" s="14">
        <v>0.39</v>
      </c>
      <c r="J699" s="14">
        <v>0.45</v>
      </c>
      <c r="K699" s="14">
        <v>0.39</v>
      </c>
      <c r="L699" s="14">
        <v>0.38</v>
      </c>
      <c r="M699" s="14">
        <v>0.28999999999999998</v>
      </c>
      <c r="N699" s="14">
        <v>0.26</v>
      </c>
      <c r="O699" s="14">
        <v>0.13</v>
      </c>
      <c r="P699" s="14" t="s">
        <v>874</v>
      </c>
      <c r="Q699" s="14" t="s">
        <v>3634</v>
      </c>
      <c r="R699" s="14" t="s">
        <v>3631</v>
      </c>
      <c r="S699" s="14" t="s">
        <v>3632</v>
      </c>
      <c r="T699" s="15" t="s">
        <v>3632</v>
      </c>
    </row>
    <row r="700" spans="1:20" x14ac:dyDescent="0.35">
      <c r="A700" s="14" t="s">
        <v>3339</v>
      </c>
      <c r="B700" s="14" t="s">
        <v>3639</v>
      </c>
      <c r="C700" s="14" t="s">
        <v>3340</v>
      </c>
      <c r="D700" s="14">
        <v>0</v>
      </c>
      <c r="E700" s="14">
        <v>0</v>
      </c>
      <c r="F700" s="14">
        <v>0</v>
      </c>
      <c r="G700" s="14">
        <v>0</v>
      </c>
      <c r="H700" s="14">
        <v>1.05</v>
      </c>
      <c r="I700" s="14">
        <v>1.05</v>
      </c>
      <c r="J700" s="14">
        <v>1.05</v>
      </c>
      <c r="K700" s="14">
        <v>1.05</v>
      </c>
      <c r="L700" s="14">
        <v>1.05</v>
      </c>
      <c r="M700" s="14">
        <v>0</v>
      </c>
      <c r="N700" s="14">
        <v>0</v>
      </c>
      <c r="O700" s="14">
        <v>0</v>
      </c>
      <c r="P700" s="14" t="s">
        <v>865</v>
      </c>
      <c r="Q700" s="14" t="s">
        <v>3634</v>
      </c>
      <c r="R700" s="14" t="s">
        <v>3631</v>
      </c>
      <c r="S700" s="14" t="s">
        <v>3632</v>
      </c>
      <c r="T700" s="15" t="s">
        <v>3632</v>
      </c>
    </row>
    <row r="701" spans="1:20" x14ac:dyDescent="0.35">
      <c r="A701" s="14" t="s">
        <v>3325</v>
      </c>
      <c r="B701" s="14" t="s">
        <v>3635</v>
      </c>
      <c r="C701" s="14" t="s">
        <v>3326</v>
      </c>
      <c r="D701" s="14">
        <v>0</v>
      </c>
      <c r="E701" s="14">
        <v>0</v>
      </c>
      <c r="F701" s="14">
        <v>0</v>
      </c>
      <c r="G701" s="14">
        <v>0</v>
      </c>
      <c r="H701" s="14">
        <v>0</v>
      </c>
      <c r="I701" s="14">
        <v>0</v>
      </c>
      <c r="J701" s="14">
        <v>0</v>
      </c>
      <c r="K701" s="14">
        <v>0</v>
      </c>
      <c r="L701" s="14">
        <v>0</v>
      </c>
      <c r="M701" s="14">
        <v>0</v>
      </c>
      <c r="N701" s="14">
        <v>0</v>
      </c>
      <c r="O701" s="14">
        <v>0</v>
      </c>
      <c r="P701" s="14" t="s">
        <v>874</v>
      </c>
      <c r="Q701" s="14" t="s">
        <v>3630</v>
      </c>
      <c r="R701" s="14" t="s">
        <v>3636</v>
      </c>
      <c r="S701" s="14" t="s">
        <v>3632</v>
      </c>
      <c r="T701" s="15" t="s">
        <v>3632</v>
      </c>
    </row>
    <row r="702" spans="1:20" x14ac:dyDescent="0.35">
      <c r="A702" s="14" t="s">
        <v>553</v>
      </c>
      <c r="B702" s="14" t="s">
        <v>3647</v>
      </c>
      <c r="C702" s="14" t="s">
        <v>554</v>
      </c>
      <c r="D702" s="14">
        <v>4.5</v>
      </c>
      <c r="E702" s="14">
        <v>4.5</v>
      </c>
      <c r="F702" s="14">
        <v>4.5</v>
      </c>
      <c r="G702" s="14">
        <v>4.5</v>
      </c>
      <c r="H702" s="14">
        <v>4.5</v>
      </c>
      <c r="I702" s="14">
        <v>4.5</v>
      </c>
      <c r="J702" s="14">
        <v>4.5</v>
      </c>
      <c r="K702" s="14">
        <v>4.5</v>
      </c>
      <c r="L702" s="14">
        <v>4.5</v>
      </c>
      <c r="M702" s="14">
        <v>4.5</v>
      </c>
      <c r="N702" s="14">
        <v>4.5</v>
      </c>
      <c r="O702" s="14">
        <v>4.5</v>
      </c>
      <c r="P702" s="14" t="s">
        <v>874</v>
      </c>
      <c r="Q702" s="14" t="s">
        <v>3630</v>
      </c>
      <c r="R702" s="14" t="s">
        <v>3631</v>
      </c>
      <c r="S702" s="14" t="s">
        <v>3632</v>
      </c>
      <c r="T702" s="15" t="s">
        <v>3632</v>
      </c>
    </row>
    <row r="703" spans="1:20" x14ac:dyDescent="0.35">
      <c r="A703" s="14" t="s">
        <v>1296</v>
      </c>
      <c r="B703" s="14" t="s">
        <v>3654</v>
      </c>
      <c r="C703" s="14" t="s">
        <v>1551</v>
      </c>
      <c r="D703" s="14">
        <v>565.61</v>
      </c>
      <c r="E703" s="14">
        <v>565.61</v>
      </c>
      <c r="F703" s="14">
        <v>565.61</v>
      </c>
      <c r="G703" s="14">
        <v>565.61</v>
      </c>
      <c r="H703" s="14">
        <v>565.61</v>
      </c>
      <c r="I703" s="14">
        <v>565.61</v>
      </c>
      <c r="J703" s="14">
        <v>565.61</v>
      </c>
      <c r="K703" s="14">
        <v>565.61</v>
      </c>
      <c r="L703" s="14">
        <v>565.61</v>
      </c>
      <c r="M703" s="14">
        <v>565.61</v>
      </c>
      <c r="N703" s="14">
        <v>565.61</v>
      </c>
      <c r="O703" s="14">
        <v>565.61</v>
      </c>
      <c r="P703" s="14" t="s">
        <v>865</v>
      </c>
      <c r="Q703" s="14" t="s">
        <v>3634</v>
      </c>
      <c r="R703" s="14" t="s">
        <v>3631</v>
      </c>
      <c r="S703" s="14" t="s">
        <v>3632</v>
      </c>
      <c r="T703" s="15" t="s">
        <v>3632</v>
      </c>
    </row>
    <row r="704" spans="1:20" x14ac:dyDescent="0.35">
      <c r="A704" s="14" t="s">
        <v>555</v>
      </c>
      <c r="B704" s="14" t="s">
        <v>3639</v>
      </c>
      <c r="C704" s="14" t="s">
        <v>556</v>
      </c>
      <c r="D704" s="14">
        <v>4.2</v>
      </c>
      <c r="E704" s="14">
        <v>3.6</v>
      </c>
      <c r="F704" s="14">
        <v>8.4</v>
      </c>
      <c r="G704" s="14">
        <v>7.5</v>
      </c>
      <c r="H704" s="14">
        <v>7.5</v>
      </c>
      <c r="I704" s="14">
        <v>9.9</v>
      </c>
      <c r="J704" s="14">
        <v>6.9</v>
      </c>
      <c r="K704" s="14">
        <v>6.3</v>
      </c>
      <c r="L704" s="14">
        <v>4.5</v>
      </c>
      <c r="M704" s="14">
        <v>2.4</v>
      </c>
      <c r="N704" s="14">
        <v>3.6</v>
      </c>
      <c r="O704" s="14">
        <v>3.9</v>
      </c>
      <c r="P704" s="14" t="s">
        <v>874</v>
      </c>
      <c r="Q704" s="14" t="s">
        <v>3634</v>
      </c>
      <c r="R704" s="14" t="s">
        <v>3631</v>
      </c>
      <c r="S704" s="14" t="s">
        <v>3632</v>
      </c>
      <c r="T704" s="15" t="s">
        <v>3632</v>
      </c>
    </row>
    <row r="705" spans="1:20" x14ac:dyDescent="0.35">
      <c r="A705" s="14" t="s">
        <v>836</v>
      </c>
      <c r="B705" s="14" t="s">
        <v>3638</v>
      </c>
      <c r="C705" s="14" t="s">
        <v>837</v>
      </c>
      <c r="D705" s="14">
        <v>20</v>
      </c>
      <c r="E705" s="14">
        <v>20</v>
      </c>
      <c r="F705" s="14">
        <v>20</v>
      </c>
      <c r="G705" s="14">
        <v>20</v>
      </c>
      <c r="H705" s="14">
        <v>20</v>
      </c>
      <c r="I705" s="14">
        <v>20</v>
      </c>
      <c r="J705" s="14">
        <v>14</v>
      </c>
      <c r="K705" s="14">
        <v>14</v>
      </c>
      <c r="L705" s="14">
        <v>14</v>
      </c>
      <c r="M705" s="14">
        <v>15</v>
      </c>
      <c r="N705" s="14">
        <v>7</v>
      </c>
      <c r="O705" s="14">
        <v>15</v>
      </c>
      <c r="P705" s="14" t="s">
        <v>865</v>
      </c>
      <c r="Q705" s="14" t="s">
        <v>3630</v>
      </c>
      <c r="R705" s="14" t="s">
        <v>3631</v>
      </c>
      <c r="S705" s="14" t="s">
        <v>3632</v>
      </c>
      <c r="T705" s="15" t="s">
        <v>3632</v>
      </c>
    </row>
    <row r="706" spans="1:20" x14ac:dyDescent="0.35">
      <c r="A706" s="14" t="s">
        <v>1352</v>
      </c>
      <c r="B706" s="14" t="s">
        <v>3638</v>
      </c>
      <c r="C706" s="14" t="s">
        <v>1353</v>
      </c>
      <c r="D706" s="14">
        <v>0.38</v>
      </c>
      <c r="E706" s="14">
        <v>0.28999999999999998</v>
      </c>
      <c r="F706" s="14">
        <v>1.71</v>
      </c>
      <c r="G706" s="14">
        <v>1.43</v>
      </c>
      <c r="H706" s="14">
        <v>1.52</v>
      </c>
      <c r="I706" s="14">
        <v>2.95</v>
      </c>
      <c r="J706" s="14">
        <v>3.71</v>
      </c>
      <c r="K706" s="14">
        <v>2.57</v>
      </c>
      <c r="L706" s="14">
        <v>1.33</v>
      </c>
      <c r="M706" s="14">
        <v>0.19</v>
      </c>
      <c r="N706" s="14">
        <v>0.19</v>
      </c>
      <c r="O706" s="14">
        <v>0</v>
      </c>
      <c r="P706" s="14" t="s">
        <v>874</v>
      </c>
      <c r="Q706" s="14" t="s">
        <v>3634</v>
      </c>
      <c r="R706" s="14" t="s">
        <v>3631</v>
      </c>
      <c r="S706" s="14" t="s">
        <v>3632</v>
      </c>
      <c r="T706" s="15" t="s">
        <v>3632</v>
      </c>
    </row>
    <row r="707" spans="1:20" x14ac:dyDescent="0.35">
      <c r="A707" s="14" t="s">
        <v>1439</v>
      </c>
      <c r="B707" s="14" t="s">
        <v>3638</v>
      </c>
      <c r="C707" s="14" t="s">
        <v>1440</v>
      </c>
      <c r="D707" s="14">
        <v>1.48</v>
      </c>
      <c r="E707" s="14">
        <v>1.44</v>
      </c>
      <c r="F707" s="14">
        <v>1.48</v>
      </c>
      <c r="G707" s="14">
        <v>1.43</v>
      </c>
      <c r="H707" s="14">
        <v>1.1299999999999999</v>
      </c>
      <c r="I707" s="14">
        <v>1.43</v>
      </c>
      <c r="J707" s="14">
        <v>1.46</v>
      </c>
      <c r="K707" s="14">
        <v>1.48</v>
      </c>
      <c r="L707" s="14">
        <v>1.51</v>
      </c>
      <c r="M707" s="14">
        <v>1.48</v>
      </c>
      <c r="N707" s="14">
        <v>1.51</v>
      </c>
      <c r="O707" s="14">
        <v>1.51</v>
      </c>
      <c r="P707" s="14" t="s">
        <v>874</v>
      </c>
      <c r="Q707" s="14" t="s">
        <v>3630</v>
      </c>
      <c r="R707" s="14" t="s">
        <v>3650</v>
      </c>
      <c r="S707" s="14" t="s">
        <v>3653</v>
      </c>
      <c r="T707" s="15" t="s">
        <v>3632</v>
      </c>
    </row>
    <row r="708" spans="1:20" x14ac:dyDescent="0.35">
      <c r="A708" s="14" t="s">
        <v>1914</v>
      </c>
      <c r="B708" s="14" t="s">
        <v>3638</v>
      </c>
      <c r="C708" s="14" t="s">
        <v>1915</v>
      </c>
      <c r="D708" s="14">
        <v>7.03</v>
      </c>
      <c r="E708" s="14">
        <v>7.39</v>
      </c>
      <c r="F708" s="14">
        <v>7.2</v>
      </c>
      <c r="G708" s="14">
        <v>6.64</v>
      </c>
      <c r="H708" s="14">
        <v>7.16</v>
      </c>
      <c r="I708" s="14">
        <v>7.14</v>
      </c>
      <c r="J708" s="14">
        <v>7.02</v>
      </c>
      <c r="K708" s="14">
        <v>7.24</v>
      </c>
      <c r="L708" s="14">
        <v>7.09</v>
      </c>
      <c r="M708" s="14">
        <v>6.77</v>
      </c>
      <c r="N708" s="14">
        <v>7.42</v>
      </c>
      <c r="O708" s="14">
        <v>7.51</v>
      </c>
      <c r="P708" s="14" t="s">
        <v>874</v>
      </c>
      <c r="Q708" s="14" t="s">
        <v>3630</v>
      </c>
      <c r="R708" s="14" t="s">
        <v>3631</v>
      </c>
      <c r="S708" s="14" t="s">
        <v>3653</v>
      </c>
      <c r="T708" s="15" t="s">
        <v>3632</v>
      </c>
    </row>
    <row r="709" spans="1:20" x14ac:dyDescent="0.35">
      <c r="A709" s="14" t="s">
        <v>957</v>
      </c>
      <c r="B709" s="14" t="s">
        <v>3638</v>
      </c>
      <c r="C709" s="14" t="s">
        <v>957</v>
      </c>
      <c r="D709" s="14">
        <v>46</v>
      </c>
      <c r="E709" s="14">
        <v>46</v>
      </c>
      <c r="F709" s="14">
        <v>46</v>
      </c>
      <c r="G709" s="14">
        <v>46</v>
      </c>
      <c r="H709" s="14">
        <v>46</v>
      </c>
      <c r="I709" s="14">
        <v>46</v>
      </c>
      <c r="J709" s="14">
        <v>46</v>
      </c>
      <c r="K709" s="14">
        <v>46</v>
      </c>
      <c r="L709" s="14">
        <v>46</v>
      </c>
      <c r="M709" s="14">
        <v>46</v>
      </c>
      <c r="N709" s="14">
        <v>46</v>
      </c>
      <c r="O709" s="14">
        <v>46</v>
      </c>
      <c r="P709" s="14" t="s">
        <v>865</v>
      </c>
      <c r="Q709" s="14" t="s">
        <v>3634</v>
      </c>
      <c r="R709" s="14" t="s">
        <v>3631</v>
      </c>
      <c r="S709" s="14" t="s">
        <v>3632</v>
      </c>
      <c r="T709" s="15" t="s">
        <v>3632</v>
      </c>
    </row>
    <row r="710" spans="1:20" x14ac:dyDescent="0.35">
      <c r="A710" s="14" t="s">
        <v>3242</v>
      </c>
      <c r="B710" s="14" t="s">
        <v>3652</v>
      </c>
      <c r="C710" s="14" t="s">
        <v>3243</v>
      </c>
      <c r="D710" s="14">
        <v>0.06</v>
      </c>
      <c r="E710" s="14">
        <v>0.05</v>
      </c>
      <c r="F710" s="14">
        <v>0.27</v>
      </c>
      <c r="G710" s="14">
        <v>0.23</v>
      </c>
      <c r="H710" s="14">
        <v>0.24</v>
      </c>
      <c r="I710" s="14">
        <v>0.47</v>
      </c>
      <c r="J710" s="14">
        <v>0.59</v>
      </c>
      <c r="K710" s="14">
        <v>0.41</v>
      </c>
      <c r="L710" s="14">
        <v>0.21</v>
      </c>
      <c r="M710" s="14">
        <v>0.03</v>
      </c>
      <c r="N710" s="14">
        <v>0.03</v>
      </c>
      <c r="O710" s="14">
        <v>0</v>
      </c>
      <c r="P710" s="14" t="s">
        <v>874</v>
      </c>
      <c r="Q710" s="14" t="s">
        <v>3630</v>
      </c>
      <c r="R710" s="14" t="s">
        <v>3631</v>
      </c>
      <c r="S710" s="14" t="s">
        <v>3632</v>
      </c>
      <c r="T710" s="15" t="s">
        <v>3632</v>
      </c>
    </row>
    <row r="711" spans="1:20" x14ac:dyDescent="0.35">
      <c r="A711" s="14" t="s">
        <v>3707</v>
      </c>
      <c r="B711" s="14" t="s">
        <v>3638</v>
      </c>
      <c r="C711" s="14" t="s">
        <v>3707</v>
      </c>
      <c r="D711" s="14">
        <v>0.28999999999999998</v>
      </c>
      <c r="E711" s="14">
        <v>0.28000000000000003</v>
      </c>
      <c r="F711" s="14">
        <v>0.28999999999999998</v>
      </c>
      <c r="G711" s="14">
        <v>0.27</v>
      </c>
      <c r="H711" s="14">
        <v>0.28000000000000003</v>
      </c>
      <c r="I711" s="14">
        <v>0.35</v>
      </c>
      <c r="J711" s="14">
        <v>0.31</v>
      </c>
      <c r="K711" s="14">
        <v>0.31</v>
      </c>
      <c r="L711" s="14">
        <v>0.3</v>
      </c>
      <c r="M711" s="14">
        <v>0.28999999999999998</v>
      </c>
      <c r="N711" s="14">
        <v>0.28000000000000003</v>
      </c>
      <c r="O711" s="14">
        <v>0.28000000000000003</v>
      </c>
      <c r="P711" s="14" t="s">
        <v>865</v>
      </c>
      <c r="Q711" s="14" t="s">
        <v>3630</v>
      </c>
      <c r="R711" s="14" t="s">
        <v>3631</v>
      </c>
      <c r="S711" s="14" t="s">
        <v>3632</v>
      </c>
      <c r="T711" s="15" t="s">
        <v>3632</v>
      </c>
    </row>
    <row r="712" spans="1:20" x14ac:dyDescent="0.35">
      <c r="A712" s="14" t="s">
        <v>3708</v>
      </c>
      <c r="B712" s="14" t="s">
        <v>3638</v>
      </c>
      <c r="C712" s="14" t="s">
        <v>3708</v>
      </c>
      <c r="D712" s="14">
        <v>1</v>
      </c>
      <c r="E712" s="14">
        <v>1</v>
      </c>
      <c r="F712" s="14">
        <v>1</v>
      </c>
      <c r="G712" s="14">
        <v>1</v>
      </c>
      <c r="H712" s="14">
        <v>1</v>
      </c>
      <c r="I712" s="14">
        <v>1</v>
      </c>
      <c r="J712" s="14">
        <v>1</v>
      </c>
      <c r="K712" s="14">
        <v>1</v>
      </c>
      <c r="L712" s="14">
        <v>1</v>
      </c>
      <c r="M712" s="14">
        <v>1</v>
      </c>
      <c r="N712" s="14">
        <v>1</v>
      </c>
      <c r="O712" s="14">
        <v>1</v>
      </c>
      <c r="P712" s="14" t="s">
        <v>865</v>
      </c>
      <c r="Q712" s="14" t="s">
        <v>3630</v>
      </c>
      <c r="R712" s="14" t="s">
        <v>3631</v>
      </c>
      <c r="S712" s="14" t="s">
        <v>3632</v>
      </c>
      <c r="T712" s="15" t="s">
        <v>3632</v>
      </c>
    </row>
    <row r="713" spans="1:20" x14ac:dyDescent="0.35">
      <c r="A713" s="14" t="s">
        <v>3709</v>
      </c>
      <c r="B713" s="14" t="s">
        <v>3638</v>
      </c>
      <c r="C713" s="14" t="s">
        <v>3710</v>
      </c>
      <c r="D713" s="14">
        <v>1</v>
      </c>
      <c r="E713" s="14">
        <v>1</v>
      </c>
      <c r="F713" s="14">
        <v>1</v>
      </c>
      <c r="G713" s="14">
        <v>1</v>
      </c>
      <c r="H713" s="14">
        <v>1</v>
      </c>
      <c r="I713" s="14">
        <v>1</v>
      </c>
      <c r="J713" s="14">
        <v>1</v>
      </c>
      <c r="K713" s="14">
        <v>1</v>
      </c>
      <c r="L713" s="14">
        <v>1</v>
      </c>
      <c r="M713" s="14">
        <v>1</v>
      </c>
      <c r="N713" s="14">
        <v>1</v>
      </c>
      <c r="O713" s="14">
        <v>1</v>
      </c>
      <c r="P713" s="14" t="s">
        <v>865</v>
      </c>
      <c r="Q713" s="14" t="s">
        <v>3630</v>
      </c>
      <c r="R713" s="14" t="s">
        <v>3631</v>
      </c>
      <c r="S713" s="14" t="s">
        <v>3632</v>
      </c>
      <c r="T713" s="15" t="s">
        <v>3632</v>
      </c>
    </row>
    <row r="714" spans="1:20" x14ac:dyDescent="0.35">
      <c r="A714" s="14" t="s">
        <v>3711</v>
      </c>
      <c r="B714" s="14" t="s">
        <v>3638</v>
      </c>
      <c r="C714" s="14" t="s">
        <v>3711</v>
      </c>
      <c r="D714" s="14">
        <v>0.99</v>
      </c>
      <c r="E714" s="14">
        <v>0.99</v>
      </c>
      <c r="F714" s="14">
        <v>0.99</v>
      </c>
      <c r="G714" s="14">
        <v>0.99</v>
      </c>
      <c r="H714" s="14">
        <v>0.99</v>
      </c>
      <c r="I714" s="14">
        <v>0.99</v>
      </c>
      <c r="J714" s="14">
        <v>0.99</v>
      </c>
      <c r="K714" s="14">
        <v>0.99</v>
      </c>
      <c r="L714" s="14">
        <v>0.99</v>
      </c>
      <c r="M714" s="14">
        <v>0.99</v>
      </c>
      <c r="N714" s="14">
        <v>0.99</v>
      </c>
      <c r="O714" s="14">
        <v>0.99</v>
      </c>
      <c r="P714" s="14" t="s">
        <v>865</v>
      </c>
      <c r="Q714" s="14" t="s">
        <v>3630</v>
      </c>
      <c r="R714" s="14" t="s">
        <v>3631</v>
      </c>
      <c r="S714" s="14" t="s">
        <v>3632</v>
      </c>
      <c r="T714" s="15" t="s">
        <v>3632</v>
      </c>
    </row>
    <row r="715" spans="1:20" x14ac:dyDescent="0.35">
      <c r="A715" s="14" t="s">
        <v>3712</v>
      </c>
      <c r="B715" s="14" t="s">
        <v>3638</v>
      </c>
      <c r="C715" s="14" t="s">
        <v>3712</v>
      </c>
      <c r="D715" s="14">
        <v>0.99</v>
      </c>
      <c r="E715" s="14">
        <v>0.99</v>
      </c>
      <c r="F715" s="14">
        <v>0.99</v>
      </c>
      <c r="G715" s="14">
        <v>0.99</v>
      </c>
      <c r="H715" s="14">
        <v>0.99</v>
      </c>
      <c r="I715" s="14">
        <v>0.99</v>
      </c>
      <c r="J715" s="14">
        <v>0.99</v>
      </c>
      <c r="K715" s="14">
        <v>0.99</v>
      </c>
      <c r="L715" s="14">
        <v>0.99</v>
      </c>
      <c r="M715" s="14">
        <v>0.99</v>
      </c>
      <c r="N715" s="14">
        <v>0.99</v>
      </c>
      <c r="O715" s="14">
        <v>0.99</v>
      </c>
      <c r="P715" s="14" t="s">
        <v>865</v>
      </c>
      <c r="Q715" s="14" t="s">
        <v>3630</v>
      </c>
      <c r="R715" s="14" t="s">
        <v>3631</v>
      </c>
      <c r="S715" s="14" t="s">
        <v>3632</v>
      </c>
      <c r="T715" s="15" t="s">
        <v>3632</v>
      </c>
    </row>
    <row r="716" spans="1:20" x14ac:dyDescent="0.35">
      <c r="A716" s="14" t="s">
        <v>3713</v>
      </c>
      <c r="B716" s="14" t="s">
        <v>3638</v>
      </c>
      <c r="C716" s="14" t="s">
        <v>3713</v>
      </c>
      <c r="D716" s="14">
        <v>0.99</v>
      </c>
      <c r="E716" s="14">
        <v>0.99</v>
      </c>
      <c r="F716" s="14">
        <v>0.99</v>
      </c>
      <c r="G716" s="14">
        <v>0.99</v>
      </c>
      <c r="H716" s="14">
        <v>0.99</v>
      </c>
      <c r="I716" s="14">
        <v>0.99</v>
      </c>
      <c r="J716" s="14">
        <v>0.99</v>
      </c>
      <c r="K716" s="14">
        <v>0.99</v>
      </c>
      <c r="L716" s="14">
        <v>0.99</v>
      </c>
      <c r="M716" s="14">
        <v>0.99</v>
      </c>
      <c r="N716" s="14">
        <v>0.99</v>
      </c>
      <c r="O716" s="14">
        <v>0.99</v>
      </c>
      <c r="P716" s="14" t="s">
        <v>865</v>
      </c>
      <c r="Q716" s="14" t="s">
        <v>3630</v>
      </c>
      <c r="R716" s="14" t="s">
        <v>3631</v>
      </c>
      <c r="S716" s="14" t="s">
        <v>3632</v>
      </c>
      <c r="T716" s="15" t="s">
        <v>3632</v>
      </c>
    </row>
    <row r="717" spans="1:20" x14ac:dyDescent="0.35">
      <c r="A717" s="14" t="s">
        <v>3714</v>
      </c>
      <c r="B717" s="14" t="s">
        <v>3638</v>
      </c>
      <c r="C717" s="14" t="s">
        <v>3632</v>
      </c>
      <c r="D717" s="14" t="s">
        <v>3632</v>
      </c>
      <c r="E717" s="14" t="s">
        <v>3632</v>
      </c>
      <c r="F717" s="14" t="s">
        <v>3632</v>
      </c>
      <c r="G717" s="14" t="s">
        <v>3632</v>
      </c>
      <c r="H717" s="14" t="s">
        <v>3632</v>
      </c>
      <c r="I717" s="14">
        <v>0.99</v>
      </c>
      <c r="J717" s="14">
        <v>0.99</v>
      </c>
      <c r="K717" s="14">
        <v>0.99</v>
      </c>
      <c r="L717" s="14">
        <v>0.99</v>
      </c>
      <c r="M717" s="14">
        <v>0.99</v>
      </c>
      <c r="N717" s="14">
        <v>0.99</v>
      </c>
      <c r="O717" s="14">
        <v>0.99</v>
      </c>
      <c r="P717" s="14" t="s">
        <v>865</v>
      </c>
      <c r="Q717" s="14" t="s">
        <v>3630</v>
      </c>
      <c r="R717" s="14" t="s">
        <v>3631</v>
      </c>
      <c r="S717" s="14" t="s">
        <v>3632</v>
      </c>
      <c r="T717" s="15" t="s">
        <v>3632</v>
      </c>
    </row>
    <row r="718" spans="1:20" x14ac:dyDescent="0.35">
      <c r="A718" s="14" t="s">
        <v>3715</v>
      </c>
      <c r="B718" s="14" t="s">
        <v>3638</v>
      </c>
      <c r="C718" s="14" t="s">
        <v>3632</v>
      </c>
      <c r="D718" s="14" t="s">
        <v>3632</v>
      </c>
      <c r="E718" s="14" t="s">
        <v>3632</v>
      </c>
      <c r="F718" s="14" t="s">
        <v>3632</v>
      </c>
      <c r="G718" s="14" t="s">
        <v>3632</v>
      </c>
      <c r="H718" s="14" t="s">
        <v>3632</v>
      </c>
      <c r="I718" s="14">
        <v>0.99</v>
      </c>
      <c r="J718" s="14">
        <v>0.99</v>
      </c>
      <c r="K718" s="14">
        <v>0.99</v>
      </c>
      <c r="L718" s="14">
        <v>0.99</v>
      </c>
      <c r="M718" s="14">
        <v>0.99</v>
      </c>
      <c r="N718" s="14">
        <v>0.99</v>
      </c>
      <c r="O718" s="14">
        <v>0.99</v>
      </c>
      <c r="P718" s="14" t="s">
        <v>865</v>
      </c>
      <c r="Q718" s="14" t="s">
        <v>3630</v>
      </c>
      <c r="R718" s="14" t="s">
        <v>3631</v>
      </c>
      <c r="S718" s="14" t="s">
        <v>3632</v>
      </c>
      <c r="T718" s="15" t="s">
        <v>3632</v>
      </c>
    </row>
    <row r="719" spans="1:20" x14ac:dyDescent="0.35">
      <c r="A719" s="14" t="s">
        <v>3716</v>
      </c>
      <c r="B719" s="14" t="s">
        <v>3638</v>
      </c>
      <c r="C719" s="14" t="s">
        <v>3716</v>
      </c>
      <c r="D719" s="14">
        <v>0.99</v>
      </c>
      <c r="E719" s="14">
        <v>0.99</v>
      </c>
      <c r="F719" s="14">
        <v>0.99</v>
      </c>
      <c r="G719" s="14">
        <v>0.99</v>
      </c>
      <c r="H719" s="14">
        <v>0.99</v>
      </c>
      <c r="I719" s="14">
        <v>0.99</v>
      </c>
      <c r="J719" s="14">
        <v>0.99</v>
      </c>
      <c r="K719" s="14">
        <v>0.99</v>
      </c>
      <c r="L719" s="14">
        <v>0.99</v>
      </c>
      <c r="M719" s="14">
        <v>0.99</v>
      </c>
      <c r="N719" s="14">
        <v>0.99</v>
      </c>
      <c r="O719" s="14">
        <v>0.99</v>
      </c>
      <c r="P719" s="14" t="s">
        <v>865</v>
      </c>
      <c r="Q719" s="14" t="s">
        <v>3630</v>
      </c>
      <c r="R719" s="14" t="s">
        <v>3631</v>
      </c>
      <c r="S719" s="14" t="s">
        <v>3632</v>
      </c>
      <c r="T719" s="15" t="s">
        <v>3632</v>
      </c>
    </row>
    <row r="720" spans="1:20" x14ac:dyDescent="0.35">
      <c r="A720" s="14" t="s">
        <v>3717</v>
      </c>
      <c r="B720" s="14" t="s">
        <v>3638</v>
      </c>
      <c r="C720" s="14" t="s">
        <v>3632</v>
      </c>
      <c r="D720" s="14" t="s">
        <v>3632</v>
      </c>
      <c r="E720" s="14" t="s">
        <v>3632</v>
      </c>
      <c r="F720" s="14" t="s">
        <v>3632</v>
      </c>
      <c r="G720" s="14" t="s">
        <v>3632</v>
      </c>
      <c r="H720" s="14" t="s">
        <v>3632</v>
      </c>
      <c r="I720" s="14">
        <v>0.99</v>
      </c>
      <c r="J720" s="14">
        <v>0.99</v>
      </c>
      <c r="K720" s="14">
        <v>0.99</v>
      </c>
      <c r="L720" s="14">
        <v>0.99</v>
      </c>
      <c r="M720" s="14">
        <v>0.99</v>
      </c>
      <c r="N720" s="14">
        <v>0.99</v>
      </c>
      <c r="O720" s="14">
        <v>0.99</v>
      </c>
      <c r="P720" s="14" t="s">
        <v>865</v>
      </c>
      <c r="Q720" s="14" t="s">
        <v>3630</v>
      </c>
      <c r="R720" s="14" t="s">
        <v>3631</v>
      </c>
      <c r="S720" s="14" t="s">
        <v>3632</v>
      </c>
      <c r="T720" s="15" t="s">
        <v>3632</v>
      </c>
    </row>
    <row r="721" spans="1:20" x14ac:dyDescent="0.35">
      <c r="A721" s="14" t="s">
        <v>3718</v>
      </c>
      <c r="B721" s="14" t="s">
        <v>3638</v>
      </c>
      <c r="C721" s="14" t="s">
        <v>3632</v>
      </c>
      <c r="D721" s="14" t="s">
        <v>3632</v>
      </c>
      <c r="E721" s="14" t="s">
        <v>3632</v>
      </c>
      <c r="F721" s="14" t="s">
        <v>3632</v>
      </c>
      <c r="G721" s="14" t="s">
        <v>3632</v>
      </c>
      <c r="H721" s="14" t="s">
        <v>3632</v>
      </c>
      <c r="I721" s="14">
        <v>9.99</v>
      </c>
      <c r="J721" s="14">
        <v>9.99</v>
      </c>
      <c r="K721" s="14">
        <v>9.99</v>
      </c>
      <c r="L721" s="14">
        <v>9.99</v>
      </c>
      <c r="M721" s="14">
        <v>9.99</v>
      </c>
      <c r="N721" s="14">
        <v>9.99</v>
      </c>
      <c r="O721" s="14">
        <v>9.99</v>
      </c>
      <c r="P721" s="14" t="s">
        <v>865</v>
      </c>
      <c r="Q721" s="14" t="s">
        <v>3630</v>
      </c>
      <c r="R721" s="14" t="s">
        <v>3631</v>
      </c>
      <c r="S721" s="14" t="s">
        <v>3632</v>
      </c>
      <c r="T721" s="15" t="s">
        <v>3632</v>
      </c>
    </row>
    <row r="722" spans="1:20" x14ac:dyDescent="0.35">
      <c r="A722" s="14" t="s">
        <v>3719</v>
      </c>
      <c r="B722" s="14" t="s">
        <v>3638</v>
      </c>
      <c r="C722" s="14" t="s">
        <v>3719</v>
      </c>
      <c r="D722" s="14">
        <v>0.99</v>
      </c>
      <c r="E722" s="14">
        <v>0.99</v>
      </c>
      <c r="F722" s="14">
        <v>0.99</v>
      </c>
      <c r="G722" s="14">
        <v>0.99</v>
      </c>
      <c r="H722" s="14">
        <v>0.99</v>
      </c>
      <c r="I722" s="14">
        <v>0.99</v>
      </c>
      <c r="J722" s="14">
        <v>0.99</v>
      </c>
      <c r="K722" s="14">
        <v>0.99</v>
      </c>
      <c r="L722" s="14">
        <v>0.99</v>
      </c>
      <c r="M722" s="14">
        <v>0.99</v>
      </c>
      <c r="N722" s="14">
        <v>0.99</v>
      </c>
      <c r="O722" s="14">
        <v>0.99</v>
      </c>
      <c r="P722" s="14" t="s">
        <v>865</v>
      </c>
      <c r="Q722" s="14" t="s">
        <v>3630</v>
      </c>
      <c r="R722" s="14" t="s">
        <v>3631</v>
      </c>
      <c r="S722" s="14" t="s">
        <v>3632</v>
      </c>
      <c r="T722" s="15" t="s">
        <v>3632</v>
      </c>
    </row>
    <row r="723" spans="1:20" x14ac:dyDescent="0.35">
      <c r="A723" s="14" t="s">
        <v>3720</v>
      </c>
      <c r="B723" s="14" t="s">
        <v>3638</v>
      </c>
      <c r="C723" s="14" t="s">
        <v>3720</v>
      </c>
      <c r="D723" s="14">
        <v>0.99</v>
      </c>
      <c r="E723" s="14">
        <v>0.99</v>
      </c>
      <c r="F723" s="14">
        <v>0.99</v>
      </c>
      <c r="G723" s="14">
        <v>0.99</v>
      </c>
      <c r="H723" s="14">
        <v>0.99</v>
      </c>
      <c r="I723" s="14">
        <v>0.99</v>
      </c>
      <c r="J723" s="14">
        <v>0.99</v>
      </c>
      <c r="K723" s="14">
        <v>0.99</v>
      </c>
      <c r="L723" s="14">
        <v>0.99</v>
      </c>
      <c r="M723" s="14">
        <v>0.99</v>
      </c>
      <c r="N723" s="14">
        <v>0.99</v>
      </c>
      <c r="O723" s="14">
        <v>0.99</v>
      </c>
      <c r="P723" s="14" t="s">
        <v>865</v>
      </c>
      <c r="Q723" s="14" t="s">
        <v>3630</v>
      </c>
      <c r="R723" s="14" t="s">
        <v>3631</v>
      </c>
      <c r="S723" s="14" t="s">
        <v>3632</v>
      </c>
      <c r="T723" s="15" t="s">
        <v>3632</v>
      </c>
    </row>
    <row r="724" spans="1:20" x14ac:dyDescent="0.35">
      <c r="A724" s="14" t="s">
        <v>3721</v>
      </c>
      <c r="B724" s="14" t="s">
        <v>3638</v>
      </c>
      <c r="C724" s="14" t="s">
        <v>3632</v>
      </c>
      <c r="D724" s="14" t="s">
        <v>3632</v>
      </c>
      <c r="E724" s="14" t="s">
        <v>3632</v>
      </c>
      <c r="F724" s="14" t="s">
        <v>3632</v>
      </c>
      <c r="G724" s="14" t="s">
        <v>3632</v>
      </c>
      <c r="H724" s="14" t="s">
        <v>3632</v>
      </c>
      <c r="I724" s="14">
        <v>1.2</v>
      </c>
      <c r="J724" s="14">
        <v>1.2</v>
      </c>
      <c r="K724" s="14">
        <v>1.2</v>
      </c>
      <c r="L724" s="14">
        <v>2</v>
      </c>
      <c r="M724" s="14">
        <v>1.8</v>
      </c>
      <c r="N724" s="14">
        <v>1.8</v>
      </c>
      <c r="O724" s="14">
        <v>1.8</v>
      </c>
      <c r="P724" s="14" t="s">
        <v>865</v>
      </c>
      <c r="Q724" s="14" t="s">
        <v>3630</v>
      </c>
      <c r="R724" s="14" t="s">
        <v>3631</v>
      </c>
      <c r="S724" s="14" t="s">
        <v>3632</v>
      </c>
      <c r="T724" s="15" t="s">
        <v>3632</v>
      </c>
    </row>
    <row r="725" spans="1:20" x14ac:dyDescent="0.35">
      <c r="A725" s="14" t="s">
        <v>3722</v>
      </c>
      <c r="B725" s="14" t="s">
        <v>3638</v>
      </c>
      <c r="C725" s="14" t="s">
        <v>3632</v>
      </c>
      <c r="D725" s="14" t="s">
        <v>3632</v>
      </c>
      <c r="E725" s="14" t="s">
        <v>3632</v>
      </c>
      <c r="F725" s="14" t="s">
        <v>3632</v>
      </c>
      <c r="G725" s="14" t="s">
        <v>3632</v>
      </c>
      <c r="H725" s="14" t="s">
        <v>3632</v>
      </c>
      <c r="I725" s="14" t="s">
        <v>3632</v>
      </c>
      <c r="J725" s="14">
        <v>0.99</v>
      </c>
      <c r="K725" s="14">
        <v>0.99</v>
      </c>
      <c r="L725" s="14">
        <v>0.99</v>
      </c>
      <c r="M725" s="14">
        <v>0.99</v>
      </c>
      <c r="N725" s="14">
        <v>0.99</v>
      </c>
      <c r="O725" s="14">
        <v>0.99</v>
      </c>
      <c r="P725" s="14" t="s">
        <v>865</v>
      </c>
      <c r="Q725" s="14" t="s">
        <v>3630</v>
      </c>
      <c r="R725" s="14" t="s">
        <v>3631</v>
      </c>
      <c r="S725" s="14" t="s">
        <v>3632</v>
      </c>
      <c r="T725" s="15" t="s">
        <v>3632</v>
      </c>
    </row>
    <row r="726" spans="1:20" x14ac:dyDescent="0.35">
      <c r="A726" s="14" t="s">
        <v>3723</v>
      </c>
      <c r="B726" s="14" t="s">
        <v>3638</v>
      </c>
      <c r="C726" s="14" t="s">
        <v>3632</v>
      </c>
      <c r="D726" s="14" t="s">
        <v>3632</v>
      </c>
      <c r="E726" s="14" t="s">
        <v>3632</v>
      </c>
      <c r="F726" s="14" t="s">
        <v>3632</v>
      </c>
      <c r="G726" s="14" t="s">
        <v>3632</v>
      </c>
      <c r="H726" s="14" t="s">
        <v>3632</v>
      </c>
      <c r="I726" s="14">
        <v>2.4300000000000002</v>
      </c>
      <c r="J726" s="14">
        <v>2.4300000000000002</v>
      </c>
      <c r="K726" s="14">
        <v>2.4300000000000002</v>
      </c>
      <c r="L726" s="14">
        <v>2.4300000000000002</v>
      </c>
      <c r="M726" s="14">
        <v>2.4300000000000002</v>
      </c>
      <c r="N726" s="14">
        <v>2.4300000000000002</v>
      </c>
      <c r="O726" s="14">
        <v>2.4300000000000002</v>
      </c>
      <c r="P726" s="14" t="s">
        <v>865</v>
      </c>
      <c r="Q726" s="14" t="s">
        <v>3630</v>
      </c>
      <c r="R726" s="14" t="s">
        <v>3631</v>
      </c>
      <c r="S726" s="14" t="s">
        <v>3632</v>
      </c>
      <c r="T726" s="15" t="s">
        <v>3632</v>
      </c>
    </row>
    <row r="727" spans="1:20" x14ac:dyDescent="0.35">
      <c r="A727" s="14" t="s">
        <v>3724</v>
      </c>
      <c r="B727" s="14" t="s">
        <v>3638</v>
      </c>
      <c r="C727" s="14" t="s">
        <v>3632</v>
      </c>
      <c r="D727" s="14" t="s">
        <v>3632</v>
      </c>
      <c r="E727" s="14" t="s">
        <v>3632</v>
      </c>
      <c r="F727" s="14" t="s">
        <v>3632</v>
      </c>
      <c r="G727" s="14" t="s">
        <v>3632</v>
      </c>
      <c r="H727" s="14" t="s">
        <v>3632</v>
      </c>
      <c r="I727" s="14" t="s">
        <v>3632</v>
      </c>
      <c r="J727" s="14">
        <v>0.99</v>
      </c>
      <c r="K727" s="14">
        <v>0.99</v>
      </c>
      <c r="L727" s="14">
        <v>0.99</v>
      </c>
      <c r="M727" s="14">
        <v>0.99</v>
      </c>
      <c r="N727" s="14">
        <v>0.99</v>
      </c>
      <c r="O727" s="14">
        <v>0.99</v>
      </c>
      <c r="P727" s="14" t="s">
        <v>865</v>
      </c>
      <c r="Q727" s="14" t="s">
        <v>3630</v>
      </c>
      <c r="R727" s="14" t="s">
        <v>3631</v>
      </c>
      <c r="S727" s="14" t="s">
        <v>3632</v>
      </c>
      <c r="T727" s="15" t="s">
        <v>3632</v>
      </c>
    </row>
    <row r="728" spans="1:20" x14ac:dyDescent="0.35">
      <c r="A728" s="14" t="s">
        <v>3725</v>
      </c>
      <c r="B728" s="14" t="s">
        <v>3638</v>
      </c>
      <c r="C728" s="14" t="s">
        <v>3726</v>
      </c>
      <c r="D728" s="14">
        <v>1</v>
      </c>
      <c r="E728" s="14">
        <v>1</v>
      </c>
      <c r="F728" s="14">
        <v>1</v>
      </c>
      <c r="G728" s="14">
        <v>1</v>
      </c>
      <c r="H728" s="14">
        <v>1</v>
      </c>
      <c r="I728" s="14">
        <v>1</v>
      </c>
      <c r="J728" s="14">
        <v>1</v>
      </c>
      <c r="K728" s="14">
        <v>1</v>
      </c>
      <c r="L728" s="14">
        <v>1</v>
      </c>
      <c r="M728" s="14">
        <v>1</v>
      </c>
      <c r="N728" s="14">
        <v>1</v>
      </c>
      <c r="O728" s="14">
        <v>1</v>
      </c>
      <c r="P728" s="14" t="s">
        <v>865</v>
      </c>
      <c r="Q728" s="14" t="s">
        <v>3630</v>
      </c>
      <c r="R728" s="14" t="s">
        <v>3631</v>
      </c>
      <c r="S728" s="14" t="s">
        <v>3632</v>
      </c>
      <c r="T728" s="15" t="s">
        <v>3632</v>
      </c>
    </row>
    <row r="729" spans="1:20" x14ac:dyDescent="0.35">
      <c r="A729" s="14" t="s">
        <v>3727</v>
      </c>
      <c r="B729" s="14" t="s">
        <v>3638</v>
      </c>
      <c r="C729" s="14" t="s">
        <v>3728</v>
      </c>
      <c r="D729" s="14">
        <v>0.1</v>
      </c>
      <c r="E729" s="14">
        <v>0.1</v>
      </c>
      <c r="F729" s="14">
        <v>0.1</v>
      </c>
      <c r="G729" s="14">
        <v>0.1</v>
      </c>
      <c r="H729" s="14">
        <v>0.1</v>
      </c>
      <c r="I729" s="14">
        <v>0.1</v>
      </c>
      <c r="J729" s="14">
        <v>0.1</v>
      </c>
      <c r="K729" s="14">
        <v>0.1</v>
      </c>
      <c r="L729" s="14">
        <v>0.1</v>
      </c>
      <c r="M729" s="14">
        <v>0.1</v>
      </c>
      <c r="N729" s="14">
        <v>0.1</v>
      </c>
      <c r="O729" s="14">
        <v>0.1</v>
      </c>
      <c r="P729" s="14" t="s">
        <v>865</v>
      </c>
      <c r="Q729" s="14" t="s">
        <v>3630</v>
      </c>
      <c r="R729" s="14" t="s">
        <v>3631</v>
      </c>
      <c r="S729" s="14" t="s">
        <v>3632</v>
      </c>
      <c r="T729" s="15" t="s">
        <v>3632</v>
      </c>
    </row>
    <row r="730" spans="1:20" x14ac:dyDescent="0.35">
      <c r="A730" s="14" t="s">
        <v>3729</v>
      </c>
      <c r="B730" s="14" t="s">
        <v>3638</v>
      </c>
      <c r="C730" s="14" t="s">
        <v>3729</v>
      </c>
      <c r="D730" s="14">
        <v>0.74</v>
      </c>
      <c r="E730" s="14">
        <v>0.65</v>
      </c>
      <c r="F730" s="14">
        <v>0.03</v>
      </c>
      <c r="G730" s="14">
        <v>0</v>
      </c>
      <c r="H730" s="14">
        <v>1.23</v>
      </c>
      <c r="I730" s="14">
        <v>0</v>
      </c>
      <c r="J730" s="14">
        <v>0</v>
      </c>
      <c r="K730" s="14">
        <v>0</v>
      </c>
      <c r="L730" s="14">
        <v>2.19</v>
      </c>
      <c r="M730" s="14">
        <v>1.33</v>
      </c>
      <c r="N730" s="14">
        <v>0</v>
      </c>
      <c r="O730" s="14">
        <v>0.69</v>
      </c>
      <c r="P730" s="14" t="s">
        <v>865</v>
      </c>
      <c r="Q730" s="14" t="s">
        <v>3630</v>
      </c>
      <c r="R730" s="14" t="s">
        <v>3631</v>
      </c>
      <c r="S730" s="14" t="s">
        <v>3632</v>
      </c>
      <c r="T730" s="15" t="s">
        <v>3632</v>
      </c>
    </row>
    <row r="731" spans="1:20" x14ac:dyDescent="0.35">
      <c r="A731" s="14" t="s">
        <v>3730</v>
      </c>
      <c r="B731" s="14" t="s">
        <v>3638</v>
      </c>
      <c r="C731" s="14" t="s">
        <v>3730</v>
      </c>
      <c r="D731" s="14">
        <v>0</v>
      </c>
      <c r="E731" s="14">
        <v>0</v>
      </c>
      <c r="F731" s="14">
        <v>0</v>
      </c>
      <c r="G731" s="14">
        <v>0</v>
      </c>
      <c r="H731" s="14">
        <v>1.1399999999999999</v>
      </c>
      <c r="I731" s="14">
        <v>0</v>
      </c>
      <c r="J731" s="14">
        <v>0</v>
      </c>
      <c r="K731" s="14">
        <v>0</v>
      </c>
      <c r="L731" s="14">
        <v>2.73</v>
      </c>
      <c r="M731" s="14">
        <v>1.53</v>
      </c>
      <c r="N731" s="14">
        <v>0</v>
      </c>
      <c r="O731" s="14">
        <v>0</v>
      </c>
      <c r="P731" s="14" t="s">
        <v>865</v>
      </c>
      <c r="Q731" s="14" t="s">
        <v>3630</v>
      </c>
      <c r="R731" s="14" t="s">
        <v>3631</v>
      </c>
      <c r="S731" s="14" t="s">
        <v>3632</v>
      </c>
      <c r="T731" s="15" t="s">
        <v>3632</v>
      </c>
    </row>
    <row r="732" spans="1:20" x14ac:dyDescent="0.35">
      <c r="A732" s="14" t="s">
        <v>3731</v>
      </c>
      <c r="B732" s="14" t="s">
        <v>3638</v>
      </c>
      <c r="C732" s="14" t="s">
        <v>3731</v>
      </c>
      <c r="D732" s="14">
        <v>1</v>
      </c>
      <c r="E732" s="14">
        <v>1</v>
      </c>
      <c r="F732" s="14">
        <v>1</v>
      </c>
      <c r="G732" s="14">
        <v>1</v>
      </c>
      <c r="H732" s="14">
        <v>1</v>
      </c>
      <c r="I732" s="14">
        <v>1</v>
      </c>
      <c r="J732" s="14">
        <v>1</v>
      </c>
      <c r="K732" s="14">
        <v>1</v>
      </c>
      <c r="L732" s="14">
        <v>1</v>
      </c>
      <c r="M732" s="14">
        <v>1</v>
      </c>
      <c r="N732" s="14">
        <v>1</v>
      </c>
      <c r="O732" s="14">
        <v>1</v>
      </c>
      <c r="P732" s="14" t="s">
        <v>865</v>
      </c>
      <c r="Q732" s="14" t="s">
        <v>3630</v>
      </c>
      <c r="R732" s="14" t="s">
        <v>3631</v>
      </c>
      <c r="S732" s="14" t="s">
        <v>3632</v>
      </c>
      <c r="T732" s="15" t="s">
        <v>3632</v>
      </c>
    </row>
    <row r="733" spans="1:20" x14ac:dyDescent="0.35">
      <c r="A733" s="14" t="s">
        <v>3732</v>
      </c>
      <c r="B733" s="14" t="s">
        <v>3638</v>
      </c>
      <c r="C733" s="14" t="s">
        <v>3732</v>
      </c>
      <c r="D733" s="14">
        <v>1</v>
      </c>
      <c r="E733" s="14">
        <v>1</v>
      </c>
      <c r="F733" s="14">
        <v>1</v>
      </c>
      <c r="G733" s="14">
        <v>1</v>
      </c>
      <c r="H733" s="14">
        <v>1</v>
      </c>
      <c r="I733" s="14">
        <v>1</v>
      </c>
      <c r="J733" s="14">
        <v>1</v>
      </c>
      <c r="K733" s="14">
        <v>1</v>
      </c>
      <c r="L733" s="14">
        <v>1</v>
      </c>
      <c r="M733" s="14">
        <v>1</v>
      </c>
      <c r="N733" s="14">
        <v>1</v>
      </c>
      <c r="O733" s="14">
        <v>1</v>
      </c>
      <c r="P733" s="14" t="s">
        <v>865</v>
      </c>
      <c r="Q733" s="14" t="s">
        <v>3630</v>
      </c>
      <c r="R733" s="14" t="s">
        <v>3631</v>
      </c>
      <c r="S733" s="14" t="s">
        <v>3632</v>
      </c>
      <c r="T733" s="15" t="s">
        <v>3632</v>
      </c>
    </row>
    <row r="734" spans="1:20" x14ac:dyDescent="0.35">
      <c r="A734" s="14" t="s">
        <v>3733</v>
      </c>
      <c r="B734" s="14" t="s">
        <v>3638</v>
      </c>
      <c r="C734" s="14" t="s">
        <v>3733</v>
      </c>
      <c r="D734" s="14">
        <v>1</v>
      </c>
      <c r="E734" s="14">
        <v>1</v>
      </c>
      <c r="F734" s="14">
        <v>1</v>
      </c>
      <c r="G734" s="14">
        <v>1</v>
      </c>
      <c r="H734" s="14">
        <v>1</v>
      </c>
      <c r="I734" s="14">
        <v>1</v>
      </c>
      <c r="J734" s="14">
        <v>1</v>
      </c>
      <c r="K734" s="14">
        <v>1</v>
      </c>
      <c r="L734" s="14">
        <v>1</v>
      </c>
      <c r="M734" s="14">
        <v>1</v>
      </c>
      <c r="N734" s="14">
        <v>1</v>
      </c>
      <c r="O734" s="14">
        <v>1</v>
      </c>
      <c r="P734" s="14" t="s">
        <v>865</v>
      </c>
      <c r="Q734" s="14" t="s">
        <v>3630</v>
      </c>
      <c r="R734" s="14" t="s">
        <v>3631</v>
      </c>
      <c r="S734" s="14" t="s">
        <v>3632</v>
      </c>
      <c r="T734" s="15" t="s">
        <v>3632</v>
      </c>
    </row>
    <row r="735" spans="1:20" x14ac:dyDescent="0.35">
      <c r="A735" s="14" t="s">
        <v>2025</v>
      </c>
      <c r="B735" s="14" t="s">
        <v>3638</v>
      </c>
      <c r="C735" s="14" t="s">
        <v>2025</v>
      </c>
      <c r="D735" s="14">
        <v>0.99</v>
      </c>
      <c r="E735" s="14">
        <v>0.99</v>
      </c>
      <c r="F735" s="14">
        <v>0.99</v>
      </c>
      <c r="G735" s="14">
        <v>0.99</v>
      </c>
      <c r="H735" s="14">
        <v>0.99</v>
      </c>
      <c r="I735" s="14">
        <v>0.99</v>
      </c>
      <c r="J735" s="14">
        <v>0.99</v>
      </c>
      <c r="K735" s="14">
        <v>0.99</v>
      </c>
      <c r="L735" s="14">
        <v>0.99</v>
      </c>
      <c r="M735" s="14">
        <v>0.99</v>
      </c>
      <c r="N735" s="14">
        <v>0.99</v>
      </c>
      <c r="O735" s="14">
        <v>0.99</v>
      </c>
      <c r="P735" s="14" t="s">
        <v>865</v>
      </c>
      <c r="Q735" s="14" t="s">
        <v>3630</v>
      </c>
      <c r="R735" s="14" t="s">
        <v>3631</v>
      </c>
      <c r="S735" s="14" t="s">
        <v>3632</v>
      </c>
      <c r="T735" s="15" t="s">
        <v>3632</v>
      </c>
    </row>
    <row r="736" spans="1:20" x14ac:dyDescent="0.35">
      <c r="A736" s="14" t="s">
        <v>2261</v>
      </c>
      <c r="B736" s="14" t="s">
        <v>3638</v>
      </c>
      <c r="C736" s="14" t="s">
        <v>3632</v>
      </c>
      <c r="D736" s="14" t="s">
        <v>3632</v>
      </c>
      <c r="E736" s="14" t="s">
        <v>3632</v>
      </c>
      <c r="F736" s="14" t="s">
        <v>3632</v>
      </c>
      <c r="G736" s="14" t="s">
        <v>3632</v>
      </c>
      <c r="H736" s="14" t="s">
        <v>3632</v>
      </c>
      <c r="I736" s="14">
        <v>0.99</v>
      </c>
      <c r="J736" s="14">
        <v>0.99</v>
      </c>
      <c r="K736" s="14">
        <v>0.99</v>
      </c>
      <c r="L736" s="14">
        <v>0.99</v>
      </c>
      <c r="M736" s="14">
        <v>0.99</v>
      </c>
      <c r="N736" s="14">
        <v>0.99</v>
      </c>
      <c r="O736" s="14">
        <v>0.99</v>
      </c>
      <c r="P736" s="14" t="s">
        <v>865</v>
      </c>
      <c r="Q736" s="14" t="s">
        <v>3630</v>
      </c>
      <c r="R736" s="14" t="s">
        <v>3631</v>
      </c>
      <c r="S736" s="14" t="s">
        <v>3632</v>
      </c>
      <c r="T736" s="15" t="s">
        <v>3632</v>
      </c>
    </row>
    <row r="737" spans="1:20" x14ac:dyDescent="0.35">
      <c r="A737" s="14" t="s">
        <v>2063</v>
      </c>
      <c r="B737" s="14" t="s">
        <v>3638</v>
      </c>
      <c r="C737" s="14" t="s">
        <v>3632</v>
      </c>
      <c r="D737" s="14" t="s">
        <v>3632</v>
      </c>
      <c r="E737" s="14" t="s">
        <v>3632</v>
      </c>
      <c r="F737" s="14" t="s">
        <v>3632</v>
      </c>
      <c r="G737" s="14" t="s">
        <v>3632</v>
      </c>
      <c r="H737" s="14" t="s">
        <v>3632</v>
      </c>
      <c r="I737" s="14">
        <v>0.99</v>
      </c>
      <c r="J737" s="14">
        <v>0.99</v>
      </c>
      <c r="K737" s="14">
        <v>0.99</v>
      </c>
      <c r="L737" s="14">
        <v>0.99</v>
      </c>
      <c r="M737" s="14">
        <v>0.99</v>
      </c>
      <c r="N737" s="14">
        <v>0.99</v>
      </c>
      <c r="O737" s="14">
        <v>0.99</v>
      </c>
      <c r="P737" s="14" t="s">
        <v>865</v>
      </c>
      <c r="Q737" s="14" t="s">
        <v>3630</v>
      </c>
      <c r="R737" s="14" t="s">
        <v>3631</v>
      </c>
      <c r="S737" s="14" t="s">
        <v>3632</v>
      </c>
      <c r="T737" s="15" t="s">
        <v>3632</v>
      </c>
    </row>
    <row r="738" spans="1:20" x14ac:dyDescent="0.35">
      <c r="A738" s="14" t="s">
        <v>3345</v>
      </c>
      <c r="B738" s="14" t="s">
        <v>3638</v>
      </c>
      <c r="C738" s="14" t="s">
        <v>3632</v>
      </c>
      <c r="D738" s="14" t="s">
        <v>3632</v>
      </c>
      <c r="E738" s="14" t="s">
        <v>3632</v>
      </c>
      <c r="F738" s="14" t="s">
        <v>3632</v>
      </c>
      <c r="G738" s="14" t="s">
        <v>3632</v>
      </c>
      <c r="H738" s="14" t="s">
        <v>3632</v>
      </c>
      <c r="I738" s="14">
        <v>0.99</v>
      </c>
      <c r="J738" s="14">
        <v>0.99</v>
      </c>
      <c r="K738" s="14">
        <v>0.99</v>
      </c>
      <c r="L738" s="14">
        <v>0.99</v>
      </c>
      <c r="M738" s="14">
        <v>0.99</v>
      </c>
      <c r="N738" s="14">
        <v>0.99</v>
      </c>
      <c r="O738" s="14">
        <v>0.99</v>
      </c>
      <c r="P738" s="14" t="s">
        <v>865</v>
      </c>
      <c r="Q738" s="14" t="s">
        <v>3630</v>
      </c>
      <c r="R738" s="14" t="s">
        <v>3631</v>
      </c>
      <c r="S738" s="14" t="s">
        <v>3632</v>
      </c>
      <c r="T738" s="15" t="s">
        <v>3632</v>
      </c>
    </row>
    <row r="739" spans="1:20" x14ac:dyDescent="0.35">
      <c r="A739" s="14" t="s">
        <v>1655</v>
      </c>
      <c r="B739" s="14" t="s">
        <v>3638</v>
      </c>
      <c r="C739" s="14" t="s">
        <v>3632</v>
      </c>
      <c r="D739" s="20" t="s">
        <v>3632</v>
      </c>
      <c r="E739" s="20" t="s">
        <v>3632</v>
      </c>
      <c r="F739" s="20" t="s">
        <v>3632</v>
      </c>
      <c r="G739" s="20" t="s">
        <v>3632</v>
      </c>
      <c r="H739" s="20" t="s">
        <v>3632</v>
      </c>
      <c r="I739" s="20">
        <v>0.99</v>
      </c>
      <c r="J739" s="20">
        <v>0.99</v>
      </c>
      <c r="K739" s="20">
        <v>0.99</v>
      </c>
      <c r="L739" s="20">
        <v>0.99</v>
      </c>
      <c r="M739" s="20">
        <v>0.99</v>
      </c>
      <c r="N739" s="20">
        <v>0.99</v>
      </c>
      <c r="O739" s="20">
        <v>0.99</v>
      </c>
      <c r="P739" s="14" t="s">
        <v>865</v>
      </c>
      <c r="Q739" s="14" t="s">
        <v>3630</v>
      </c>
      <c r="R739" s="14" t="s">
        <v>3631</v>
      </c>
      <c r="S739" s="14" t="s">
        <v>3632</v>
      </c>
      <c r="T739" s="15" t="s">
        <v>3632</v>
      </c>
    </row>
    <row r="740" spans="1:20" x14ac:dyDescent="0.35">
      <c r="A740" s="14" t="s">
        <v>2400</v>
      </c>
      <c r="B740" s="14" t="s">
        <v>3638</v>
      </c>
      <c r="C740" s="14" t="s">
        <v>3632</v>
      </c>
      <c r="D740" s="20" t="s">
        <v>3632</v>
      </c>
      <c r="E740" s="20" t="s">
        <v>3632</v>
      </c>
      <c r="F740" s="20" t="s">
        <v>3632</v>
      </c>
      <c r="G740" s="20" t="s">
        <v>3632</v>
      </c>
      <c r="H740" s="20" t="s">
        <v>3632</v>
      </c>
      <c r="I740" s="20">
        <v>0.99</v>
      </c>
      <c r="J740" s="20">
        <v>0.99</v>
      </c>
      <c r="K740" s="20">
        <v>0.99</v>
      </c>
      <c r="L740" s="20">
        <v>0.99</v>
      </c>
      <c r="M740" s="20">
        <v>0.99</v>
      </c>
      <c r="N740" s="20">
        <v>0.99</v>
      </c>
      <c r="O740" s="20">
        <v>0.99</v>
      </c>
      <c r="P740" s="14" t="s">
        <v>865</v>
      </c>
      <c r="Q740" s="14" t="s">
        <v>3630</v>
      </c>
      <c r="R740" s="14" t="s">
        <v>3631</v>
      </c>
      <c r="S740" s="14" t="s">
        <v>3632</v>
      </c>
      <c r="T740" s="15" t="s">
        <v>3632</v>
      </c>
    </row>
    <row r="741" spans="1:20" x14ac:dyDescent="0.35">
      <c r="A741" s="14" t="s">
        <v>3734</v>
      </c>
      <c r="B741" s="14" t="s">
        <v>3638</v>
      </c>
      <c r="C741" s="14" t="s">
        <v>3735</v>
      </c>
      <c r="D741" s="14">
        <v>0.2</v>
      </c>
      <c r="E741" s="14">
        <v>0.2</v>
      </c>
      <c r="F741" s="14">
        <v>0.2</v>
      </c>
      <c r="G741" s="14">
        <v>0.2</v>
      </c>
      <c r="H741" s="14">
        <v>0.2</v>
      </c>
      <c r="I741" s="14">
        <v>0.2</v>
      </c>
      <c r="J741" s="14">
        <v>0.2</v>
      </c>
      <c r="K741" s="14">
        <v>0.2</v>
      </c>
      <c r="L741" s="14">
        <v>0.2</v>
      </c>
      <c r="M741" s="14">
        <v>0.2</v>
      </c>
      <c r="N741" s="14">
        <v>0.2</v>
      </c>
      <c r="O741" s="14">
        <v>0.2</v>
      </c>
      <c r="P741" s="14" t="s">
        <v>865</v>
      </c>
      <c r="Q741" s="14" t="s">
        <v>3630</v>
      </c>
      <c r="R741" s="14" t="s">
        <v>3631</v>
      </c>
      <c r="S741" s="14" t="s">
        <v>3632</v>
      </c>
      <c r="T741" s="15" t="s">
        <v>3632</v>
      </c>
    </row>
    <row r="742" spans="1:20" x14ac:dyDescent="0.35">
      <c r="A742" s="14" t="s">
        <v>3736</v>
      </c>
      <c r="B742" s="14" t="s">
        <v>3638</v>
      </c>
      <c r="C742" s="14" t="s">
        <v>3736</v>
      </c>
      <c r="D742" s="14">
        <v>0.99</v>
      </c>
      <c r="E742" s="14">
        <v>0.99</v>
      </c>
      <c r="F742" s="14">
        <v>0.99</v>
      </c>
      <c r="G742" s="14">
        <v>0.99</v>
      </c>
      <c r="H742" s="14">
        <v>0.99</v>
      </c>
      <c r="I742" s="14">
        <v>0.99</v>
      </c>
      <c r="J742" s="14">
        <v>0.99</v>
      </c>
      <c r="K742" s="14">
        <v>0.99</v>
      </c>
      <c r="L742" s="14">
        <v>0.99</v>
      </c>
      <c r="M742" s="14">
        <v>0.99</v>
      </c>
      <c r="N742" s="14">
        <v>0.99</v>
      </c>
      <c r="O742" s="14">
        <v>0.99</v>
      </c>
      <c r="P742" s="14" t="s">
        <v>865</v>
      </c>
      <c r="Q742" s="14" t="s">
        <v>3630</v>
      </c>
      <c r="R742" s="14" t="s">
        <v>3631</v>
      </c>
      <c r="S742" s="14" t="s">
        <v>3632</v>
      </c>
      <c r="T742" s="15" t="s">
        <v>3632</v>
      </c>
    </row>
    <row r="743" spans="1:20" x14ac:dyDescent="0.35">
      <c r="A743" s="14" t="s">
        <v>3737</v>
      </c>
      <c r="B743" s="14" t="s">
        <v>3638</v>
      </c>
      <c r="C743" s="14" t="s">
        <v>3737</v>
      </c>
      <c r="D743" s="20">
        <v>0.99</v>
      </c>
      <c r="E743" s="20">
        <v>0.99</v>
      </c>
      <c r="F743" s="20">
        <v>0.99</v>
      </c>
      <c r="G743" s="20">
        <v>0.99</v>
      </c>
      <c r="H743" s="20">
        <v>0.99</v>
      </c>
      <c r="I743" s="20">
        <v>0.99</v>
      </c>
      <c r="J743" s="20">
        <v>0.99</v>
      </c>
      <c r="K743" s="20">
        <v>0.99</v>
      </c>
      <c r="L743" s="20">
        <v>0.99</v>
      </c>
      <c r="M743" s="20">
        <v>0.99</v>
      </c>
      <c r="N743" s="20">
        <v>0.99</v>
      </c>
      <c r="O743" s="20">
        <v>0.99</v>
      </c>
      <c r="P743" s="14" t="s">
        <v>865</v>
      </c>
      <c r="Q743" s="14" t="s">
        <v>3630</v>
      </c>
      <c r="R743" s="14" t="s">
        <v>3631</v>
      </c>
      <c r="S743" s="14" t="s">
        <v>3632</v>
      </c>
      <c r="T743" s="15" t="s">
        <v>3632</v>
      </c>
    </row>
    <row r="744" spans="1:20" x14ac:dyDescent="0.35">
      <c r="A744" s="14" t="s">
        <v>3738</v>
      </c>
      <c r="B744" s="14" t="s">
        <v>3638</v>
      </c>
      <c r="C744" s="14" t="s">
        <v>3738</v>
      </c>
      <c r="D744" s="14">
        <v>0.99</v>
      </c>
      <c r="E744" s="14">
        <v>0.99</v>
      </c>
      <c r="F744" s="14">
        <v>0.99</v>
      </c>
      <c r="G744" s="14">
        <v>0.99</v>
      </c>
      <c r="H744" s="14">
        <v>0.99</v>
      </c>
      <c r="I744" s="14">
        <v>0.99</v>
      </c>
      <c r="J744" s="14">
        <v>0.99</v>
      </c>
      <c r="K744" s="14">
        <v>0.99</v>
      </c>
      <c r="L744" s="14">
        <v>0.99</v>
      </c>
      <c r="M744" s="14">
        <v>0.99</v>
      </c>
      <c r="N744" s="14">
        <v>0.99</v>
      </c>
      <c r="O744" s="14">
        <v>0.99</v>
      </c>
      <c r="P744" s="14" t="s">
        <v>865</v>
      </c>
      <c r="Q744" s="14" t="s">
        <v>3630</v>
      </c>
      <c r="R744" s="14" t="s">
        <v>3631</v>
      </c>
      <c r="S744" s="14" t="s">
        <v>3632</v>
      </c>
      <c r="T744" s="15" t="s">
        <v>3632</v>
      </c>
    </row>
    <row r="745" spans="1:20" x14ac:dyDescent="0.35">
      <c r="A745" s="14" t="s">
        <v>3739</v>
      </c>
      <c r="B745" s="14" t="s">
        <v>3638</v>
      </c>
      <c r="C745" s="14" t="s">
        <v>3739</v>
      </c>
      <c r="D745" s="14">
        <v>0.99</v>
      </c>
      <c r="E745" s="14">
        <v>0.99</v>
      </c>
      <c r="F745" s="14">
        <v>0.99</v>
      </c>
      <c r="G745" s="14">
        <v>0.99</v>
      </c>
      <c r="H745" s="14">
        <v>0.99</v>
      </c>
      <c r="I745" s="14">
        <v>0.99</v>
      </c>
      <c r="J745" s="14">
        <v>0.99</v>
      </c>
      <c r="K745" s="14">
        <v>0.99</v>
      </c>
      <c r="L745" s="14">
        <v>0.99</v>
      </c>
      <c r="M745" s="14">
        <v>0.99</v>
      </c>
      <c r="N745" s="14">
        <v>0.99</v>
      </c>
      <c r="O745" s="14">
        <v>0.99</v>
      </c>
      <c r="P745" s="14" t="s">
        <v>865</v>
      </c>
      <c r="Q745" s="14" t="s">
        <v>3630</v>
      </c>
      <c r="R745" s="14" t="s">
        <v>3631</v>
      </c>
      <c r="S745" s="14" t="s">
        <v>3632</v>
      </c>
      <c r="T745" s="15" t="s">
        <v>3632</v>
      </c>
    </row>
    <row r="746" spans="1:20" x14ac:dyDescent="0.35">
      <c r="A746" s="14" t="s">
        <v>3740</v>
      </c>
      <c r="B746" s="14" t="s">
        <v>3638</v>
      </c>
      <c r="C746" s="14" t="s">
        <v>3740</v>
      </c>
      <c r="D746" s="14">
        <v>0.99</v>
      </c>
      <c r="E746" s="14">
        <v>0.99</v>
      </c>
      <c r="F746" s="14">
        <v>0.99</v>
      </c>
      <c r="G746" s="14">
        <v>0.99</v>
      </c>
      <c r="H746" s="14">
        <v>0.99</v>
      </c>
      <c r="I746" s="14">
        <v>0.99</v>
      </c>
      <c r="J746" s="14">
        <v>0.99</v>
      </c>
      <c r="K746" s="14">
        <v>0.99</v>
      </c>
      <c r="L746" s="14">
        <v>0.99</v>
      </c>
      <c r="M746" s="14">
        <v>0.99</v>
      </c>
      <c r="N746" s="14">
        <v>0.99</v>
      </c>
      <c r="O746" s="14">
        <v>0.99</v>
      </c>
      <c r="P746" s="14" t="s">
        <v>865</v>
      </c>
      <c r="Q746" s="14" t="s">
        <v>3630</v>
      </c>
      <c r="R746" s="14" t="s">
        <v>3631</v>
      </c>
      <c r="S746" s="14" t="s">
        <v>3632</v>
      </c>
      <c r="T746" s="15" t="s">
        <v>3632</v>
      </c>
    </row>
    <row r="747" spans="1:20" x14ac:dyDescent="0.35">
      <c r="A747" s="14" t="s">
        <v>3741</v>
      </c>
      <c r="B747" s="14" t="s">
        <v>3638</v>
      </c>
      <c r="C747" s="14" t="s">
        <v>3741</v>
      </c>
      <c r="D747" s="14">
        <v>0.99</v>
      </c>
      <c r="E747" s="14">
        <v>0.99</v>
      </c>
      <c r="F747" s="14">
        <v>0.99</v>
      </c>
      <c r="G747" s="14">
        <v>0.99</v>
      </c>
      <c r="H747" s="14">
        <v>0.99</v>
      </c>
      <c r="I747" s="14">
        <v>0.99</v>
      </c>
      <c r="J747" s="14">
        <v>0.99</v>
      </c>
      <c r="K747" s="14">
        <v>0.99</v>
      </c>
      <c r="L747" s="14">
        <v>0.99</v>
      </c>
      <c r="M747" s="14">
        <v>0.99</v>
      </c>
      <c r="N747" s="14">
        <v>0.99</v>
      </c>
      <c r="O747" s="14">
        <v>0.99</v>
      </c>
      <c r="P747" s="14" t="s">
        <v>865</v>
      </c>
      <c r="Q747" s="14" t="s">
        <v>3630</v>
      </c>
      <c r="R747" s="14" t="s">
        <v>3631</v>
      </c>
      <c r="S747" s="14" t="s">
        <v>3632</v>
      </c>
      <c r="T747" s="15" t="s">
        <v>3632</v>
      </c>
    </row>
    <row r="748" spans="1:20" x14ac:dyDescent="0.35">
      <c r="A748" s="14" t="s">
        <v>3742</v>
      </c>
      <c r="B748" s="14" t="s">
        <v>3638</v>
      </c>
      <c r="C748" s="14" t="s">
        <v>3742</v>
      </c>
      <c r="D748" s="14">
        <v>0.99</v>
      </c>
      <c r="E748" s="14">
        <v>0.99</v>
      </c>
      <c r="F748" s="14">
        <v>0.99</v>
      </c>
      <c r="G748" s="14">
        <v>0.99</v>
      </c>
      <c r="H748" s="14">
        <v>0.99</v>
      </c>
      <c r="I748" s="14">
        <v>0.99</v>
      </c>
      <c r="J748" s="14">
        <v>0.99</v>
      </c>
      <c r="K748" s="14">
        <v>0.99</v>
      </c>
      <c r="L748" s="14">
        <v>0.99</v>
      </c>
      <c r="M748" s="14">
        <v>0.99</v>
      </c>
      <c r="N748" s="14">
        <v>0.99</v>
      </c>
      <c r="O748" s="14">
        <v>0.99</v>
      </c>
      <c r="P748" s="14" t="s">
        <v>865</v>
      </c>
      <c r="Q748" s="14" t="s">
        <v>3630</v>
      </c>
      <c r="R748" s="14" t="s">
        <v>3631</v>
      </c>
      <c r="S748" s="14" t="s">
        <v>3632</v>
      </c>
      <c r="T748" s="15" t="s">
        <v>3632</v>
      </c>
    </row>
    <row r="749" spans="1:20" x14ac:dyDescent="0.35">
      <c r="A749" s="14" t="s">
        <v>3743</v>
      </c>
      <c r="B749" s="14" t="s">
        <v>3638</v>
      </c>
      <c r="C749" s="14" t="s">
        <v>3743</v>
      </c>
      <c r="D749" s="14">
        <v>0.99</v>
      </c>
      <c r="E749" s="14">
        <v>0.99</v>
      </c>
      <c r="F749" s="14">
        <v>0.99</v>
      </c>
      <c r="G749" s="14">
        <v>0.99</v>
      </c>
      <c r="H749" s="14">
        <v>0.99</v>
      </c>
      <c r="I749" s="14">
        <v>0.99</v>
      </c>
      <c r="J749" s="14">
        <v>0.99</v>
      </c>
      <c r="K749" s="14">
        <v>0.99</v>
      </c>
      <c r="L749" s="14">
        <v>0.99</v>
      </c>
      <c r="M749" s="14">
        <v>0.99</v>
      </c>
      <c r="N749" s="14">
        <v>0.99</v>
      </c>
      <c r="O749" s="14">
        <v>0.99</v>
      </c>
      <c r="P749" s="14" t="s">
        <v>865</v>
      </c>
      <c r="Q749" s="14" t="s">
        <v>3630</v>
      </c>
      <c r="R749" s="14" t="s">
        <v>3631</v>
      </c>
      <c r="S749" s="14" t="s">
        <v>3632</v>
      </c>
      <c r="T749" s="15" t="s">
        <v>3632</v>
      </c>
    </row>
    <row r="750" spans="1:20" x14ac:dyDescent="0.35">
      <c r="A750" s="14" t="s">
        <v>3744</v>
      </c>
      <c r="B750" s="14" t="s">
        <v>3638</v>
      </c>
      <c r="C750" s="14" t="s">
        <v>3744</v>
      </c>
      <c r="D750" s="14">
        <v>0.99</v>
      </c>
      <c r="E750" s="14">
        <v>0.99</v>
      </c>
      <c r="F750" s="14">
        <v>0.99</v>
      </c>
      <c r="G750" s="14">
        <v>0.99</v>
      </c>
      <c r="H750" s="14">
        <v>0.99</v>
      </c>
      <c r="I750" s="14">
        <v>0.99</v>
      </c>
      <c r="J750" s="14">
        <v>0.99</v>
      </c>
      <c r="K750" s="14">
        <v>0.99</v>
      </c>
      <c r="L750" s="14">
        <v>0.99</v>
      </c>
      <c r="M750" s="14">
        <v>0.99</v>
      </c>
      <c r="N750" s="14">
        <v>0.99</v>
      </c>
      <c r="O750" s="14">
        <v>0.99</v>
      </c>
      <c r="P750" s="14" t="s">
        <v>865</v>
      </c>
      <c r="Q750" s="14" t="s">
        <v>3630</v>
      </c>
      <c r="R750" s="14" t="s">
        <v>3631</v>
      </c>
      <c r="S750" s="14" t="s">
        <v>3632</v>
      </c>
      <c r="T750" s="15" t="s">
        <v>3632</v>
      </c>
    </row>
    <row r="751" spans="1:20" x14ac:dyDescent="0.35">
      <c r="A751" s="14" t="s">
        <v>3745</v>
      </c>
      <c r="B751" s="14" t="s">
        <v>3638</v>
      </c>
      <c r="C751" s="14" t="s">
        <v>3745</v>
      </c>
      <c r="D751" s="14">
        <v>0.99</v>
      </c>
      <c r="E751" s="14">
        <v>0.99</v>
      </c>
      <c r="F751" s="14">
        <v>0.99</v>
      </c>
      <c r="G751" s="14">
        <v>0.99</v>
      </c>
      <c r="H751" s="14">
        <v>0.99</v>
      </c>
      <c r="I751" s="14">
        <v>0.99</v>
      </c>
      <c r="J751" s="14">
        <v>0.99</v>
      </c>
      <c r="K751" s="14">
        <v>0.99</v>
      </c>
      <c r="L751" s="14">
        <v>0.99</v>
      </c>
      <c r="M751" s="14">
        <v>0.99</v>
      </c>
      <c r="N751" s="14">
        <v>0.99</v>
      </c>
      <c r="O751" s="14">
        <v>0.99</v>
      </c>
      <c r="P751" s="14" t="s">
        <v>865</v>
      </c>
      <c r="Q751" s="14" t="s">
        <v>3630</v>
      </c>
      <c r="R751" s="14" t="s">
        <v>3631</v>
      </c>
      <c r="S751" s="14" t="s">
        <v>3632</v>
      </c>
      <c r="T751" s="15" t="s">
        <v>3632</v>
      </c>
    </row>
    <row r="752" spans="1:20" x14ac:dyDescent="0.35">
      <c r="A752" s="14" t="s">
        <v>3746</v>
      </c>
      <c r="B752" s="14" t="s">
        <v>3638</v>
      </c>
      <c r="C752" s="14" t="s">
        <v>3746</v>
      </c>
      <c r="D752" s="14">
        <v>0.99</v>
      </c>
      <c r="E752" s="14">
        <v>0.99</v>
      </c>
      <c r="F752" s="14">
        <v>0.99</v>
      </c>
      <c r="G752" s="14">
        <v>0.99</v>
      </c>
      <c r="H752" s="14">
        <v>0.99</v>
      </c>
      <c r="I752" s="14">
        <v>0.99</v>
      </c>
      <c r="J752" s="14">
        <v>0.99</v>
      </c>
      <c r="K752" s="14">
        <v>0.99</v>
      </c>
      <c r="L752" s="14">
        <v>0.99</v>
      </c>
      <c r="M752" s="14">
        <v>0.99</v>
      </c>
      <c r="N752" s="14">
        <v>0.99</v>
      </c>
      <c r="O752" s="14">
        <v>0.99</v>
      </c>
      <c r="P752" s="14" t="s">
        <v>865</v>
      </c>
      <c r="Q752" s="14" t="s">
        <v>3630</v>
      </c>
      <c r="R752" s="14" t="s">
        <v>3631</v>
      </c>
      <c r="S752" s="14" t="s">
        <v>3632</v>
      </c>
      <c r="T752" s="15" t="s">
        <v>3632</v>
      </c>
    </row>
    <row r="753" spans="1:20" x14ac:dyDescent="0.35">
      <c r="A753" s="14" t="s">
        <v>3747</v>
      </c>
      <c r="B753" s="14" t="s">
        <v>3638</v>
      </c>
      <c r="C753" s="14" t="s">
        <v>3747</v>
      </c>
      <c r="D753" s="14">
        <v>0.99</v>
      </c>
      <c r="E753" s="14">
        <v>0.99</v>
      </c>
      <c r="F753" s="14">
        <v>0.99</v>
      </c>
      <c r="G753" s="14">
        <v>0.99</v>
      </c>
      <c r="H753" s="14">
        <v>0.99</v>
      </c>
      <c r="I753" s="14">
        <v>0.99</v>
      </c>
      <c r="J753" s="14">
        <v>0.99</v>
      </c>
      <c r="K753" s="14">
        <v>0.99</v>
      </c>
      <c r="L753" s="14">
        <v>0.99</v>
      </c>
      <c r="M753" s="14">
        <v>0.99</v>
      </c>
      <c r="N753" s="14">
        <v>0.99</v>
      </c>
      <c r="O753" s="14">
        <v>0.99</v>
      </c>
      <c r="P753" s="14" t="s">
        <v>865</v>
      </c>
      <c r="Q753" s="14" t="s">
        <v>3630</v>
      </c>
      <c r="R753" s="14" t="s">
        <v>3631</v>
      </c>
      <c r="S753" s="14" t="s">
        <v>3632</v>
      </c>
      <c r="T753" s="15" t="s">
        <v>3632</v>
      </c>
    </row>
    <row r="754" spans="1:20" x14ac:dyDescent="0.35">
      <c r="A754" s="14" t="s">
        <v>3748</v>
      </c>
      <c r="B754" s="14" t="s">
        <v>3638</v>
      </c>
      <c r="C754" s="14" t="s">
        <v>3748</v>
      </c>
      <c r="D754" s="14">
        <v>0.99</v>
      </c>
      <c r="E754" s="14">
        <v>0.99</v>
      </c>
      <c r="F754" s="14">
        <v>0.99</v>
      </c>
      <c r="G754" s="14">
        <v>0.99</v>
      </c>
      <c r="H754" s="14">
        <v>0.99</v>
      </c>
      <c r="I754" s="14">
        <v>0.99</v>
      </c>
      <c r="J754" s="14">
        <v>0.99</v>
      </c>
      <c r="K754" s="14">
        <v>0.99</v>
      </c>
      <c r="L754" s="14">
        <v>0.99</v>
      </c>
      <c r="M754" s="14">
        <v>0.99</v>
      </c>
      <c r="N754" s="14">
        <v>0.99</v>
      </c>
      <c r="O754" s="14">
        <v>0.99</v>
      </c>
      <c r="P754" s="14" t="s">
        <v>865</v>
      </c>
      <c r="Q754" s="14" t="s">
        <v>3630</v>
      </c>
      <c r="R754" s="14" t="s">
        <v>3631</v>
      </c>
      <c r="S754" s="14" t="s">
        <v>3632</v>
      </c>
      <c r="T754" s="15" t="s">
        <v>3632</v>
      </c>
    </row>
    <row r="755" spans="1:20" x14ac:dyDescent="0.35">
      <c r="A755" s="14" t="s">
        <v>3749</v>
      </c>
      <c r="B755" s="14" t="s">
        <v>3638</v>
      </c>
      <c r="C755" s="14" t="s">
        <v>3749</v>
      </c>
      <c r="D755" s="14">
        <v>0.99</v>
      </c>
      <c r="E755" s="14">
        <v>0.99</v>
      </c>
      <c r="F755" s="14">
        <v>0.99</v>
      </c>
      <c r="G755" s="14">
        <v>0.99</v>
      </c>
      <c r="H755" s="14">
        <v>0.99</v>
      </c>
      <c r="I755" s="14">
        <v>0.99</v>
      </c>
      <c r="J755" s="14">
        <v>0.99</v>
      </c>
      <c r="K755" s="14">
        <v>0.99</v>
      </c>
      <c r="L755" s="14">
        <v>0.99</v>
      </c>
      <c r="M755" s="14">
        <v>0.99</v>
      </c>
      <c r="N755" s="14">
        <v>0.99</v>
      </c>
      <c r="O755" s="14">
        <v>0.99</v>
      </c>
      <c r="P755" s="14" t="s">
        <v>865</v>
      </c>
      <c r="Q755" s="14" t="s">
        <v>3630</v>
      </c>
      <c r="R755" s="14" t="s">
        <v>3631</v>
      </c>
      <c r="S755" s="14" t="s">
        <v>3632</v>
      </c>
      <c r="T755" s="15" t="s">
        <v>3632</v>
      </c>
    </row>
    <row r="756" spans="1:20" x14ac:dyDescent="0.35">
      <c r="A756" s="14" t="s">
        <v>3750</v>
      </c>
      <c r="B756" s="14" t="s">
        <v>3638</v>
      </c>
      <c r="C756" s="14" t="s">
        <v>3750</v>
      </c>
      <c r="D756" s="14">
        <v>0.99</v>
      </c>
      <c r="E756" s="14">
        <v>0.99</v>
      </c>
      <c r="F756" s="14">
        <v>0.99</v>
      </c>
      <c r="G756" s="14">
        <v>0.99</v>
      </c>
      <c r="H756" s="14">
        <v>0.99</v>
      </c>
      <c r="I756" s="14">
        <v>0.99</v>
      </c>
      <c r="J756" s="14">
        <v>0.99</v>
      </c>
      <c r="K756" s="14">
        <v>0.99</v>
      </c>
      <c r="L756" s="14">
        <v>0.99</v>
      </c>
      <c r="M756" s="14">
        <v>0.99</v>
      </c>
      <c r="N756" s="14">
        <v>0.99</v>
      </c>
      <c r="O756" s="14">
        <v>0.99</v>
      </c>
      <c r="P756" s="14" t="s">
        <v>865</v>
      </c>
      <c r="Q756" s="14" t="s">
        <v>3630</v>
      </c>
      <c r="R756" s="14" t="s">
        <v>3631</v>
      </c>
      <c r="S756" s="14" t="s">
        <v>3632</v>
      </c>
      <c r="T756" s="15" t="s">
        <v>3632</v>
      </c>
    </row>
    <row r="757" spans="1:20" x14ac:dyDescent="0.35">
      <c r="A757" s="14" t="s">
        <v>3751</v>
      </c>
      <c r="B757" s="14" t="s">
        <v>3638</v>
      </c>
      <c r="C757" s="14" t="s">
        <v>3751</v>
      </c>
      <c r="D757" s="20">
        <v>0.99</v>
      </c>
      <c r="E757" s="20">
        <v>0.99</v>
      </c>
      <c r="F757" s="20">
        <v>0.99</v>
      </c>
      <c r="G757" s="20">
        <v>0.99</v>
      </c>
      <c r="H757" s="20">
        <v>0.99</v>
      </c>
      <c r="I757" s="20">
        <v>0.99</v>
      </c>
      <c r="J757" s="20">
        <v>0.99</v>
      </c>
      <c r="K757" s="20">
        <v>0.99</v>
      </c>
      <c r="L757" s="20">
        <v>0.99</v>
      </c>
      <c r="M757" s="20">
        <v>0.99</v>
      </c>
      <c r="N757" s="20">
        <v>0.99</v>
      </c>
      <c r="O757" s="20">
        <v>0.99</v>
      </c>
      <c r="P757" s="14" t="s">
        <v>865</v>
      </c>
      <c r="Q757" s="14" t="s">
        <v>3630</v>
      </c>
      <c r="R757" s="14" t="s">
        <v>3631</v>
      </c>
      <c r="S757" s="14" t="s">
        <v>3632</v>
      </c>
      <c r="T757" s="15" t="s">
        <v>3632</v>
      </c>
    </row>
    <row r="758" spans="1:20" x14ac:dyDescent="0.35">
      <c r="A758" s="14" t="s">
        <v>3752</v>
      </c>
      <c r="B758" s="14" t="s">
        <v>3638</v>
      </c>
      <c r="C758" s="14" t="s">
        <v>3752</v>
      </c>
      <c r="D758" s="14">
        <v>0.99</v>
      </c>
      <c r="E758" s="14">
        <v>0.99</v>
      </c>
      <c r="F758" s="14">
        <v>0.99</v>
      </c>
      <c r="G758" s="14">
        <v>0.99</v>
      </c>
      <c r="H758" s="14">
        <v>0.99</v>
      </c>
      <c r="I758" s="14">
        <v>0.99</v>
      </c>
      <c r="J758" s="14">
        <v>0.99</v>
      </c>
      <c r="K758" s="14">
        <v>0.99</v>
      </c>
      <c r="L758" s="14">
        <v>0.99</v>
      </c>
      <c r="M758" s="14">
        <v>0.99</v>
      </c>
      <c r="N758" s="14">
        <v>0.99</v>
      </c>
      <c r="O758" s="14">
        <v>0.99</v>
      </c>
      <c r="P758" s="14" t="s">
        <v>865</v>
      </c>
      <c r="Q758" s="14" t="s">
        <v>3630</v>
      </c>
      <c r="R758" s="14" t="s">
        <v>3631</v>
      </c>
      <c r="S758" s="14" t="s">
        <v>3632</v>
      </c>
      <c r="T758" s="15" t="s">
        <v>3632</v>
      </c>
    </row>
    <row r="759" spans="1:20" x14ac:dyDescent="0.35">
      <c r="A759" s="14" t="s">
        <v>3753</v>
      </c>
      <c r="B759" s="14" t="s">
        <v>3638</v>
      </c>
      <c r="C759" s="14" t="s">
        <v>3753</v>
      </c>
      <c r="D759" s="14">
        <v>0.99</v>
      </c>
      <c r="E759" s="14">
        <v>0.99</v>
      </c>
      <c r="F759" s="14">
        <v>0.99</v>
      </c>
      <c r="G759" s="14">
        <v>0.99</v>
      </c>
      <c r="H759" s="14">
        <v>0.99</v>
      </c>
      <c r="I759" s="14">
        <v>0.99</v>
      </c>
      <c r="J759" s="14">
        <v>0.99</v>
      </c>
      <c r="K759" s="14">
        <v>0.99</v>
      </c>
      <c r="L759" s="14">
        <v>0.99</v>
      </c>
      <c r="M759" s="14">
        <v>0.99</v>
      </c>
      <c r="N759" s="14">
        <v>0.99</v>
      </c>
      <c r="O759" s="14">
        <v>0.99</v>
      </c>
      <c r="P759" s="14" t="s">
        <v>865</v>
      </c>
      <c r="Q759" s="14" t="s">
        <v>3630</v>
      </c>
      <c r="R759" s="14" t="s">
        <v>3631</v>
      </c>
      <c r="S759" s="14" t="s">
        <v>3632</v>
      </c>
      <c r="T759" s="15" t="s">
        <v>3632</v>
      </c>
    </row>
    <row r="760" spans="1:20" x14ac:dyDescent="0.35">
      <c r="A760" s="14" t="s">
        <v>3754</v>
      </c>
      <c r="B760" s="14" t="s">
        <v>3638</v>
      </c>
      <c r="C760" s="14" t="s">
        <v>3754</v>
      </c>
      <c r="D760" s="14">
        <v>0.99</v>
      </c>
      <c r="E760" s="14">
        <v>0.99</v>
      </c>
      <c r="F760" s="14">
        <v>0.99</v>
      </c>
      <c r="G760" s="14">
        <v>0.99</v>
      </c>
      <c r="H760" s="14">
        <v>0.99</v>
      </c>
      <c r="I760" s="14">
        <v>0.99</v>
      </c>
      <c r="J760" s="14">
        <v>0.99</v>
      </c>
      <c r="K760" s="14">
        <v>0.99</v>
      </c>
      <c r="L760" s="14">
        <v>0.99</v>
      </c>
      <c r="M760" s="14">
        <v>0.99</v>
      </c>
      <c r="N760" s="14">
        <v>0.99</v>
      </c>
      <c r="O760" s="14">
        <v>0.99</v>
      </c>
      <c r="P760" s="14" t="s">
        <v>865</v>
      </c>
      <c r="Q760" s="14" t="s">
        <v>3630</v>
      </c>
      <c r="R760" s="14" t="s">
        <v>3631</v>
      </c>
      <c r="S760" s="14" t="s">
        <v>3632</v>
      </c>
      <c r="T760" s="15" t="s">
        <v>3632</v>
      </c>
    </row>
    <row r="761" spans="1:20" x14ac:dyDescent="0.35">
      <c r="A761" s="14" t="s">
        <v>3755</v>
      </c>
      <c r="B761" s="14" t="s">
        <v>3638</v>
      </c>
      <c r="C761" s="14" t="s">
        <v>3755</v>
      </c>
      <c r="D761" s="14">
        <v>0.99</v>
      </c>
      <c r="E761" s="14">
        <v>0.99</v>
      </c>
      <c r="F761" s="14">
        <v>0.99</v>
      </c>
      <c r="G761" s="14">
        <v>0.99</v>
      </c>
      <c r="H761" s="14">
        <v>0.99</v>
      </c>
      <c r="I761" s="14">
        <v>0.99</v>
      </c>
      <c r="J761" s="14">
        <v>0.99</v>
      </c>
      <c r="K761" s="14">
        <v>0.99</v>
      </c>
      <c r="L761" s="14">
        <v>0.99</v>
      </c>
      <c r="M761" s="14">
        <v>0.99</v>
      </c>
      <c r="N761" s="14">
        <v>0.99</v>
      </c>
      <c r="O761" s="14">
        <v>0.99</v>
      </c>
      <c r="P761" s="14" t="s">
        <v>865</v>
      </c>
      <c r="Q761" s="14" t="s">
        <v>3630</v>
      </c>
      <c r="R761" s="14" t="s">
        <v>3631</v>
      </c>
      <c r="S761" s="14" t="s">
        <v>3632</v>
      </c>
      <c r="T761" s="15" t="s">
        <v>3632</v>
      </c>
    </row>
    <row r="762" spans="1:20" x14ac:dyDescent="0.35">
      <c r="A762" s="14" t="s">
        <v>3756</v>
      </c>
      <c r="B762" s="14" t="s">
        <v>3638</v>
      </c>
      <c r="C762" s="14" t="s">
        <v>3756</v>
      </c>
      <c r="D762" s="14">
        <v>0.99</v>
      </c>
      <c r="E762" s="14">
        <v>0.99</v>
      </c>
      <c r="F762" s="14">
        <v>0.99</v>
      </c>
      <c r="G762" s="14">
        <v>0.99</v>
      </c>
      <c r="H762" s="14">
        <v>0.99</v>
      </c>
      <c r="I762" s="14">
        <v>0.99</v>
      </c>
      <c r="J762" s="14">
        <v>0.99</v>
      </c>
      <c r="K762" s="14">
        <v>0.99</v>
      </c>
      <c r="L762" s="14">
        <v>0.99</v>
      </c>
      <c r="M762" s="14">
        <v>0.99</v>
      </c>
      <c r="N762" s="14">
        <v>0.99</v>
      </c>
      <c r="O762" s="14">
        <v>0.99</v>
      </c>
      <c r="P762" s="14" t="s">
        <v>865</v>
      </c>
      <c r="Q762" s="14" t="s">
        <v>3630</v>
      </c>
      <c r="R762" s="14" t="s">
        <v>3631</v>
      </c>
      <c r="S762" s="14" t="s">
        <v>3632</v>
      </c>
      <c r="T762" s="15" t="s">
        <v>3632</v>
      </c>
    </row>
    <row r="763" spans="1:20" x14ac:dyDescent="0.35">
      <c r="A763" s="14" t="s">
        <v>3757</v>
      </c>
      <c r="B763" s="14" t="s">
        <v>3638</v>
      </c>
      <c r="C763" s="14" t="s">
        <v>3757</v>
      </c>
      <c r="D763" s="14">
        <v>0.99</v>
      </c>
      <c r="E763" s="14">
        <v>0.99</v>
      </c>
      <c r="F763" s="14">
        <v>0.99</v>
      </c>
      <c r="G763" s="14">
        <v>0.99</v>
      </c>
      <c r="H763" s="14">
        <v>0.99</v>
      </c>
      <c r="I763" s="14">
        <v>0.99</v>
      </c>
      <c r="J763" s="14">
        <v>0.99</v>
      </c>
      <c r="K763" s="14">
        <v>0.99</v>
      </c>
      <c r="L763" s="14">
        <v>0.99</v>
      </c>
      <c r="M763" s="14">
        <v>0.99</v>
      </c>
      <c r="N763" s="14">
        <v>0.99</v>
      </c>
      <c r="O763" s="14">
        <v>0.99</v>
      </c>
      <c r="P763" s="14" t="s">
        <v>865</v>
      </c>
      <c r="Q763" s="14" t="s">
        <v>3630</v>
      </c>
      <c r="R763" s="14" t="s">
        <v>3631</v>
      </c>
      <c r="S763" s="14" t="s">
        <v>3632</v>
      </c>
      <c r="T763" s="15" t="s">
        <v>3632</v>
      </c>
    </row>
    <row r="764" spans="1:20" x14ac:dyDescent="0.35">
      <c r="A764" s="14" t="s">
        <v>3758</v>
      </c>
      <c r="B764" s="14" t="s">
        <v>3638</v>
      </c>
      <c r="C764" s="14" t="s">
        <v>3758</v>
      </c>
      <c r="D764" s="14">
        <v>0.99</v>
      </c>
      <c r="E764" s="14">
        <v>0.99</v>
      </c>
      <c r="F764" s="14">
        <v>0.99</v>
      </c>
      <c r="G764" s="14">
        <v>0.99</v>
      </c>
      <c r="H764" s="14">
        <v>0.99</v>
      </c>
      <c r="I764" s="14">
        <v>0.99</v>
      </c>
      <c r="J764" s="14">
        <v>0.99</v>
      </c>
      <c r="K764" s="14">
        <v>0.99</v>
      </c>
      <c r="L764" s="14">
        <v>0.99</v>
      </c>
      <c r="M764" s="14">
        <v>0.99</v>
      </c>
      <c r="N764" s="14">
        <v>0.99</v>
      </c>
      <c r="O764" s="14">
        <v>0.99</v>
      </c>
      <c r="P764" s="14" t="s">
        <v>865</v>
      </c>
      <c r="Q764" s="14" t="s">
        <v>3630</v>
      </c>
      <c r="R764" s="14" t="s">
        <v>3631</v>
      </c>
      <c r="S764" s="14" t="s">
        <v>3632</v>
      </c>
      <c r="T764" s="15" t="s">
        <v>3632</v>
      </c>
    </row>
    <row r="765" spans="1:20" x14ac:dyDescent="0.35">
      <c r="A765" s="14" t="s">
        <v>3759</v>
      </c>
      <c r="B765" s="14" t="s">
        <v>3638</v>
      </c>
      <c r="C765" s="14" t="s">
        <v>3759</v>
      </c>
      <c r="D765" s="14">
        <v>0.99</v>
      </c>
      <c r="E765" s="14">
        <v>0.99</v>
      </c>
      <c r="F765" s="14">
        <v>0.99</v>
      </c>
      <c r="G765" s="14">
        <v>0.99</v>
      </c>
      <c r="H765" s="14">
        <v>0.99</v>
      </c>
      <c r="I765" s="14">
        <v>0.99</v>
      </c>
      <c r="J765" s="14">
        <v>0.99</v>
      </c>
      <c r="K765" s="14">
        <v>0.99</v>
      </c>
      <c r="L765" s="14">
        <v>0.99</v>
      </c>
      <c r="M765" s="14">
        <v>0.99</v>
      </c>
      <c r="N765" s="14">
        <v>0.99</v>
      </c>
      <c r="O765" s="14">
        <v>0.99</v>
      </c>
      <c r="P765" s="14" t="s">
        <v>865</v>
      </c>
      <c r="Q765" s="14" t="s">
        <v>3630</v>
      </c>
      <c r="R765" s="14" t="s">
        <v>3631</v>
      </c>
      <c r="S765" s="14" t="s">
        <v>3632</v>
      </c>
      <c r="T765" s="15" t="s">
        <v>3632</v>
      </c>
    </row>
    <row r="766" spans="1:20" x14ac:dyDescent="0.35">
      <c r="A766" s="14" t="s">
        <v>3760</v>
      </c>
      <c r="B766" s="14" t="s">
        <v>3638</v>
      </c>
      <c r="C766" s="14" t="s">
        <v>3760</v>
      </c>
      <c r="D766" s="14">
        <v>0.99</v>
      </c>
      <c r="E766" s="14">
        <v>0.99</v>
      </c>
      <c r="F766" s="14">
        <v>0.99</v>
      </c>
      <c r="G766" s="14">
        <v>0.99</v>
      </c>
      <c r="H766" s="14">
        <v>0.99</v>
      </c>
      <c r="I766" s="14">
        <v>0.99</v>
      </c>
      <c r="J766" s="14">
        <v>0.99</v>
      </c>
      <c r="K766" s="14">
        <v>0.99</v>
      </c>
      <c r="L766" s="14">
        <v>0.99</v>
      </c>
      <c r="M766" s="14">
        <v>0.99</v>
      </c>
      <c r="N766" s="14">
        <v>0.99</v>
      </c>
      <c r="O766" s="14">
        <v>0.99</v>
      </c>
      <c r="P766" s="14" t="s">
        <v>865</v>
      </c>
      <c r="Q766" s="14" t="s">
        <v>3630</v>
      </c>
      <c r="R766" s="14" t="s">
        <v>3631</v>
      </c>
      <c r="S766" s="14" t="s">
        <v>3632</v>
      </c>
      <c r="T766" s="15" t="s">
        <v>3632</v>
      </c>
    </row>
    <row r="767" spans="1:20" x14ac:dyDescent="0.35">
      <c r="A767" s="14" t="s">
        <v>3761</v>
      </c>
      <c r="B767" s="14" t="s">
        <v>3638</v>
      </c>
      <c r="C767" s="14" t="s">
        <v>3761</v>
      </c>
      <c r="D767" s="14">
        <v>0.99</v>
      </c>
      <c r="E767" s="14">
        <v>0.99</v>
      </c>
      <c r="F767" s="14">
        <v>0.99</v>
      </c>
      <c r="G767" s="14">
        <v>0.99</v>
      </c>
      <c r="H767" s="14">
        <v>0.99</v>
      </c>
      <c r="I767" s="14">
        <v>0.99</v>
      </c>
      <c r="J767" s="14">
        <v>0.99</v>
      </c>
      <c r="K767" s="14">
        <v>0.99</v>
      </c>
      <c r="L767" s="14">
        <v>0.99</v>
      </c>
      <c r="M767" s="14">
        <v>0.99</v>
      </c>
      <c r="N767" s="14">
        <v>0.99</v>
      </c>
      <c r="O767" s="14">
        <v>0.99</v>
      </c>
      <c r="P767" s="14" t="s">
        <v>865</v>
      </c>
      <c r="Q767" s="14" t="s">
        <v>3630</v>
      </c>
      <c r="R767" s="14" t="s">
        <v>3631</v>
      </c>
      <c r="S767" s="14" t="s">
        <v>3632</v>
      </c>
      <c r="T767" s="15" t="s">
        <v>3632</v>
      </c>
    </row>
    <row r="768" spans="1:20" x14ac:dyDescent="0.35">
      <c r="A768" s="14" t="s">
        <v>3762</v>
      </c>
      <c r="B768" s="14" t="s">
        <v>3638</v>
      </c>
      <c r="C768" s="14" t="s">
        <v>3762</v>
      </c>
      <c r="D768" s="14">
        <v>0.99</v>
      </c>
      <c r="E768" s="14">
        <v>0.99</v>
      </c>
      <c r="F768" s="14">
        <v>0.99</v>
      </c>
      <c r="G768" s="14">
        <v>0.99</v>
      </c>
      <c r="H768" s="14">
        <v>0.99</v>
      </c>
      <c r="I768" s="14">
        <v>0.99</v>
      </c>
      <c r="J768" s="14">
        <v>0.99</v>
      </c>
      <c r="K768" s="14">
        <v>0.99</v>
      </c>
      <c r="L768" s="14">
        <v>0.99</v>
      </c>
      <c r="M768" s="14">
        <v>0.99</v>
      </c>
      <c r="N768" s="14">
        <v>0.99</v>
      </c>
      <c r="O768" s="14">
        <v>0.99</v>
      </c>
      <c r="P768" s="14" t="s">
        <v>865</v>
      </c>
      <c r="Q768" s="14" t="s">
        <v>3630</v>
      </c>
      <c r="R768" s="14" t="s">
        <v>3631</v>
      </c>
      <c r="S768" s="14" t="s">
        <v>3632</v>
      </c>
      <c r="T768" s="15" t="s">
        <v>3632</v>
      </c>
    </row>
    <row r="769" spans="1:20" x14ac:dyDescent="0.35">
      <c r="A769" s="14" t="s">
        <v>3763</v>
      </c>
      <c r="B769" s="14" t="s">
        <v>3638</v>
      </c>
      <c r="C769" s="14" t="s">
        <v>3763</v>
      </c>
      <c r="D769" s="14">
        <v>0.99</v>
      </c>
      <c r="E769" s="14">
        <v>0.99</v>
      </c>
      <c r="F769" s="14">
        <v>0.99</v>
      </c>
      <c r="G769" s="14">
        <v>0.99</v>
      </c>
      <c r="H769" s="14">
        <v>0.99</v>
      </c>
      <c r="I769" s="14">
        <v>0.99</v>
      </c>
      <c r="J769" s="14">
        <v>0.99</v>
      </c>
      <c r="K769" s="14">
        <v>0.99</v>
      </c>
      <c r="L769" s="14">
        <v>0.99</v>
      </c>
      <c r="M769" s="14">
        <v>0.99</v>
      </c>
      <c r="N769" s="14">
        <v>0.99</v>
      </c>
      <c r="O769" s="14">
        <v>0.99</v>
      </c>
      <c r="P769" s="14" t="s">
        <v>865</v>
      </c>
      <c r="Q769" s="14" t="s">
        <v>3630</v>
      </c>
      <c r="R769" s="14" t="s">
        <v>3631</v>
      </c>
      <c r="S769" s="14" t="s">
        <v>3632</v>
      </c>
      <c r="T769" s="15" t="s">
        <v>3632</v>
      </c>
    </row>
    <row r="770" spans="1:20" x14ac:dyDescent="0.35">
      <c r="A770" s="14" t="s">
        <v>3764</v>
      </c>
      <c r="B770" s="14" t="s">
        <v>3638</v>
      </c>
      <c r="C770" s="14" t="s">
        <v>3764</v>
      </c>
      <c r="D770" s="14">
        <v>0.99</v>
      </c>
      <c r="E770" s="14">
        <v>0.99</v>
      </c>
      <c r="F770" s="14">
        <v>0.99</v>
      </c>
      <c r="G770" s="14">
        <v>0.99</v>
      </c>
      <c r="H770" s="14">
        <v>0.99</v>
      </c>
      <c r="I770" s="14">
        <v>0.99</v>
      </c>
      <c r="J770" s="14">
        <v>0.99</v>
      </c>
      <c r="K770" s="14">
        <v>0.99</v>
      </c>
      <c r="L770" s="14">
        <v>0.99</v>
      </c>
      <c r="M770" s="14">
        <v>0.99</v>
      </c>
      <c r="N770" s="14">
        <v>0.99</v>
      </c>
      <c r="O770" s="14">
        <v>0.99</v>
      </c>
      <c r="P770" s="14" t="s">
        <v>865</v>
      </c>
      <c r="Q770" s="14" t="s">
        <v>3630</v>
      </c>
      <c r="R770" s="14" t="s">
        <v>3631</v>
      </c>
      <c r="S770" s="14" t="s">
        <v>3632</v>
      </c>
      <c r="T770" s="15" t="s">
        <v>3632</v>
      </c>
    </row>
    <row r="771" spans="1:20" x14ac:dyDescent="0.35">
      <c r="A771" s="14" t="s">
        <v>3765</v>
      </c>
      <c r="B771" s="14" t="s">
        <v>3638</v>
      </c>
      <c r="C771" s="14" t="s">
        <v>3765</v>
      </c>
      <c r="D771" s="14">
        <v>0.99</v>
      </c>
      <c r="E771" s="14">
        <v>0.99</v>
      </c>
      <c r="F771" s="14">
        <v>0.99</v>
      </c>
      <c r="G771" s="14">
        <v>0.99</v>
      </c>
      <c r="H771" s="14">
        <v>0.99</v>
      </c>
      <c r="I771" s="14">
        <v>0.99</v>
      </c>
      <c r="J771" s="14">
        <v>0.99</v>
      </c>
      <c r="K771" s="14">
        <v>0.99</v>
      </c>
      <c r="L771" s="14">
        <v>0.99</v>
      </c>
      <c r="M771" s="14">
        <v>0.99</v>
      </c>
      <c r="N771" s="14">
        <v>0.99</v>
      </c>
      <c r="O771" s="14">
        <v>0.99</v>
      </c>
      <c r="P771" s="14" t="s">
        <v>865</v>
      </c>
      <c r="Q771" s="14" t="s">
        <v>3630</v>
      </c>
      <c r="R771" s="14" t="s">
        <v>3631</v>
      </c>
      <c r="S771" s="14" t="s">
        <v>3632</v>
      </c>
      <c r="T771" s="15" t="s">
        <v>3632</v>
      </c>
    </row>
    <row r="772" spans="1:20" x14ac:dyDescent="0.35">
      <c r="A772" s="14" t="s">
        <v>3766</v>
      </c>
      <c r="B772" s="14" t="s">
        <v>3638</v>
      </c>
      <c r="C772" s="14" t="s">
        <v>3766</v>
      </c>
      <c r="D772" s="14">
        <v>0.99</v>
      </c>
      <c r="E772" s="14">
        <v>0.99</v>
      </c>
      <c r="F772" s="14">
        <v>0.99</v>
      </c>
      <c r="G772" s="14">
        <v>0.99</v>
      </c>
      <c r="H772" s="14">
        <v>0.99</v>
      </c>
      <c r="I772" s="14">
        <v>0.99</v>
      </c>
      <c r="J772" s="14">
        <v>0.99</v>
      </c>
      <c r="K772" s="14">
        <v>0.99</v>
      </c>
      <c r="L772" s="14">
        <v>0.99</v>
      </c>
      <c r="M772" s="14">
        <v>0.99</v>
      </c>
      <c r="N772" s="14">
        <v>0.99</v>
      </c>
      <c r="O772" s="14">
        <v>0.99</v>
      </c>
      <c r="P772" s="14" t="s">
        <v>865</v>
      </c>
      <c r="Q772" s="14" t="s">
        <v>3630</v>
      </c>
      <c r="R772" s="14" t="s">
        <v>3631</v>
      </c>
      <c r="S772" s="14" t="s">
        <v>3632</v>
      </c>
      <c r="T772" s="15" t="s">
        <v>3632</v>
      </c>
    </row>
    <row r="773" spans="1:20" x14ac:dyDescent="0.35">
      <c r="A773" s="14" t="s">
        <v>3767</v>
      </c>
      <c r="B773" s="14" t="s">
        <v>3638</v>
      </c>
      <c r="C773" s="14" t="s">
        <v>3767</v>
      </c>
      <c r="D773" s="14">
        <v>0.99</v>
      </c>
      <c r="E773" s="14">
        <v>0.99</v>
      </c>
      <c r="F773" s="14">
        <v>0.99</v>
      </c>
      <c r="G773" s="14">
        <v>0.99</v>
      </c>
      <c r="H773" s="14">
        <v>0.99</v>
      </c>
      <c r="I773" s="14">
        <v>0.99</v>
      </c>
      <c r="J773" s="14">
        <v>0.99</v>
      </c>
      <c r="K773" s="14">
        <v>0.99</v>
      </c>
      <c r="L773" s="14">
        <v>0.99</v>
      </c>
      <c r="M773" s="14">
        <v>0.99</v>
      </c>
      <c r="N773" s="14">
        <v>0.99</v>
      </c>
      <c r="O773" s="14">
        <v>0.99</v>
      </c>
      <c r="P773" s="14" t="s">
        <v>865</v>
      </c>
      <c r="Q773" s="14" t="s">
        <v>3630</v>
      </c>
      <c r="R773" s="14" t="s">
        <v>3631</v>
      </c>
      <c r="S773" s="14" t="s">
        <v>3632</v>
      </c>
      <c r="T773" s="15" t="s">
        <v>3632</v>
      </c>
    </row>
    <row r="774" spans="1:20" x14ac:dyDescent="0.35">
      <c r="A774" s="14" t="s">
        <v>3768</v>
      </c>
      <c r="B774" s="14" t="s">
        <v>3638</v>
      </c>
      <c r="C774" s="14" t="s">
        <v>3768</v>
      </c>
      <c r="D774" s="14">
        <v>0.99</v>
      </c>
      <c r="E774" s="14">
        <v>0.99</v>
      </c>
      <c r="F774" s="14">
        <v>0.99</v>
      </c>
      <c r="G774" s="14">
        <v>0.99</v>
      </c>
      <c r="H774" s="14">
        <v>0.99</v>
      </c>
      <c r="I774" s="14">
        <v>0.99</v>
      </c>
      <c r="J774" s="14">
        <v>0.99</v>
      </c>
      <c r="K774" s="14">
        <v>0.99</v>
      </c>
      <c r="L774" s="14">
        <v>0.99</v>
      </c>
      <c r="M774" s="14">
        <v>0.99</v>
      </c>
      <c r="N774" s="14">
        <v>0.99</v>
      </c>
      <c r="O774" s="14">
        <v>0.99</v>
      </c>
      <c r="P774" s="14" t="s">
        <v>865</v>
      </c>
      <c r="Q774" s="14" t="s">
        <v>3630</v>
      </c>
      <c r="R774" s="14" t="s">
        <v>3631</v>
      </c>
      <c r="S774" s="14" t="s">
        <v>3632</v>
      </c>
      <c r="T774" s="15" t="s">
        <v>3632</v>
      </c>
    </row>
    <row r="775" spans="1:20" x14ac:dyDescent="0.35">
      <c r="A775" s="14" t="s">
        <v>3769</v>
      </c>
      <c r="B775" s="14" t="s">
        <v>3638</v>
      </c>
      <c r="C775" s="14" t="s">
        <v>3769</v>
      </c>
      <c r="D775" s="14">
        <v>0.99</v>
      </c>
      <c r="E775" s="14">
        <v>0.99</v>
      </c>
      <c r="F775" s="14">
        <v>0.99</v>
      </c>
      <c r="G775" s="14">
        <v>0.99</v>
      </c>
      <c r="H775" s="14">
        <v>0.99</v>
      </c>
      <c r="I775" s="14">
        <v>9.99</v>
      </c>
      <c r="J775" s="14">
        <v>9.99</v>
      </c>
      <c r="K775" s="14">
        <v>9.99</v>
      </c>
      <c r="L775" s="14">
        <v>9.99</v>
      </c>
      <c r="M775" s="14">
        <v>9.99</v>
      </c>
      <c r="N775" s="14">
        <v>9.99</v>
      </c>
      <c r="O775" s="14">
        <v>9.99</v>
      </c>
      <c r="P775" s="14" t="s">
        <v>865</v>
      </c>
      <c r="Q775" s="14" t="s">
        <v>3630</v>
      </c>
      <c r="R775" s="14" t="s">
        <v>3631</v>
      </c>
      <c r="S775" s="14" t="s">
        <v>3632</v>
      </c>
      <c r="T775" s="15" t="s">
        <v>3632</v>
      </c>
    </row>
    <row r="776" spans="1:20" x14ac:dyDescent="0.35">
      <c r="A776" s="14" t="s">
        <v>3770</v>
      </c>
      <c r="B776" s="14" t="s">
        <v>3638</v>
      </c>
      <c r="C776" s="14" t="s">
        <v>3770</v>
      </c>
      <c r="D776" s="14">
        <v>9.99</v>
      </c>
      <c r="E776" s="14">
        <v>9.99</v>
      </c>
      <c r="F776" s="14">
        <v>9.99</v>
      </c>
      <c r="G776" s="14">
        <v>9.99</v>
      </c>
      <c r="H776" s="14">
        <v>9.99</v>
      </c>
      <c r="I776" s="14">
        <v>9.99</v>
      </c>
      <c r="J776" s="14">
        <v>9.99</v>
      </c>
      <c r="K776" s="14">
        <v>9.99</v>
      </c>
      <c r="L776" s="14">
        <v>9.99</v>
      </c>
      <c r="M776" s="14">
        <v>9.99</v>
      </c>
      <c r="N776" s="14">
        <v>9.99</v>
      </c>
      <c r="O776" s="14">
        <v>9.99</v>
      </c>
      <c r="P776" s="14" t="s">
        <v>865</v>
      </c>
      <c r="Q776" s="14" t="s">
        <v>3630</v>
      </c>
      <c r="R776" s="14" t="s">
        <v>3631</v>
      </c>
      <c r="S776" s="14" t="s">
        <v>3632</v>
      </c>
      <c r="T776" s="15" t="s">
        <v>3632</v>
      </c>
    </row>
    <row r="777" spans="1:20" x14ac:dyDescent="0.35">
      <c r="A777" s="14" t="s">
        <v>3771</v>
      </c>
      <c r="B777" s="14" t="s">
        <v>3638</v>
      </c>
      <c r="C777" s="14" t="s">
        <v>3632</v>
      </c>
      <c r="D777" s="14" t="s">
        <v>3632</v>
      </c>
      <c r="E777" s="14" t="s">
        <v>3632</v>
      </c>
      <c r="F777" s="14" t="s">
        <v>3632</v>
      </c>
      <c r="G777" s="14" t="s">
        <v>3632</v>
      </c>
      <c r="H777" s="14" t="s">
        <v>3632</v>
      </c>
      <c r="I777" s="14" t="s">
        <v>3632</v>
      </c>
      <c r="J777" s="14">
        <v>0.99</v>
      </c>
      <c r="K777" s="14">
        <v>0.99</v>
      </c>
      <c r="L777" s="14">
        <v>0.99</v>
      </c>
      <c r="M777" s="14">
        <v>0.99</v>
      </c>
      <c r="N777" s="14">
        <v>0.99</v>
      </c>
      <c r="O777" s="14">
        <v>0.99</v>
      </c>
      <c r="P777" s="14" t="s">
        <v>865</v>
      </c>
      <c r="Q777" s="14" t="s">
        <v>3630</v>
      </c>
      <c r="R777" s="14" t="s">
        <v>3631</v>
      </c>
      <c r="S777" s="14" t="s">
        <v>3632</v>
      </c>
      <c r="T777" s="15" t="s">
        <v>3632</v>
      </c>
    </row>
    <row r="778" spans="1:20" x14ac:dyDescent="0.35">
      <c r="A778" s="14" t="s">
        <v>3772</v>
      </c>
      <c r="B778" s="14" t="s">
        <v>3638</v>
      </c>
      <c r="C778" s="14" t="s">
        <v>3632</v>
      </c>
      <c r="D778" s="14" t="s">
        <v>3632</v>
      </c>
      <c r="E778" s="14" t="s">
        <v>3632</v>
      </c>
      <c r="F778" s="14" t="s">
        <v>3632</v>
      </c>
      <c r="G778" s="14" t="s">
        <v>3632</v>
      </c>
      <c r="H778" s="14" t="s">
        <v>3632</v>
      </c>
      <c r="I778" s="14" t="s">
        <v>3632</v>
      </c>
      <c r="J778" s="14">
        <v>0.99</v>
      </c>
      <c r="K778" s="14">
        <v>0.99</v>
      </c>
      <c r="L778" s="14">
        <v>0.99</v>
      </c>
      <c r="M778" s="14">
        <v>0.99</v>
      </c>
      <c r="N778" s="14">
        <v>0.99</v>
      </c>
      <c r="O778" s="14">
        <v>0.99</v>
      </c>
      <c r="P778" s="14" t="s">
        <v>865</v>
      </c>
      <c r="Q778" s="14" t="s">
        <v>3630</v>
      </c>
      <c r="R778" s="14" t="s">
        <v>3631</v>
      </c>
      <c r="S778" s="14" t="s">
        <v>3632</v>
      </c>
      <c r="T778" s="15" t="s">
        <v>3632</v>
      </c>
    </row>
    <row r="779" spans="1:20" x14ac:dyDescent="0.35">
      <c r="A779" s="14" t="s">
        <v>3773</v>
      </c>
      <c r="B779" s="14" t="s">
        <v>3638</v>
      </c>
      <c r="C779" s="14" t="s">
        <v>3632</v>
      </c>
      <c r="D779" s="14" t="s">
        <v>3632</v>
      </c>
      <c r="E779" s="14" t="s">
        <v>3632</v>
      </c>
      <c r="F779" s="14" t="s">
        <v>3632</v>
      </c>
      <c r="G779" s="14" t="s">
        <v>3632</v>
      </c>
      <c r="H779" s="14" t="s">
        <v>3632</v>
      </c>
      <c r="I779" s="14" t="s">
        <v>3632</v>
      </c>
      <c r="J779" s="14">
        <v>0.99</v>
      </c>
      <c r="K779" s="14">
        <v>0.99</v>
      </c>
      <c r="L779" s="14">
        <v>0.99</v>
      </c>
      <c r="M779" s="14">
        <v>0.99</v>
      </c>
      <c r="N779" s="14">
        <v>0.99</v>
      </c>
      <c r="O779" s="14">
        <v>0.99</v>
      </c>
      <c r="P779" s="14" t="s">
        <v>865</v>
      </c>
      <c r="Q779" s="14" t="s">
        <v>3630</v>
      </c>
      <c r="R779" s="14" t="s">
        <v>3631</v>
      </c>
      <c r="S779" s="14" t="s">
        <v>3632</v>
      </c>
      <c r="T779" s="15" t="s">
        <v>3632</v>
      </c>
    </row>
    <row r="780" spans="1:20" x14ac:dyDescent="0.35">
      <c r="A780" s="14" t="s">
        <v>3774</v>
      </c>
      <c r="B780" s="14" t="s">
        <v>3638</v>
      </c>
      <c r="C780" s="14" t="s">
        <v>3774</v>
      </c>
      <c r="D780" s="14">
        <v>0.99</v>
      </c>
      <c r="E780" s="14">
        <v>0.99</v>
      </c>
      <c r="F780" s="14">
        <v>0.99</v>
      </c>
      <c r="G780" s="14">
        <v>0.99</v>
      </c>
      <c r="H780" s="14">
        <v>0.99</v>
      </c>
      <c r="I780" s="14">
        <v>0.99</v>
      </c>
      <c r="J780" s="14">
        <v>0.99</v>
      </c>
      <c r="K780" s="14">
        <v>0.99</v>
      </c>
      <c r="L780" s="14">
        <v>0.99</v>
      </c>
      <c r="M780" s="14">
        <v>0.99</v>
      </c>
      <c r="N780" s="14">
        <v>0.99</v>
      </c>
      <c r="O780" s="14">
        <v>0.99</v>
      </c>
      <c r="P780" s="14" t="s">
        <v>865</v>
      </c>
      <c r="Q780" s="14" t="s">
        <v>3630</v>
      </c>
      <c r="R780" s="14" t="s">
        <v>3631</v>
      </c>
      <c r="S780" s="14" t="s">
        <v>3632</v>
      </c>
      <c r="T780" s="15" t="s">
        <v>3632</v>
      </c>
    </row>
    <row r="781" spans="1:20" x14ac:dyDescent="0.35">
      <c r="A781" s="14" t="s">
        <v>3775</v>
      </c>
      <c r="B781" s="14" t="s">
        <v>3638</v>
      </c>
      <c r="C781" s="14" t="s">
        <v>3775</v>
      </c>
      <c r="D781" s="14">
        <v>0.99</v>
      </c>
      <c r="E781" s="14">
        <v>0.99</v>
      </c>
      <c r="F781" s="14">
        <v>0.99</v>
      </c>
      <c r="G781" s="14">
        <v>0.99</v>
      </c>
      <c r="H781" s="14">
        <v>0.99</v>
      </c>
      <c r="I781" s="14">
        <v>0.99</v>
      </c>
      <c r="J781" s="14">
        <v>0.99</v>
      </c>
      <c r="K781" s="14">
        <v>0.99</v>
      </c>
      <c r="L781" s="14">
        <v>0.99</v>
      </c>
      <c r="M781" s="14">
        <v>0.99</v>
      </c>
      <c r="N781" s="14">
        <v>0.99</v>
      </c>
      <c r="O781" s="14">
        <v>0.99</v>
      </c>
      <c r="P781" s="14" t="s">
        <v>865</v>
      </c>
      <c r="Q781" s="14" t="s">
        <v>3630</v>
      </c>
      <c r="R781" s="14" t="s">
        <v>3631</v>
      </c>
      <c r="S781" s="14" t="s">
        <v>3632</v>
      </c>
      <c r="T781" s="15" t="s">
        <v>3632</v>
      </c>
    </row>
    <row r="782" spans="1:20" x14ac:dyDescent="0.35">
      <c r="A782" s="14" t="s">
        <v>3776</v>
      </c>
      <c r="B782" s="14" t="s">
        <v>3638</v>
      </c>
      <c r="C782" s="14" t="s">
        <v>3776</v>
      </c>
      <c r="D782" s="14">
        <v>0.99</v>
      </c>
      <c r="E782" s="14">
        <v>0.99</v>
      </c>
      <c r="F782" s="14">
        <v>0.99</v>
      </c>
      <c r="G782" s="14">
        <v>0.99</v>
      </c>
      <c r="H782" s="14">
        <v>0.99</v>
      </c>
      <c r="I782" s="14">
        <v>0.99</v>
      </c>
      <c r="J782" s="14">
        <v>0.99</v>
      </c>
      <c r="K782" s="14">
        <v>0.99</v>
      </c>
      <c r="L782" s="14">
        <v>0.99</v>
      </c>
      <c r="M782" s="14">
        <v>0.99</v>
      </c>
      <c r="N782" s="14">
        <v>0.99</v>
      </c>
      <c r="O782" s="14">
        <v>0.99</v>
      </c>
      <c r="P782" s="14" t="s">
        <v>865</v>
      </c>
      <c r="Q782" s="14" t="s">
        <v>3630</v>
      </c>
      <c r="R782" s="14" t="s">
        <v>3631</v>
      </c>
      <c r="S782" s="14" t="s">
        <v>3632</v>
      </c>
      <c r="T782" s="15" t="s">
        <v>3632</v>
      </c>
    </row>
    <row r="783" spans="1:20" x14ac:dyDescent="0.35">
      <c r="A783" s="14" t="s">
        <v>3777</v>
      </c>
      <c r="B783" s="14" t="s">
        <v>3638</v>
      </c>
      <c r="C783" s="14" t="s">
        <v>3777</v>
      </c>
      <c r="D783" s="14">
        <v>0.99</v>
      </c>
      <c r="E783" s="14">
        <v>0.99</v>
      </c>
      <c r="F783" s="14">
        <v>0.99</v>
      </c>
      <c r="G783" s="14">
        <v>0.99</v>
      </c>
      <c r="H783" s="14">
        <v>0.99</v>
      </c>
      <c r="I783" s="14">
        <v>0.99</v>
      </c>
      <c r="J783" s="14">
        <v>0.99</v>
      </c>
      <c r="K783" s="14">
        <v>0.99</v>
      </c>
      <c r="L783" s="14">
        <v>0.99</v>
      </c>
      <c r="M783" s="14">
        <v>0.99</v>
      </c>
      <c r="N783" s="14">
        <v>0.99</v>
      </c>
      <c r="O783" s="14">
        <v>0.99</v>
      </c>
      <c r="P783" s="14" t="s">
        <v>865</v>
      </c>
      <c r="Q783" s="14" t="s">
        <v>3630</v>
      </c>
      <c r="R783" s="14" t="s">
        <v>3631</v>
      </c>
      <c r="S783" s="14" t="s">
        <v>3632</v>
      </c>
      <c r="T783" s="15" t="s">
        <v>3632</v>
      </c>
    </row>
    <row r="784" spans="1:20" x14ac:dyDescent="0.35">
      <c r="A784" s="14" t="s">
        <v>3778</v>
      </c>
      <c r="B784" s="14" t="s">
        <v>3638</v>
      </c>
      <c r="C784" s="14" t="s">
        <v>3778</v>
      </c>
      <c r="D784" s="20">
        <v>0.99</v>
      </c>
      <c r="E784" s="20">
        <v>0.99</v>
      </c>
      <c r="F784" s="20">
        <v>0.99</v>
      </c>
      <c r="G784" s="20">
        <v>0.99</v>
      </c>
      <c r="H784" s="20">
        <v>0.99</v>
      </c>
      <c r="I784" s="20">
        <v>0.99</v>
      </c>
      <c r="J784" s="20">
        <v>0.99</v>
      </c>
      <c r="K784" s="20">
        <v>0.99</v>
      </c>
      <c r="L784" s="20">
        <v>0.99</v>
      </c>
      <c r="M784" s="20">
        <v>0.99</v>
      </c>
      <c r="N784" s="20">
        <v>0.99</v>
      </c>
      <c r="O784" s="20">
        <v>0.99</v>
      </c>
      <c r="P784" s="14" t="s">
        <v>865</v>
      </c>
      <c r="Q784" s="14" t="s">
        <v>3630</v>
      </c>
      <c r="R784" s="14" t="s">
        <v>3631</v>
      </c>
      <c r="S784" s="14" t="s">
        <v>3632</v>
      </c>
      <c r="T784" s="15" t="s">
        <v>3632</v>
      </c>
    </row>
    <row r="785" spans="1:20" x14ac:dyDescent="0.35">
      <c r="A785" s="14" t="s">
        <v>3779</v>
      </c>
      <c r="B785" s="14" t="s">
        <v>3638</v>
      </c>
      <c r="C785" s="14" t="s">
        <v>3632</v>
      </c>
      <c r="D785" s="14" t="s">
        <v>3632</v>
      </c>
      <c r="E785" s="14" t="s">
        <v>3632</v>
      </c>
      <c r="F785" s="14" t="s">
        <v>3632</v>
      </c>
      <c r="G785" s="14" t="s">
        <v>3632</v>
      </c>
      <c r="H785" s="14" t="s">
        <v>3632</v>
      </c>
      <c r="I785" s="14">
        <v>0.4</v>
      </c>
      <c r="J785" s="14">
        <v>0.4</v>
      </c>
      <c r="K785" s="14">
        <v>0.4</v>
      </c>
      <c r="L785" s="14">
        <v>0.95</v>
      </c>
      <c r="M785" s="14">
        <v>0.86</v>
      </c>
      <c r="N785" s="14">
        <v>0.86</v>
      </c>
      <c r="O785" s="14">
        <v>0.86</v>
      </c>
      <c r="P785" s="14" t="s">
        <v>865</v>
      </c>
      <c r="Q785" s="14" t="s">
        <v>3630</v>
      </c>
      <c r="R785" s="14" t="s">
        <v>3631</v>
      </c>
      <c r="S785" s="14" t="s">
        <v>3632</v>
      </c>
      <c r="T785" s="15" t="s">
        <v>3632</v>
      </c>
    </row>
    <row r="786" spans="1:20" x14ac:dyDescent="0.35">
      <c r="A786" s="14" t="s">
        <v>3780</v>
      </c>
      <c r="B786" s="14" t="s">
        <v>3638</v>
      </c>
      <c r="C786" s="14" t="s">
        <v>3632</v>
      </c>
      <c r="D786" s="14" t="s">
        <v>3632</v>
      </c>
      <c r="E786" s="14" t="s">
        <v>3632</v>
      </c>
      <c r="F786" s="14" t="s">
        <v>3632</v>
      </c>
      <c r="G786" s="14" t="s">
        <v>3632</v>
      </c>
      <c r="H786" s="14" t="s">
        <v>3632</v>
      </c>
      <c r="I786" s="14">
        <v>2.5</v>
      </c>
      <c r="J786" s="14">
        <v>2.5</v>
      </c>
      <c r="K786" s="14">
        <v>2.5</v>
      </c>
      <c r="L786" s="14">
        <v>2.5</v>
      </c>
      <c r="M786" s="14">
        <v>2.5</v>
      </c>
      <c r="N786" s="14">
        <v>2.5</v>
      </c>
      <c r="O786" s="14">
        <v>2.5</v>
      </c>
      <c r="P786" s="14" t="s">
        <v>865</v>
      </c>
      <c r="Q786" s="14" t="s">
        <v>3630</v>
      </c>
      <c r="R786" s="14" t="s">
        <v>3631</v>
      </c>
      <c r="S786" s="14" t="s">
        <v>3632</v>
      </c>
      <c r="T786" s="15" t="s">
        <v>3632</v>
      </c>
    </row>
    <row r="787" spans="1:20" x14ac:dyDescent="0.35">
      <c r="A787" s="14" t="s">
        <v>3781</v>
      </c>
      <c r="B787" s="14" t="s">
        <v>3638</v>
      </c>
      <c r="C787" s="14" t="s">
        <v>3632</v>
      </c>
      <c r="D787" s="14" t="s">
        <v>3632</v>
      </c>
      <c r="E787" s="14" t="s">
        <v>3632</v>
      </c>
      <c r="F787" s="14" t="s">
        <v>3632</v>
      </c>
      <c r="G787" s="14" t="s">
        <v>3632</v>
      </c>
      <c r="H787" s="14" t="s">
        <v>3632</v>
      </c>
      <c r="I787" s="14" t="s">
        <v>3632</v>
      </c>
      <c r="J787" s="14">
        <v>0.99</v>
      </c>
      <c r="K787" s="14">
        <v>0.99</v>
      </c>
      <c r="L787" s="14">
        <v>0.99</v>
      </c>
      <c r="M787" s="14">
        <v>0.99</v>
      </c>
      <c r="N787" s="14">
        <v>0.99</v>
      </c>
      <c r="O787" s="14">
        <v>0.99</v>
      </c>
      <c r="P787" s="14" t="s">
        <v>865</v>
      </c>
      <c r="Q787" s="14" t="s">
        <v>3630</v>
      </c>
      <c r="R787" s="14" t="s">
        <v>3631</v>
      </c>
      <c r="S787" s="14" t="s">
        <v>3632</v>
      </c>
      <c r="T787" s="15" t="s">
        <v>3632</v>
      </c>
    </row>
    <row r="788" spans="1:20" x14ac:dyDescent="0.35">
      <c r="A788" s="14" t="s">
        <v>3782</v>
      </c>
      <c r="B788" s="14" t="s">
        <v>3638</v>
      </c>
      <c r="C788" s="14" t="s">
        <v>3632</v>
      </c>
      <c r="D788" s="20" t="s">
        <v>3632</v>
      </c>
      <c r="E788" s="20" t="s">
        <v>3632</v>
      </c>
      <c r="F788" s="20" t="s">
        <v>3632</v>
      </c>
      <c r="G788" s="20" t="s">
        <v>3632</v>
      </c>
      <c r="H788" s="20" t="s">
        <v>3632</v>
      </c>
      <c r="I788" s="20" t="s">
        <v>3632</v>
      </c>
      <c r="J788" s="20">
        <v>0.99</v>
      </c>
      <c r="K788" s="20">
        <v>0.99</v>
      </c>
      <c r="L788" s="20">
        <v>0.99</v>
      </c>
      <c r="M788" s="20">
        <v>0.99</v>
      </c>
      <c r="N788" s="20">
        <v>0.99</v>
      </c>
      <c r="O788" s="20">
        <v>0.99</v>
      </c>
      <c r="P788" s="14" t="s">
        <v>865</v>
      </c>
      <c r="Q788" s="14" t="s">
        <v>3630</v>
      </c>
      <c r="R788" s="14" t="s">
        <v>3631</v>
      </c>
      <c r="S788" s="14" t="s">
        <v>3632</v>
      </c>
      <c r="T788" s="15" t="s">
        <v>3632</v>
      </c>
    </row>
    <row r="789" spans="1:20" x14ac:dyDescent="0.35">
      <c r="A789" s="14" t="s">
        <v>3783</v>
      </c>
      <c r="B789" s="14" t="s">
        <v>3638</v>
      </c>
      <c r="C789" s="14" t="s">
        <v>3632</v>
      </c>
      <c r="D789" s="14" t="s">
        <v>3632</v>
      </c>
      <c r="E789" s="14" t="s">
        <v>3632</v>
      </c>
      <c r="F789" s="14" t="s">
        <v>3632</v>
      </c>
      <c r="G789" s="14" t="s">
        <v>3632</v>
      </c>
      <c r="H789" s="14" t="s">
        <v>3632</v>
      </c>
      <c r="I789" s="14" t="s">
        <v>3632</v>
      </c>
      <c r="J789" s="14">
        <v>0.99</v>
      </c>
      <c r="K789" s="14">
        <v>0.99</v>
      </c>
      <c r="L789" s="14">
        <v>0.99</v>
      </c>
      <c r="M789" s="14">
        <v>0.99</v>
      </c>
      <c r="N789" s="14">
        <v>0.99</v>
      </c>
      <c r="O789" s="14">
        <v>0.99</v>
      </c>
      <c r="P789" s="14" t="s">
        <v>865</v>
      </c>
      <c r="Q789" s="14" t="s">
        <v>3630</v>
      </c>
      <c r="R789" s="14" t="s">
        <v>3631</v>
      </c>
      <c r="S789" s="14" t="s">
        <v>3632</v>
      </c>
      <c r="T789" s="15" t="s">
        <v>3632</v>
      </c>
    </row>
    <row r="790" spans="1:20" x14ac:dyDescent="0.35">
      <c r="A790" s="14" t="s">
        <v>3784</v>
      </c>
      <c r="B790" s="14" t="s">
        <v>3638</v>
      </c>
      <c r="C790" s="14" t="s">
        <v>3632</v>
      </c>
      <c r="D790" s="14" t="s">
        <v>3632</v>
      </c>
      <c r="E790" s="14" t="s">
        <v>3632</v>
      </c>
      <c r="F790" s="14" t="s">
        <v>3632</v>
      </c>
      <c r="G790" s="14" t="s">
        <v>3632</v>
      </c>
      <c r="H790" s="14" t="s">
        <v>3632</v>
      </c>
      <c r="I790" s="14" t="s">
        <v>3632</v>
      </c>
      <c r="J790" s="14">
        <v>0.99</v>
      </c>
      <c r="K790" s="14">
        <v>0.99</v>
      </c>
      <c r="L790" s="14">
        <v>0.99</v>
      </c>
      <c r="M790" s="14">
        <v>0.99</v>
      </c>
      <c r="N790" s="14">
        <v>0.99</v>
      </c>
      <c r="O790" s="14">
        <v>0.99</v>
      </c>
      <c r="P790" s="14" t="s">
        <v>865</v>
      </c>
      <c r="Q790" s="14" t="s">
        <v>3630</v>
      </c>
      <c r="R790" s="14" t="s">
        <v>3631</v>
      </c>
      <c r="S790" s="14" t="s">
        <v>3632</v>
      </c>
      <c r="T790" s="15" t="s">
        <v>3632</v>
      </c>
    </row>
    <row r="791" spans="1:20" x14ac:dyDescent="0.35">
      <c r="A791" s="14" t="s">
        <v>3785</v>
      </c>
      <c r="B791" s="14" t="s">
        <v>3638</v>
      </c>
      <c r="C791" s="14" t="s">
        <v>3632</v>
      </c>
      <c r="D791" s="14" t="s">
        <v>3632</v>
      </c>
      <c r="E791" s="14" t="s">
        <v>3632</v>
      </c>
      <c r="F791" s="14" t="s">
        <v>3632</v>
      </c>
      <c r="G791" s="14" t="s">
        <v>3632</v>
      </c>
      <c r="H791" s="14" t="s">
        <v>3632</v>
      </c>
      <c r="I791" s="14">
        <v>2.95</v>
      </c>
      <c r="J791" s="14">
        <v>2.95</v>
      </c>
      <c r="K791" s="14">
        <v>2.95</v>
      </c>
      <c r="L791" s="14">
        <v>2.95</v>
      </c>
      <c r="M791" s="14">
        <v>2.95</v>
      </c>
      <c r="N791" s="14">
        <v>2.95</v>
      </c>
      <c r="O791" s="14">
        <v>2.95</v>
      </c>
      <c r="P791" s="14" t="s">
        <v>865</v>
      </c>
      <c r="Q791" s="14" t="s">
        <v>3630</v>
      </c>
      <c r="R791" s="14" t="s">
        <v>3631</v>
      </c>
      <c r="S791" s="14" t="s">
        <v>3632</v>
      </c>
      <c r="T791" s="15" t="s">
        <v>3632</v>
      </c>
    </row>
    <row r="792" spans="1:20" x14ac:dyDescent="0.35">
      <c r="A792" s="14" t="s">
        <v>3786</v>
      </c>
      <c r="B792" s="14" t="s">
        <v>3638</v>
      </c>
      <c r="C792" s="14" t="s">
        <v>3787</v>
      </c>
      <c r="D792" s="14">
        <v>1.5</v>
      </c>
      <c r="E792" s="14">
        <v>1.5</v>
      </c>
      <c r="F792" s="14">
        <v>1.5</v>
      </c>
      <c r="G792" s="14">
        <v>1.5</v>
      </c>
      <c r="H792" s="14">
        <v>1.6</v>
      </c>
      <c r="I792" s="14">
        <v>1.6</v>
      </c>
      <c r="J792" s="14">
        <v>1.9</v>
      </c>
      <c r="K792" s="14">
        <v>1.9</v>
      </c>
      <c r="L792" s="14">
        <v>1.9</v>
      </c>
      <c r="M792" s="14">
        <v>1.9</v>
      </c>
      <c r="N792" s="14">
        <v>1.9</v>
      </c>
      <c r="O792" s="14">
        <v>1.9</v>
      </c>
      <c r="P792" s="14" t="s">
        <v>865</v>
      </c>
      <c r="Q792" s="14" t="s">
        <v>3630</v>
      </c>
      <c r="R792" s="14" t="s">
        <v>3631</v>
      </c>
      <c r="S792" s="14" t="s">
        <v>3632</v>
      </c>
      <c r="T792" s="15" t="s">
        <v>3632</v>
      </c>
    </row>
    <row r="793" spans="1:20" x14ac:dyDescent="0.35">
      <c r="A793" s="14" t="s">
        <v>3788</v>
      </c>
      <c r="B793" s="14" t="s">
        <v>3638</v>
      </c>
      <c r="C793" s="14" t="s">
        <v>3788</v>
      </c>
      <c r="D793" s="14">
        <v>0.38</v>
      </c>
      <c r="E793" s="14">
        <v>0.39</v>
      </c>
      <c r="F793" s="14">
        <v>0.42</v>
      </c>
      <c r="G793" s="14">
        <v>0</v>
      </c>
      <c r="H793" s="14">
        <v>0.87</v>
      </c>
      <c r="I793" s="14">
        <v>0</v>
      </c>
      <c r="J793" s="14">
        <v>0</v>
      </c>
      <c r="K793" s="14">
        <v>0</v>
      </c>
      <c r="L793" s="14">
        <v>1.1000000000000001</v>
      </c>
      <c r="M793" s="14">
        <v>0.8</v>
      </c>
      <c r="N793" s="14">
        <v>0</v>
      </c>
      <c r="O793" s="14">
        <v>0.4</v>
      </c>
      <c r="P793" s="14" t="s">
        <v>865</v>
      </c>
      <c r="Q793" s="14" t="s">
        <v>3630</v>
      </c>
      <c r="R793" s="14" t="s">
        <v>3631</v>
      </c>
      <c r="S793" s="14" t="s">
        <v>3632</v>
      </c>
      <c r="T793" s="15" t="s">
        <v>3632</v>
      </c>
    </row>
    <row r="794" spans="1:20" x14ac:dyDescent="0.35">
      <c r="A794" s="14" t="s">
        <v>3789</v>
      </c>
      <c r="B794" s="14" t="s">
        <v>3638</v>
      </c>
      <c r="C794" s="14" t="s">
        <v>3789</v>
      </c>
      <c r="D794" s="20">
        <v>0.76</v>
      </c>
      <c r="E794" s="20">
        <v>0.78</v>
      </c>
      <c r="F794" s="20">
        <v>0.83</v>
      </c>
      <c r="G794" s="20">
        <v>0</v>
      </c>
      <c r="H794" s="20">
        <v>1.74</v>
      </c>
      <c r="I794" s="20">
        <v>0.97</v>
      </c>
      <c r="J794" s="20">
        <v>0</v>
      </c>
      <c r="K794" s="20">
        <v>0.24</v>
      </c>
      <c r="L794" s="20">
        <v>2.2000000000000002</v>
      </c>
      <c r="M794" s="20">
        <v>1.59</v>
      </c>
      <c r="N794" s="20">
        <v>0.87</v>
      </c>
      <c r="O794" s="20">
        <v>0.8</v>
      </c>
      <c r="P794" s="14" t="s">
        <v>865</v>
      </c>
      <c r="Q794" s="14" t="s">
        <v>3630</v>
      </c>
      <c r="R794" s="14" t="s">
        <v>3631</v>
      </c>
      <c r="S794" s="14" t="s">
        <v>3632</v>
      </c>
      <c r="T794" s="15" t="s">
        <v>3632</v>
      </c>
    </row>
    <row r="795" spans="1:20" x14ac:dyDescent="0.35">
      <c r="A795" s="14" t="s">
        <v>3790</v>
      </c>
      <c r="B795" s="14" t="s">
        <v>3638</v>
      </c>
      <c r="C795" s="14" t="s">
        <v>3791</v>
      </c>
      <c r="D795" s="14">
        <v>0.99</v>
      </c>
      <c r="E795" s="14">
        <v>0.99</v>
      </c>
      <c r="F795" s="14">
        <v>0.99</v>
      </c>
      <c r="G795" s="14">
        <v>0.99</v>
      </c>
      <c r="H795" s="14">
        <v>0.99</v>
      </c>
      <c r="I795" s="14">
        <v>0.99</v>
      </c>
      <c r="J795" s="14">
        <v>0.99</v>
      </c>
      <c r="K795" s="14">
        <v>0.99</v>
      </c>
      <c r="L795" s="14">
        <v>0.99</v>
      </c>
      <c r="M795" s="14">
        <v>0.99</v>
      </c>
      <c r="N795" s="14">
        <v>0.99</v>
      </c>
      <c r="O795" s="14">
        <v>0.99</v>
      </c>
      <c r="P795" s="14" t="s">
        <v>865</v>
      </c>
      <c r="Q795" s="14" t="s">
        <v>3630</v>
      </c>
      <c r="R795" s="14" t="s">
        <v>3631</v>
      </c>
      <c r="S795" s="14" t="s">
        <v>3632</v>
      </c>
      <c r="T795" s="15" t="s">
        <v>3632</v>
      </c>
    </row>
    <row r="796" spans="1:20" x14ac:dyDescent="0.35">
      <c r="A796" s="14" t="s">
        <v>3792</v>
      </c>
      <c r="B796" s="14" t="s">
        <v>3638</v>
      </c>
      <c r="C796" s="14" t="s">
        <v>3793</v>
      </c>
      <c r="D796" s="14">
        <v>4.3</v>
      </c>
      <c r="E796" s="14">
        <v>4.3</v>
      </c>
      <c r="F796" s="14">
        <v>4.3</v>
      </c>
      <c r="G796" s="14">
        <v>4.3</v>
      </c>
      <c r="H796" s="14">
        <v>4.3</v>
      </c>
      <c r="I796" s="14">
        <v>4.3</v>
      </c>
      <c r="J796" s="14">
        <v>4.3</v>
      </c>
      <c r="K796" s="14">
        <v>4.3</v>
      </c>
      <c r="L796" s="14">
        <v>4.3</v>
      </c>
      <c r="M796" s="14">
        <v>4.3</v>
      </c>
      <c r="N796" s="14">
        <v>4.3</v>
      </c>
      <c r="O796" s="14">
        <v>4.3</v>
      </c>
      <c r="P796" s="14" t="s">
        <v>865</v>
      </c>
      <c r="Q796" s="14" t="s">
        <v>3630</v>
      </c>
      <c r="R796" s="14" t="s">
        <v>3631</v>
      </c>
      <c r="S796" s="14" t="s">
        <v>3632</v>
      </c>
      <c r="T796" s="15" t="s">
        <v>3632</v>
      </c>
    </row>
    <row r="797" spans="1:20" x14ac:dyDescent="0.35">
      <c r="A797" s="14" t="s">
        <v>1450</v>
      </c>
      <c r="B797" s="14" t="s">
        <v>3638</v>
      </c>
      <c r="C797" s="14" t="s">
        <v>3632</v>
      </c>
      <c r="D797" s="20" t="s">
        <v>3632</v>
      </c>
      <c r="E797" s="20" t="s">
        <v>3632</v>
      </c>
      <c r="F797" s="20" t="s">
        <v>3632</v>
      </c>
      <c r="G797" s="20" t="s">
        <v>3632</v>
      </c>
      <c r="H797" s="20" t="s">
        <v>3632</v>
      </c>
      <c r="I797" s="20">
        <v>2</v>
      </c>
      <c r="J797" s="20">
        <v>2</v>
      </c>
      <c r="K797" s="20">
        <v>2</v>
      </c>
      <c r="L797" s="20">
        <v>2</v>
      </c>
      <c r="M797" s="20">
        <v>2</v>
      </c>
      <c r="N797" s="20">
        <v>2</v>
      </c>
      <c r="O797" s="20">
        <v>2</v>
      </c>
      <c r="P797" s="14" t="s">
        <v>865</v>
      </c>
      <c r="Q797" s="14" t="s">
        <v>3630</v>
      </c>
      <c r="R797" s="14" t="s">
        <v>3631</v>
      </c>
      <c r="S797" s="14" t="s">
        <v>3632</v>
      </c>
      <c r="T797" s="15" t="s">
        <v>3632</v>
      </c>
    </row>
    <row r="798" spans="1:20" x14ac:dyDescent="0.35">
      <c r="A798" s="14" t="s">
        <v>3794</v>
      </c>
      <c r="B798" s="14" t="s">
        <v>3638</v>
      </c>
      <c r="C798" s="14" t="s">
        <v>3794</v>
      </c>
      <c r="D798" s="14">
        <v>0.56999999999999995</v>
      </c>
      <c r="E798" s="14">
        <v>0.59</v>
      </c>
      <c r="F798" s="14">
        <v>0.63</v>
      </c>
      <c r="G798" s="14">
        <v>0</v>
      </c>
      <c r="H798" s="14">
        <v>1.31</v>
      </c>
      <c r="I798" s="14">
        <v>0</v>
      </c>
      <c r="J798" s="14">
        <v>0</v>
      </c>
      <c r="K798" s="14">
        <v>0</v>
      </c>
      <c r="L798" s="14">
        <v>1.03</v>
      </c>
      <c r="M798" s="14">
        <v>1.19</v>
      </c>
      <c r="N798" s="14">
        <v>7.0000000000000007E-2</v>
      </c>
      <c r="O798" s="14">
        <v>0.6</v>
      </c>
      <c r="P798" s="14" t="s">
        <v>865</v>
      </c>
      <c r="Q798" s="14" t="s">
        <v>3630</v>
      </c>
      <c r="R798" s="14" t="s">
        <v>3631</v>
      </c>
      <c r="S798" s="14" t="s">
        <v>3632</v>
      </c>
      <c r="T798" s="15" t="s">
        <v>3632</v>
      </c>
    </row>
    <row r="799" spans="1:20" x14ac:dyDescent="0.35">
      <c r="A799" s="14" t="s">
        <v>3795</v>
      </c>
      <c r="B799" s="14" t="s">
        <v>3638</v>
      </c>
      <c r="C799" s="14" t="s">
        <v>3795</v>
      </c>
      <c r="D799" s="14">
        <v>0.99</v>
      </c>
      <c r="E799" s="14">
        <v>0.99</v>
      </c>
      <c r="F799" s="14">
        <v>0.99</v>
      </c>
      <c r="G799" s="14">
        <v>0.99</v>
      </c>
      <c r="H799" s="14">
        <v>0.99</v>
      </c>
      <c r="I799" s="14">
        <v>0.99</v>
      </c>
      <c r="J799" s="14">
        <v>0.99</v>
      </c>
      <c r="K799" s="14">
        <v>0.99</v>
      </c>
      <c r="L799" s="14">
        <v>0.99</v>
      </c>
      <c r="M799" s="14">
        <v>0.99</v>
      </c>
      <c r="N799" s="14">
        <v>0.99</v>
      </c>
      <c r="O799" s="14">
        <v>0.99</v>
      </c>
      <c r="P799" s="14" t="s">
        <v>865</v>
      </c>
      <c r="Q799" s="14" t="s">
        <v>3630</v>
      </c>
      <c r="R799" s="14" t="s">
        <v>3631</v>
      </c>
      <c r="S799" s="14" t="s">
        <v>3632</v>
      </c>
      <c r="T799" s="15" t="s">
        <v>3632</v>
      </c>
    </row>
    <row r="800" spans="1:20" x14ac:dyDescent="0.35">
      <c r="A800" s="14" t="s">
        <v>3796</v>
      </c>
      <c r="B800" s="14" t="s">
        <v>3638</v>
      </c>
      <c r="C800" s="14" t="s">
        <v>3796</v>
      </c>
      <c r="D800" s="14">
        <v>0.99</v>
      </c>
      <c r="E800" s="14">
        <v>0.99</v>
      </c>
      <c r="F800" s="14">
        <v>0.99</v>
      </c>
      <c r="G800" s="14">
        <v>0.99</v>
      </c>
      <c r="H800" s="14">
        <v>0.99</v>
      </c>
      <c r="I800" s="14">
        <v>0.99</v>
      </c>
      <c r="J800" s="14">
        <v>0.99</v>
      </c>
      <c r="K800" s="14">
        <v>0.99</v>
      </c>
      <c r="L800" s="14">
        <v>0.99</v>
      </c>
      <c r="M800" s="14">
        <v>0.99</v>
      </c>
      <c r="N800" s="14">
        <v>0.99</v>
      </c>
      <c r="O800" s="14">
        <v>0.99</v>
      </c>
      <c r="P800" s="14" t="s">
        <v>865</v>
      </c>
      <c r="Q800" s="14" t="s">
        <v>3630</v>
      </c>
      <c r="R800" s="14" t="s">
        <v>3631</v>
      </c>
      <c r="S800" s="14" t="s">
        <v>3632</v>
      </c>
      <c r="T800" s="15" t="s">
        <v>3632</v>
      </c>
    </row>
    <row r="801" spans="1:20" x14ac:dyDescent="0.35">
      <c r="A801" s="14" t="s">
        <v>3797</v>
      </c>
      <c r="B801" s="14" t="s">
        <v>3638</v>
      </c>
      <c r="C801" s="14" t="s">
        <v>3797</v>
      </c>
      <c r="D801" s="14">
        <v>0.99</v>
      </c>
      <c r="E801" s="14">
        <v>0.99</v>
      </c>
      <c r="F801" s="14">
        <v>0.99</v>
      </c>
      <c r="G801" s="14">
        <v>0.99</v>
      </c>
      <c r="H801" s="14">
        <v>0.99</v>
      </c>
      <c r="I801" s="14">
        <v>0.99</v>
      </c>
      <c r="J801" s="14">
        <v>0.99</v>
      </c>
      <c r="K801" s="14">
        <v>0.99</v>
      </c>
      <c r="L801" s="14">
        <v>0.99</v>
      </c>
      <c r="M801" s="14">
        <v>0.99</v>
      </c>
      <c r="N801" s="14">
        <v>0.99</v>
      </c>
      <c r="O801" s="14">
        <v>0.99</v>
      </c>
      <c r="P801" s="14" t="s">
        <v>865</v>
      </c>
      <c r="Q801" s="14" t="s">
        <v>3630</v>
      </c>
      <c r="R801" s="14" t="s">
        <v>3631</v>
      </c>
      <c r="S801" s="14" t="s">
        <v>3632</v>
      </c>
      <c r="T801" s="15" t="s">
        <v>3632</v>
      </c>
    </row>
    <row r="802" spans="1:20" x14ac:dyDescent="0.35">
      <c r="A802" s="14" t="s">
        <v>3798</v>
      </c>
      <c r="B802" s="14" t="s">
        <v>3638</v>
      </c>
      <c r="C802" s="14" t="s">
        <v>3798</v>
      </c>
      <c r="D802" s="14">
        <v>0.99</v>
      </c>
      <c r="E802" s="14">
        <v>0.99</v>
      </c>
      <c r="F802" s="14">
        <v>0.99</v>
      </c>
      <c r="G802" s="14">
        <v>0.99</v>
      </c>
      <c r="H802" s="14">
        <v>0.99</v>
      </c>
      <c r="I802" s="14">
        <v>0.99</v>
      </c>
      <c r="J802" s="14">
        <v>0.99</v>
      </c>
      <c r="K802" s="14">
        <v>0.99</v>
      </c>
      <c r="L802" s="14">
        <v>0.99</v>
      </c>
      <c r="M802" s="14">
        <v>0.99</v>
      </c>
      <c r="N802" s="14">
        <v>0.99</v>
      </c>
      <c r="O802" s="14">
        <v>0.99</v>
      </c>
      <c r="P802" s="14" t="s">
        <v>865</v>
      </c>
      <c r="Q802" s="14" t="s">
        <v>3630</v>
      </c>
      <c r="R802" s="14" t="s">
        <v>3631</v>
      </c>
      <c r="S802" s="14" t="s">
        <v>3632</v>
      </c>
      <c r="T802" s="15" t="s">
        <v>3632</v>
      </c>
    </row>
    <row r="803" spans="1:20" x14ac:dyDescent="0.35">
      <c r="A803" s="14" t="s">
        <v>3799</v>
      </c>
      <c r="B803" s="14" t="s">
        <v>3638</v>
      </c>
      <c r="C803" s="14" t="s">
        <v>3799</v>
      </c>
      <c r="D803" s="14">
        <v>0.99</v>
      </c>
      <c r="E803" s="14">
        <v>0.99</v>
      </c>
      <c r="F803" s="14">
        <v>0.99</v>
      </c>
      <c r="G803" s="14">
        <v>0.99</v>
      </c>
      <c r="H803" s="14">
        <v>0.99</v>
      </c>
      <c r="I803" s="14">
        <v>0.99</v>
      </c>
      <c r="J803" s="14">
        <v>0.99</v>
      </c>
      <c r="K803" s="14">
        <v>0.99</v>
      </c>
      <c r="L803" s="14">
        <v>0.99</v>
      </c>
      <c r="M803" s="14">
        <v>0.99</v>
      </c>
      <c r="N803" s="14">
        <v>0.99</v>
      </c>
      <c r="O803" s="14">
        <v>0.99</v>
      </c>
      <c r="P803" s="14" t="s">
        <v>865</v>
      </c>
      <c r="Q803" s="14" t="s">
        <v>3630</v>
      </c>
      <c r="R803" s="14" t="s">
        <v>3631</v>
      </c>
      <c r="S803" s="14" t="s">
        <v>3632</v>
      </c>
      <c r="T803" s="15" t="s">
        <v>3632</v>
      </c>
    </row>
    <row r="804" spans="1:20" x14ac:dyDescent="0.35">
      <c r="A804" s="14" t="s">
        <v>3800</v>
      </c>
      <c r="B804" s="14" t="s">
        <v>3638</v>
      </c>
      <c r="C804" s="14" t="s">
        <v>3800</v>
      </c>
      <c r="D804" s="14">
        <v>0.99</v>
      </c>
      <c r="E804" s="14">
        <v>0.99</v>
      </c>
      <c r="F804" s="14">
        <v>0.99</v>
      </c>
      <c r="G804" s="14">
        <v>0.99</v>
      </c>
      <c r="H804" s="14">
        <v>0.99</v>
      </c>
      <c r="I804" s="14">
        <v>0.99</v>
      </c>
      <c r="J804" s="14">
        <v>0.99</v>
      </c>
      <c r="K804" s="14">
        <v>0.99</v>
      </c>
      <c r="L804" s="14">
        <v>0.99</v>
      </c>
      <c r="M804" s="14">
        <v>0.99</v>
      </c>
      <c r="N804" s="14">
        <v>0.99</v>
      </c>
      <c r="O804" s="14">
        <v>0.99</v>
      </c>
      <c r="P804" s="14" t="s">
        <v>865</v>
      </c>
      <c r="Q804" s="14" t="s">
        <v>3630</v>
      </c>
      <c r="R804" s="14" t="s">
        <v>3631</v>
      </c>
      <c r="S804" s="14" t="s">
        <v>3632</v>
      </c>
      <c r="T804" s="15" t="s">
        <v>3632</v>
      </c>
    </row>
    <row r="805" spans="1:20" x14ac:dyDescent="0.35">
      <c r="A805" s="14" t="s">
        <v>3801</v>
      </c>
      <c r="B805" s="14" t="s">
        <v>3638</v>
      </c>
      <c r="C805" s="14" t="s">
        <v>3801</v>
      </c>
      <c r="D805" s="14">
        <v>0.99</v>
      </c>
      <c r="E805" s="14">
        <v>0.99</v>
      </c>
      <c r="F805" s="14">
        <v>0.99</v>
      </c>
      <c r="G805" s="14">
        <v>0.99</v>
      </c>
      <c r="H805" s="14">
        <v>0.99</v>
      </c>
      <c r="I805" s="14">
        <v>0.99</v>
      </c>
      <c r="J805" s="14">
        <v>0.99</v>
      </c>
      <c r="K805" s="14">
        <v>0.99</v>
      </c>
      <c r="L805" s="14">
        <v>0.99</v>
      </c>
      <c r="M805" s="14">
        <v>0.99</v>
      </c>
      <c r="N805" s="14">
        <v>0.99</v>
      </c>
      <c r="O805" s="14">
        <v>0.99</v>
      </c>
      <c r="P805" s="14" t="s">
        <v>865</v>
      </c>
      <c r="Q805" s="14" t="s">
        <v>3630</v>
      </c>
      <c r="R805" s="14" t="s">
        <v>3631</v>
      </c>
      <c r="S805" s="14" t="s">
        <v>3632</v>
      </c>
      <c r="T805" s="15" t="s">
        <v>3632</v>
      </c>
    </row>
    <row r="806" spans="1:20" x14ac:dyDescent="0.35">
      <c r="A806" s="14" t="s">
        <v>3802</v>
      </c>
      <c r="B806" s="14" t="s">
        <v>3638</v>
      </c>
      <c r="C806" s="14" t="s">
        <v>3802</v>
      </c>
      <c r="D806" s="14">
        <v>0.99</v>
      </c>
      <c r="E806" s="14">
        <v>0.99</v>
      </c>
      <c r="F806" s="14">
        <v>0.99</v>
      </c>
      <c r="G806" s="14">
        <v>0.99</v>
      </c>
      <c r="H806" s="14">
        <v>0.99</v>
      </c>
      <c r="I806" s="14">
        <v>0.99</v>
      </c>
      <c r="J806" s="14">
        <v>0.99</v>
      </c>
      <c r="K806" s="14">
        <v>0.99</v>
      </c>
      <c r="L806" s="14">
        <v>0.99</v>
      </c>
      <c r="M806" s="14">
        <v>0.99</v>
      </c>
      <c r="N806" s="14">
        <v>0.99</v>
      </c>
      <c r="O806" s="14">
        <v>0.99</v>
      </c>
      <c r="P806" s="14" t="s">
        <v>865</v>
      </c>
      <c r="Q806" s="14" t="s">
        <v>3630</v>
      </c>
      <c r="R806" s="14" t="s">
        <v>3631</v>
      </c>
      <c r="S806" s="14" t="s">
        <v>3632</v>
      </c>
      <c r="T806" s="15" t="s">
        <v>3632</v>
      </c>
    </row>
    <row r="807" spans="1:20" x14ac:dyDescent="0.35">
      <c r="A807" s="14" t="s">
        <v>3803</v>
      </c>
      <c r="B807" s="14" t="s">
        <v>3638</v>
      </c>
      <c r="C807" s="14" t="s">
        <v>3803</v>
      </c>
      <c r="D807" s="14">
        <v>0.99</v>
      </c>
      <c r="E807" s="14">
        <v>0.99</v>
      </c>
      <c r="F807" s="14">
        <v>0.99</v>
      </c>
      <c r="G807" s="14">
        <v>0.99</v>
      </c>
      <c r="H807" s="14">
        <v>0.99</v>
      </c>
      <c r="I807" s="14">
        <v>0.99</v>
      </c>
      <c r="J807" s="14">
        <v>0.99</v>
      </c>
      <c r="K807" s="14">
        <v>0.99</v>
      </c>
      <c r="L807" s="14">
        <v>0.99</v>
      </c>
      <c r="M807" s="14">
        <v>0.99</v>
      </c>
      <c r="N807" s="14">
        <v>0.99</v>
      </c>
      <c r="O807" s="14">
        <v>0.99</v>
      </c>
      <c r="P807" s="14" t="s">
        <v>865</v>
      </c>
      <c r="Q807" s="14" t="s">
        <v>3630</v>
      </c>
      <c r="R807" s="14" t="s">
        <v>3631</v>
      </c>
      <c r="S807" s="14" t="s">
        <v>3632</v>
      </c>
      <c r="T807" s="15" t="s">
        <v>3632</v>
      </c>
    </row>
    <row r="808" spans="1:20" x14ac:dyDescent="0.35">
      <c r="A808" s="14" t="s">
        <v>3804</v>
      </c>
      <c r="B808" s="14" t="s">
        <v>3638</v>
      </c>
      <c r="C808" s="14" t="s">
        <v>3804</v>
      </c>
      <c r="D808" s="14">
        <v>0.99</v>
      </c>
      <c r="E808" s="14">
        <v>0.99</v>
      </c>
      <c r="F808" s="14">
        <v>0.99</v>
      </c>
      <c r="G808" s="14">
        <v>0.99</v>
      </c>
      <c r="H808" s="14">
        <v>0.99</v>
      </c>
      <c r="I808" s="14">
        <v>0.99</v>
      </c>
      <c r="J808" s="14">
        <v>0.99</v>
      </c>
      <c r="K808" s="14">
        <v>0.99</v>
      </c>
      <c r="L808" s="14">
        <v>0.99</v>
      </c>
      <c r="M808" s="14">
        <v>0.99</v>
      </c>
      <c r="N808" s="14">
        <v>0.99</v>
      </c>
      <c r="O808" s="14">
        <v>0.99</v>
      </c>
      <c r="P808" s="14" t="s">
        <v>865</v>
      </c>
      <c r="Q808" s="14" t="s">
        <v>3630</v>
      </c>
      <c r="R808" s="14" t="s">
        <v>3631</v>
      </c>
      <c r="S808" s="14" t="s">
        <v>3632</v>
      </c>
      <c r="T808" s="15" t="s">
        <v>3632</v>
      </c>
    </row>
    <row r="809" spans="1:20" x14ac:dyDescent="0.35">
      <c r="A809" s="14" t="s">
        <v>3805</v>
      </c>
      <c r="B809" s="14" t="s">
        <v>3638</v>
      </c>
      <c r="C809" s="14" t="s">
        <v>3805</v>
      </c>
      <c r="D809" s="14">
        <v>0.99</v>
      </c>
      <c r="E809" s="14">
        <v>0.99</v>
      </c>
      <c r="F809" s="14">
        <v>0.99</v>
      </c>
      <c r="G809" s="14">
        <v>0.99</v>
      </c>
      <c r="H809" s="14">
        <v>0.99</v>
      </c>
      <c r="I809" s="14">
        <v>0.99</v>
      </c>
      <c r="J809" s="14">
        <v>0.99</v>
      </c>
      <c r="K809" s="14">
        <v>0.99</v>
      </c>
      <c r="L809" s="14">
        <v>0.99</v>
      </c>
      <c r="M809" s="14">
        <v>0.99</v>
      </c>
      <c r="N809" s="14">
        <v>0.99</v>
      </c>
      <c r="O809" s="14">
        <v>0.99</v>
      </c>
      <c r="P809" s="14" t="s">
        <v>865</v>
      </c>
      <c r="Q809" s="14" t="s">
        <v>3630</v>
      </c>
      <c r="R809" s="14" t="s">
        <v>3631</v>
      </c>
      <c r="S809" s="14" t="s">
        <v>3632</v>
      </c>
      <c r="T809" s="15" t="s">
        <v>3632</v>
      </c>
    </row>
    <row r="810" spans="1:20" x14ac:dyDescent="0.35">
      <c r="A810" s="14" t="s">
        <v>3806</v>
      </c>
      <c r="B810" s="14" t="s">
        <v>3638</v>
      </c>
      <c r="C810" s="14" t="s">
        <v>3806</v>
      </c>
      <c r="D810" s="14">
        <v>0.99</v>
      </c>
      <c r="E810" s="14">
        <v>0.99</v>
      </c>
      <c r="F810" s="14">
        <v>0.99</v>
      </c>
      <c r="G810" s="14">
        <v>0.99</v>
      </c>
      <c r="H810" s="14">
        <v>0.99</v>
      </c>
      <c r="I810" s="14">
        <v>0.99</v>
      </c>
      <c r="J810" s="14">
        <v>0.99</v>
      </c>
      <c r="K810" s="14">
        <v>0.99</v>
      </c>
      <c r="L810" s="14">
        <v>0.99</v>
      </c>
      <c r="M810" s="14">
        <v>0.99</v>
      </c>
      <c r="N810" s="14">
        <v>0.99</v>
      </c>
      <c r="O810" s="14">
        <v>0.99</v>
      </c>
      <c r="P810" s="14" t="s">
        <v>865</v>
      </c>
      <c r="Q810" s="14" t="s">
        <v>3630</v>
      </c>
      <c r="R810" s="14" t="s">
        <v>3631</v>
      </c>
      <c r="S810" s="14" t="s">
        <v>3632</v>
      </c>
      <c r="T810" s="15" t="s">
        <v>3632</v>
      </c>
    </row>
    <row r="811" spans="1:20" x14ac:dyDescent="0.35">
      <c r="A811" s="14" t="s">
        <v>3807</v>
      </c>
      <c r="B811" s="14" t="s">
        <v>3638</v>
      </c>
      <c r="C811" s="14" t="s">
        <v>3807</v>
      </c>
      <c r="D811" s="20">
        <v>0.99</v>
      </c>
      <c r="E811" s="20">
        <v>0.99</v>
      </c>
      <c r="F811" s="20">
        <v>0.99</v>
      </c>
      <c r="G811" s="20">
        <v>0.99</v>
      </c>
      <c r="H811" s="20">
        <v>0.99</v>
      </c>
      <c r="I811" s="20">
        <v>0.99</v>
      </c>
      <c r="J811" s="20">
        <v>0.99</v>
      </c>
      <c r="K811" s="20">
        <v>0.99</v>
      </c>
      <c r="L811" s="20">
        <v>0.99</v>
      </c>
      <c r="M811" s="20">
        <v>0.99</v>
      </c>
      <c r="N811" s="20">
        <v>0.99</v>
      </c>
      <c r="O811" s="20">
        <v>0.99</v>
      </c>
      <c r="P811" s="14" t="s">
        <v>865</v>
      </c>
      <c r="Q811" s="14" t="s">
        <v>3630</v>
      </c>
      <c r="R811" s="14" t="s">
        <v>3631</v>
      </c>
      <c r="S811" s="14" t="s">
        <v>3632</v>
      </c>
      <c r="T811" s="15" t="s">
        <v>3632</v>
      </c>
    </row>
    <row r="812" spans="1:20" x14ac:dyDescent="0.35">
      <c r="A812" s="14" t="s">
        <v>3808</v>
      </c>
      <c r="B812" s="14" t="s">
        <v>3638</v>
      </c>
      <c r="C812" s="14" t="s">
        <v>3808</v>
      </c>
      <c r="D812" s="14">
        <v>0</v>
      </c>
      <c r="E812" s="14">
        <v>0</v>
      </c>
      <c r="F812" s="14">
        <v>0</v>
      </c>
      <c r="G812" s="14">
        <v>0</v>
      </c>
      <c r="H812" s="14">
        <v>0</v>
      </c>
      <c r="I812" s="14">
        <v>0</v>
      </c>
      <c r="J812" s="14">
        <v>0</v>
      </c>
      <c r="K812" s="14">
        <v>0</v>
      </c>
      <c r="L812" s="14">
        <v>0.34</v>
      </c>
      <c r="M812" s="14">
        <v>0</v>
      </c>
      <c r="N812" s="14">
        <v>0</v>
      </c>
      <c r="O812" s="14">
        <v>0</v>
      </c>
      <c r="P812" s="14" t="s">
        <v>865</v>
      </c>
      <c r="Q812" s="14" t="s">
        <v>3630</v>
      </c>
      <c r="R812" s="14" t="s">
        <v>3631</v>
      </c>
      <c r="S812" s="14" t="s">
        <v>3632</v>
      </c>
      <c r="T812" s="15" t="s">
        <v>3632</v>
      </c>
    </row>
    <row r="813" spans="1:20" x14ac:dyDescent="0.35">
      <c r="A813" s="14" t="s">
        <v>3809</v>
      </c>
      <c r="B813" s="14" t="s">
        <v>3638</v>
      </c>
      <c r="C813" s="14" t="s">
        <v>3809</v>
      </c>
      <c r="D813" s="14">
        <v>2</v>
      </c>
      <c r="E813" s="14">
        <v>2</v>
      </c>
      <c r="F813" s="14">
        <v>2</v>
      </c>
      <c r="G813" s="14">
        <v>2</v>
      </c>
      <c r="H813" s="14">
        <v>2</v>
      </c>
      <c r="I813" s="14">
        <v>2</v>
      </c>
      <c r="J813" s="14">
        <v>2</v>
      </c>
      <c r="K813" s="14">
        <v>2</v>
      </c>
      <c r="L813" s="14">
        <v>2</v>
      </c>
      <c r="M813" s="14">
        <v>2</v>
      </c>
      <c r="N813" s="14">
        <v>2</v>
      </c>
      <c r="O813" s="14">
        <v>2</v>
      </c>
      <c r="P813" s="14" t="s">
        <v>865</v>
      </c>
      <c r="Q813" s="14" t="s">
        <v>3630</v>
      </c>
      <c r="R813" s="14" t="s">
        <v>3631</v>
      </c>
      <c r="S813" s="14" t="s">
        <v>3632</v>
      </c>
      <c r="T813" s="15" t="s">
        <v>3632</v>
      </c>
    </row>
    <row r="814" spans="1:20" x14ac:dyDescent="0.35">
      <c r="A814" s="14" t="s">
        <v>3810</v>
      </c>
      <c r="B814" s="14" t="s">
        <v>3638</v>
      </c>
      <c r="C814" s="14" t="s">
        <v>3810</v>
      </c>
      <c r="D814" s="14">
        <v>2</v>
      </c>
      <c r="E814" s="14">
        <v>2</v>
      </c>
      <c r="F814" s="14">
        <v>2</v>
      </c>
      <c r="G814" s="14">
        <v>2</v>
      </c>
      <c r="H814" s="14">
        <v>2</v>
      </c>
      <c r="I814" s="14">
        <v>2</v>
      </c>
      <c r="J814" s="14">
        <v>2</v>
      </c>
      <c r="K814" s="14">
        <v>2</v>
      </c>
      <c r="L814" s="14">
        <v>2</v>
      </c>
      <c r="M814" s="14">
        <v>2</v>
      </c>
      <c r="N814" s="14">
        <v>2</v>
      </c>
      <c r="O814" s="14">
        <v>2</v>
      </c>
      <c r="P814" s="14" t="s">
        <v>865</v>
      </c>
      <c r="Q814" s="14" t="s">
        <v>3630</v>
      </c>
      <c r="R814" s="14" t="s">
        <v>3631</v>
      </c>
      <c r="S814" s="14" t="s">
        <v>3632</v>
      </c>
      <c r="T814" s="15" t="s">
        <v>3632</v>
      </c>
    </row>
    <row r="815" spans="1:20" x14ac:dyDescent="0.35">
      <c r="A815" s="14" t="s">
        <v>3811</v>
      </c>
      <c r="B815" s="14" t="s">
        <v>3638</v>
      </c>
      <c r="C815" s="14" t="s">
        <v>3811</v>
      </c>
      <c r="D815" s="14">
        <v>2</v>
      </c>
      <c r="E815" s="14">
        <v>2</v>
      </c>
      <c r="F815" s="14">
        <v>2</v>
      </c>
      <c r="G815" s="14">
        <v>2</v>
      </c>
      <c r="H815" s="14">
        <v>2</v>
      </c>
      <c r="I815" s="14">
        <v>2</v>
      </c>
      <c r="J815" s="14">
        <v>2</v>
      </c>
      <c r="K815" s="14">
        <v>2</v>
      </c>
      <c r="L815" s="14">
        <v>2</v>
      </c>
      <c r="M815" s="14">
        <v>2</v>
      </c>
      <c r="N815" s="14">
        <v>2</v>
      </c>
      <c r="O815" s="14">
        <v>2</v>
      </c>
      <c r="P815" s="14" t="s">
        <v>865</v>
      </c>
      <c r="Q815" s="14" t="s">
        <v>3630</v>
      </c>
      <c r="R815" s="14" t="s">
        <v>3631</v>
      </c>
      <c r="S815" s="14" t="s">
        <v>3632</v>
      </c>
      <c r="T815" s="15" t="s">
        <v>3632</v>
      </c>
    </row>
    <row r="816" spans="1:20" x14ac:dyDescent="0.35">
      <c r="A816" s="14" t="s">
        <v>3812</v>
      </c>
      <c r="B816" s="14" t="s">
        <v>3638</v>
      </c>
      <c r="C816" s="14" t="s">
        <v>3812</v>
      </c>
      <c r="D816" s="14">
        <v>2</v>
      </c>
      <c r="E816" s="14">
        <v>2</v>
      </c>
      <c r="F816" s="14">
        <v>2</v>
      </c>
      <c r="G816" s="14">
        <v>2</v>
      </c>
      <c r="H816" s="14">
        <v>2</v>
      </c>
      <c r="I816" s="14">
        <v>2</v>
      </c>
      <c r="J816" s="14">
        <v>2</v>
      </c>
      <c r="K816" s="14">
        <v>2</v>
      </c>
      <c r="L816" s="14">
        <v>2</v>
      </c>
      <c r="M816" s="14">
        <v>2</v>
      </c>
      <c r="N816" s="14">
        <v>2</v>
      </c>
      <c r="O816" s="14">
        <v>2</v>
      </c>
      <c r="P816" s="14" t="s">
        <v>865</v>
      </c>
      <c r="Q816" s="14" t="s">
        <v>3630</v>
      </c>
      <c r="R816" s="14" t="s">
        <v>3631</v>
      </c>
      <c r="S816" s="14" t="s">
        <v>3632</v>
      </c>
      <c r="T816" s="15" t="s">
        <v>3632</v>
      </c>
    </row>
    <row r="817" spans="1:20" x14ac:dyDescent="0.35">
      <c r="A817" s="14" t="s">
        <v>3813</v>
      </c>
      <c r="B817" s="14" t="s">
        <v>3638</v>
      </c>
      <c r="C817" s="14" t="s">
        <v>3813</v>
      </c>
      <c r="D817" s="14">
        <v>2</v>
      </c>
      <c r="E817" s="14">
        <v>2</v>
      </c>
      <c r="F817" s="14">
        <v>2</v>
      </c>
      <c r="G817" s="14">
        <v>2</v>
      </c>
      <c r="H817" s="14">
        <v>2</v>
      </c>
      <c r="I817" s="14">
        <v>2</v>
      </c>
      <c r="J817" s="14">
        <v>2</v>
      </c>
      <c r="K817" s="14">
        <v>2</v>
      </c>
      <c r="L817" s="14">
        <v>2</v>
      </c>
      <c r="M817" s="14">
        <v>2</v>
      </c>
      <c r="N817" s="14">
        <v>2</v>
      </c>
      <c r="O817" s="14">
        <v>2</v>
      </c>
      <c r="P817" s="14" t="s">
        <v>865</v>
      </c>
      <c r="Q817" s="14" t="s">
        <v>3630</v>
      </c>
      <c r="R817" s="14" t="s">
        <v>3631</v>
      </c>
      <c r="S817" s="14" t="s">
        <v>3632</v>
      </c>
      <c r="T817" s="15" t="s">
        <v>3632</v>
      </c>
    </row>
    <row r="818" spans="1:20" x14ac:dyDescent="0.35">
      <c r="A818" s="14" t="s">
        <v>3814</v>
      </c>
      <c r="B818" s="14" t="s">
        <v>3638</v>
      </c>
      <c r="C818" s="14" t="s">
        <v>3814</v>
      </c>
      <c r="D818" s="14">
        <v>2</v>
      </c>
      <c r="E818" s="14">
        <v>2</v>
      </c>
      <c r="F818" s="14">
        <v>2</v>
      </c>
      <c r="G818" s="14">
        <v>2</v>
      </c>
      <c r="H818" s="14">
        <v>2</v>
      </c>
      <c r="I818" s="14">
        <v>2</v>
      </c>
      <c r="J818" s="14">
        <v>2</v>
      </c>
      <c r="K818" s="14">
        <v>2</v>
      </c>
      <c r="L818" s="14">
        <v>2</v>
      </c>
      <c r="M818" s="14">
        <v>2</v>
      </c>
      <c r="N818" s="14">
        <v>2</v>
      </c>
      <c r="O818" s="14">
        <v>2</v>
      </c>
      <c r="P818" s="14" t="s">
        <v>865</v>
      </c>
      <c r="Q818" s="14" t="s">
        <v>3630</v>
      </c>
      <c r="R818" s="14" t="s">
        <v>3631</v>
      </c>
      <c r="S818" s="14" t="s">
        <v>3632</v>
      </c>
      <c r="T818" s="15" t="s">
        <v>3632</v>
      </c>
    </row>
    <row r="819" spans="1:20" x14ac:dyDescent="0.35">
      <c r="A819" s="14" t="s">
        <v>3815</v>
      </c>
      <c r="B819" s="14" t="s">
        <v>3638</v>
      </c>
      <c r="C819" s="14" t="s">
        <v>3815</v>
      </c>
      <c r="D819" s="14">
        <v>2</v>
      </c>
      <c r="E819" s="14">
        <v>2</v>
      </c>
      <c r="F819" s="14">
        <v>2</v>
      </c>
      <c r="G819" s="14">
        <v>2</v>
      </c>
      <c r="H819" s="14">
        <v>2</v>
      </c>
      <c r="I819" s="14">
        <v>2</v>
      </c>
      <c r="J819" s="14">
        <v>2</v>
      </c>
      <c r="K819" s="14">
        <v>2</v>
      </c>
      <c r="L819" s="14">
        <v>2</v>
      </c>
      <c r="M819" s="14">
        <v>2</v>
      </c>
      <c r="N819" s="14">
        <v>2</v>
      </c>
      <c r="O819" s="14">
        <v>2</v>
      </c>
      <c r="P819" s="14" t="s">
        <v>865</v>
      </c>
      <c r="Q819" s="14" t="s">
        <v>3630</v>
      </c>
      <c r="R819" s="14" t="s">
        <v>3631</v>
      </c>
      <c r="S819" s="14" t="s">
        <v>3632</v>
      </c>
      <c r="T819" s="15" t="s">
        <v>3632</v>
      </c>
    </row>
    <row r="820" spans="1:20" x14ac:dyDescent="0.35">
      <c r="A820" s="14" t="s">
        <v>3816</v>
      </c>
      <c r="B820" s="14" t="s">
        <v>3638</v>
      </c>
      <c r="C820" s="14" t="s">
        <v>3816</v>
      </c>
      <c r="D820" s="14">
        <v>2</v>
      </c>
      <c r="E820" s="14">
        <v>2</v>
      </c>
      <c r="F820" s="14">
        <v>2</v>
      </c>
      <c r="G820" s="14">
        <v>2</v>
      </c>
      <c r="H820" s="14">
        <v>2</v>
      </c>
      <c r="I820" s="14">
        <v>2</v>
      </c>
      <c r="J820" s="14">
        <v>2</v>
      </c>
      <c r="K820" s="14">
        <v>2</v>
      </c>
      <c r="L820" s="14">
        <v>2</v>
      </c>
      <c r="M820" s="14">
        <v>2</v>
      </c>
      <c r="N820" s="14">
        <v>2</v>
      </c>
      <c r="O820" s="14">
        <v>2</v>
      </c>
      <c r="P820" s="14" t="s">
        <v>865</v>
      </c>
      <c r="Q820" s="14" t="s">
        <v>3630</v>
      </c>
      <c r="R820" s="14" t="s">
        <v>3631</v>
      </c>
      <c r="S820" s="14" t="s">
        <v>3632</v>
      </c>
      <c r="T820" s="15" t="s">
        <v>3632</v>
      </c>
    </row>
    <row r="821" spans="1:20" x14ac:dyDescent="0.35">
      <c r="A821" s="14" t="s">
        <v>3817</v>
      </c>
      <c r="B821" s="14" t="s">
        <v>3638</v>
      </c>
      <c r="C821" s="14" t="s">
        <v>3817</v>
      </c>
      <c r="D821" s="14">
        <v>2</v>
      </c>
      <c r="E821" s="14">
        <v>2</v>
      </c>
      <c r="F821" s="14">
        <v>2</v>
      </c>
      <c r="G821" s="14">
        <v>2</v>
      </c>
      <c r="H821" s="14">
        <v>2</v>
      </c>
      <c r="I821" s="14">
        <v>2</v>
      </c>
      <c r="J821" s="14">
        <v>2</v>
      </c>
      <c r="K821" s="14">
        <v>2</v>
      </c>
      <c r="L821" s="14">
        <v>2</v>
      </c>
      <c r="M821" s="14">
        <v>2</v>
      </c>
      <c r="N821" s="14">
        <v>2</v>
      </c>
      <c r="O821" s="14">
        <v>2</v>
      </c>
      <c r="P821" s="14" t="s">
        <v>865</v>
      </c>
      <c r="Q821" s="14" t="s">
        <v>3630</v>
      </c>
      <c r="R821" s="14" t="s">
        <v>3631</v>
      </c>
      <c r="S821" s="14" t="s">
        <v>3632</v>
      </c>
      <c r="T821" s="15" t="s">
        <v>3632</v>
      </c>
    </row>
    <row r="822" spans="1:20" x14ac:dyDescent="0.35">
      <c r="A822" s="14" t="s">
        <v>3818</v>
      </c>
      <c r="B822" s="14" t="s">
        <v>3638</v>
      </c>
      <c r="C822" s="14" t="s">
        <v>3818</v>
      </c>
      <c r="D822" s="14">
        <v>2</v>
      </c>
      <c r="E822" s="14">
        <v>2</v>
      </c>
      <c r="F822" s="14">
        <v>2</v>
      </c>
      <c r="G822" s="14">
        <v>2</v>
      </c>
      <c r="H822" s="14">
        <v>2</v>
      </c>
      <c r="I822" s="14">
        <v>2</v>
      </c>
      <c r="J822" s="14">
        <v>2</v>
      </c>
      <c r="K822" s="14">
        <v>2</v>
      </c>
      <c r="L822" s="14">
        <v>2</v>
      </c>
      <c r="M822" s="14">
        <v>2</v>
      </c>
      <c r="N822" s="14">
        <v>2</v>
      </c>
      <c r="O822" s="14">
        <v>2</v>
      </c>
      <c r="P822" s="14" t="s">
        <v>865</v>
      </c>
      <c r="Q822" s="14" t="s">
        <v>3630</v>
      </c>
      <c r="R822" s="14" t="s">
        <v>3631</v>
      </c>
      <c r="S822" s="14" t="s">
        <v>3632</v>
      </c>
      <c r="T822" s="15" t="s">
        <v>3632</v>
      </c>
    </row>
    <row r="823" spans="1:20" x14ac:dyDescent="0.35">
      <c r="A823" s="14" t="s">
        <v>3819</v>
      </c>
      <c r="B823" s="14" t="s">
        <v>3638</v>
      </c>
      <c r="C823" s="14" t="s">
        <v>3819</v>
      </c>
      <c r="D823" s="20">
        <v>2</v>
      </c>
      <c r="E823" s="20">
        <v>2</v>
      </c>
      <c r="F823" s="20">
        <v>2</v>
      </c>
      <c r="G823" s="20">
        <v>2</v>
      </c>
      <c r="H823" s="20">
        <v>2</v>
      </c>
      <c r="I823" s="20">
        <v>2</v>
      </c>
      <c r="J823" s="20">
        <v>2</v>
      </c>
      <c r="K823" s="20">
        <v>2</v>
      </c>
      <c r="L823" s="20">
        <v>2</v>
      </c>
      <c r="M823" s="20">
        <v>2</v>
      </c>
      <c r="N823" s="20">
        <v>2</v>
      </c>
      <c r="O823" s="20">
        <v>2</v>
      </c>
      <c r="P823" s="14" t="s">
        <v>865</v>
      </c>
      <c r="Q823" s="14" t="s">
        <v>3630</v>
      </c>
      <c r="R823" s="14" t="s">
        <v>3631</v>
      </c>
      <c r="S823" s="14" t="s">
        <v>3632</v>
      </c>
      <c r="T823" s="15" t="s">
        <v>3632</v>
      </c>
    </row>
    <row r="824" spans="1:20" x14ac:dyDescent="0.35">
      <c r="A824" s="14" t="s">
        <v>3820</v>
      </c>
      <c r="B824" s="14" t="s">
        <v>3638</v>
      </c>
      <c r="C824" s="14" t="s">
        <v>3820</v>
      </c>
      <c r="D824" s="14">
        <v>2</v>
      </c>
      <c r="E824" s="14">
        <v>2</v>
      </c>
      <c r="F824" s="14">
        <v>2</v>
      </c>
      <c r="G824" s="14">
        <v>2</v>
      </c>
      <c r="H824" s="14">
        <v>2</v>
      </c>
      <c r="I824" s="14">
        <v>2</v>
      </c>
      <c r="J824" s="14">
        <v>2</v>
      </c>
      <c r="K824" s="14">
        <v>2</v>
      </c>
      <c r="L824" s="14">
        <v>2</v>
      </c>
      <c r="M824" s="14">
        <v>2</v>
      </c>
      <c r="N824" s="14">
        <v>2</v>
      </c>
      <c r="O824" s="14">
        <v>2</v>
      </c>
      <c r="P824" s="14" t="s">
        <v>865</v>
      </c>
      <c r="Q824" s="14" t="s">
        <v>3630</v>
      </c>
      <c r="R824" s="14" t="s">
        <v>3631</v>
      </c>
      <c r="S824" s="14" t="s">
        <v>3632</v>
      </c>
      <c r="T824" s="15" t="s">
        <v>3632</v>
      </c>
    </row>
    <row r="825" spans="1:20" x14ac:dyDescent="0.35">
      <c r="A825" s="14" t="s">
        <v>3821</v>
      </c>
      <c r="B825" s="14" t="s">
        <v>3638</v>
      </c>
      <c r="C825" s="14" t="s">
        <v>3821</v>
      </c>
      <c r="D825" s="14">
        <v>2</v>
      </c>
      <c r="E825" s="14">
        <v>2</v>
      </c>
      <c r="F825" s="14">
        <v>2</v>
      </c>
      <c r="G825" s="14">
        <v>2</v>
      </c>
      <c r="H825" s="14">
        <v>2</v>
      </c>
      <c r="I825" s="14">
        <v>2</v>
      </c>
      <c r="J825" s="14">
        <v>2</v>
      </c>
      <c r="K825" s="14">
        <v>2</v>
      </c>
      <c r="L825" s="14">
        <v>2</v>
      </c>
      <c r="M825" s="14">
        <v>2</v>
      </c>
      <c r="N825" s="14">
        <v>2</v>
      </c>
      <c r="O825" s="14">
        <v>2</v>
      </c>
      <c r="P825" s="14" t="s">
        <v>865</v>
      </c>
      <c r="Q825" s="14" t="s">
        <v>3630</v>
      </c>
      <c r="R825" s="14" t="s">
        <v>3631</v>
      </c>
      <c r="S825" s="14" t="s">
        <v>3632</v>
      </c>
      <c r="T825" s="15" t="s">
        <v>3632</v>
      </c>
    </row>
    <row r="826" spans="1:20" x14ac:dyDescent="0.35">
      <c r="A826" s="14" t="s">
        <v>3822</v>
      </c>
      <c r="B826" s="14" t="s">
        <v>3638</v>
      </c>
      <c r="C826" s="14" t="s">
        <v>3822</v>
      </c>
      <c r="D826" s="14">
        <v>2</v>
      </c>
      <c r="E826" s="14">
        <v>2</v>
      </c>
      <c r="F826" s="14">
        <v>2</v>
      </c>
      <c r="G826" s="14">
        <v>2</v>
      </c>
      <c r="H826" s="14">
        <v>2</v>
      </c>
      <c r="I826" s="14">
        <v>2</v>
      </c>
      <c r="J826" s="14">
        <v>2</v>
      </c>
      <c r="K826" s="14">
        <v>2</v>
      </c>
      <c r="L826" s="14">
        <v>2</v>
      </c>
      <c r="M826" s="14">
        <v>2</v>
      </c>
      <c r="N826" s="14">
        <v>2</v>
      </c>
      <c r="O826" s="14">
        <v>2</v>
      </c>
      <c r="P826" s="14" t="s">
        <v>865</v>
      </c>
      <c r="Q826" s="14" t="s">
        <v>3630</v>
      </c>
      <c r="R826" s="14" t="s">
        <v>3631</v>
      </c>
      <c r="S826" s="14" t="s">
        <v>3632</v>
      </c>
      <c r="T826" s="15" t="s">
        <v>3632</v>
      </c>
    </row>
    <row r="827" spans="1:20" x14ac:dyDescent="0.35">
      <c r="A827" s="14" t="s">
        <v>3823</v>
      </c>
      <c r="B827" s="14" t="s">
        <v>3638</v>
      </c>
      <c r="C827" s="14" t="s">
        <v>3823</v>
      </c>
      <c r="D827" s="14">
        <v>2</v>
      </c>
      <c r="E827" s="14">
        <v>2</v>
      </c>
      <c r="F827" s="14">
        <v>2</v>
      </c>
      <c r="G827" s="14">
        <v>2</v>
      </c>
      <c r="H827" s="14">
        <v>2</v>
      </c>
      <c r="I827" s="14">
        <v>2</v>
      </c>
      <c r="J827" s="14">
        <v>2</v>
      </c>
      <c r="K827" s="14">
        <v>2</v>
      </c>
      <c r="L827" s="14">
        <v>2</v>
      </c>
      <c r="M827" s="14">
        <v>2</v>
      </c>
      <c r="N827" s="14">
        <v>2</v>
      </c>
      <c r="O827" s="14">
        <v>2</v>
      </c>
      <c r="P827" s="14" t="s">
        <v>865</v>
      </c>
      <c r="Q827" s="14" t="s">
        <v>3630</v>
      </c>
      <c r="R827" s="14" t="s">
        <v>3631</v>
      </c>
      <c r="S827" s="14" t="s">
        <v>3632</v>
      </c>
      <c r="T827" s="15" t="s">
        <v>3632</v>
      </c>
    </row>
    <row r="828" spans="1:20" x14ac:dyDescent="0.35">
      <c r="A828" s="14" t="s">
        <v>3824</v>
      </c>
      <c r="B828" s="14" t="s">
        <v>3638</v>
      </c>
      <c r="C828" s="14" t="s">
        <v>3824</v>
      </c>
      <c r="D828" s="14">
        <v>2</v>
      </c>
      <c r="E828" s="14">
        <v>2</v>
      </c>
      <c r="F828" s="14">
        <v>2</v>
      </c>
      <c r="G828" s="14">
        <v>2</v>
      </c>
      <c r="H828" s="14">
        <v>2</v>
      </c>
      <c r="I828" s="14">
        <v>2</v>
      </c>
      <c r="J828" s="14">
        <v>2</v>
      </c>
      <c r="K828" s="14">
        <v>2</v>
      </c>
      <c r="L828" s="14">
        <v>2</v>
      </c>
      <c r="M828" s="14">
        <v>2</v>
      </c>
      <c r="N828" s="14">
        <v>2</v>
      </c>
      <c r="O828" s="14">
        <v>2</v>
      </c>
      <c r="P828" s="14" t="s">
        <v>865</v>
      </c>
      <c r="Q828" s="14" t="s">
        <v>3630</v>
      </c>
      <c r="R828" s="14" t="s">
        <v>3631</v>
      </c>
      <c r="S828" s="14" t="s">
        <v>3632</v>
      </c>
      <c r="T828" s="15" t="s">
        <v>3632</v>
      </c>
    </row>
    <row r="829" spans="1:20" x14ac:dyDescent="0.35">
      <c r="A829" s="14" t="s">
        <v>3825</v>
      </c>
      <c r="B829" s="14" t="s">
        <v>3638</v>
      </c>
      <c r="C829" s="14" t="s">
        <v>3825</v>
      </c>
      <c r="D829" s="14">
        <v>2</v>
      </c>
      <c r="E829" s="14">
        <v>2</v>
      </c>
      <c r="F829" s="14">
        <v>2</v>
      </c>
      <c r="G829" s="14">
        <v>2</v>
      </c>
      <c r="H829" s="14">
        <v>2</v>
      </c>
      <c r="I829" s="14">
        <v>2</v>
      </c>
      <c r="J829" s="14">
        <v>2</v>
      </c>
      <c r="K829" s="14">
        <v>2</v>
      </c>
      <c r="L829" s="14">
        <v>2</v>
      </c>
      <c r="M829" s="14">
        <v>2</v>
      </c>
      <c r="N829" s="14">
        <v>2</v>
      </c>
      <c r="O829" s="14">
        <v>2</v>
      </c>
      <c r="P829" s="14" t="s">
        <v>865</v>
      </c>
      <c r="Q829" s="14" t="s">
        <v>3630</v>
      </c>
      <c r="R829" s="14" t="s">
        <v>3631</v>
      </c>
      <c r="S829" s="14" t="s">
        <v>3632</v>
      </c>
      <c r="T829" s="15" t="s">
        <v>3632</v>
      </c>
    </row>
    <row r="830" spans="1:20" x14ac:dyDescent="0.35">
      <c r="A830" s="14" t="s">
        <v>3826</v>
      </c>
      <c r="B830" s="14" t="s">
        <v>3638</v>
      </c>
      <c r="C830" s="14" t="s">
        <v>3826</v>
      </c>
      <c r="D830" s="20">
        <v>2</v>
      </c>
      <c r="E830" s="20">
        <v>2</v>
      </c>
      <c r="F830" s="20">
        <v>2</v>
      </c>
      <c r="G830" s="20">
        <v>2</v>
      </c>
      <c r="H830" s="20">
        <v>2</v>
      </c>
      <c r="I830" s="20">
        <v>2</v>
      </c>
      <c r="J830" s="20">
        <v>2</v>
      </c>
      <c r="K830" s="20">
        <v>2</v>
      </c>
      <c r="L830" s="20">
        <v>2</v>
      </c>
      <c r="M830" s="20">
        <v>2</v>
      </c>
      <c r="N830" s="20">
        <v>2</v>
      </c>
      <c r="O830" s="20">
        <v>2</v>
      </c>
      <c r="P830" s="14" t="s">
        <v>865</v>
      </c>
      <c r="Q830" s="14" t="s">
        <v>3630</v>
      </c>
      <c r="R830" s="14" t="s">
        <v>3631</v>
      </c>
      <c r="S830" s="14" t="s">
        <v>3632</v>
      </c>
      <c r="T830" s="15" t="s">
        <v>3632</v>
      </c>
    </row>
    <row r="831" spans="1:20" x14ac:dyDescent="0.35">
      <c r="A831" s="14" t="s">
        <v>3827</v>
      </c>
      <c r="B831" s="14" t="s">
        <v>3638</v>
      </c>
      <c r="C831" s="14" t="s">
        <v>3827</v>
      </c>
      <c r="D831" s="14">
        <v>2</v>
      </c>
      <c r="E831" s="14">
        <v>2</v>
      </c>
      <c r="F831" s="14">
        <v>2</v>
      </c>
      <c r="G831" s="14">
        <v>2</v>
      </c>
      <c r="H831" s="14">
        <v>2</v>
      </c>
      <c r="I831" s="14">
        <v>2</v>
      </c>
      <c r="J831" s="14">
        <v>2</v>
      </c>
      <c r="K831" s="14">
        <v>2</v>
      </c>
      <c r="L831" s="14">
        <v>2</v>
      </c>
      <c r="M831" s="14">
        <v>2</v>
      </c>
      <c r="N831" s="14">
        <v>2</v>
      </c>
      <c r="O831" s="14">
        <v>2</v>
      </c>
      <c r="P831" s="14" t="s">
        <v>865</v>
      </c>
      <c r="Q831" s="14" t="s">
        <v>3630</v>
      </c>
      <c r="R831" s="14" t="s">
        <v>3631</v>
      </c>
      <c r="S831" s="14" t="s">
        <v>3632</v>
      </c>
      <c r="T831" s="15" t="s">
        <v>3632</v>
      </c>
    </row>
    <row r="832" spans="1:20" x14ac:dyDescent="0.35">
      <c r="A832" s="14" t="s">
        <v>3828</v>
      </c>
      <c r="B832" s="14" t="s">
        <v>3638</v>
      </c>
      <c r="C832" s="14" t="s">
        <v>3828</v>
      </c>
      <c r="D832" s="20">
        <v>2</v>
      </c>
      <c r="E832" s="20">
        <v>2</v>
      </c>
      <c r="F832" s="20">
        <v>2</v>
      </c>
      <c r="G832" s="20">
        <v>2</v>
      </c>
      <c r="H832" s="20">
        <v>2</v>
      </c>
      <c r="I832" s="20">
        <v>2</v>
      </c>
      <c r="J832" s="20">
        <v>2</v>
      </c>
      <c r="K832" s="20">
        <v>2</v>
      </c>
      <c r="L832" s="20">
        <v>2</v>
      </c>
      <c r="M832" s="20">
        <v>2</v>
      </c>
      <c r="N832" s="20">
        <v>2</v>
      </c>
      <c r="O832" s="20">
        <v>2</v>
      </c>
      <c r="P832" s="14" t="s">
        <v>865</v>
      </c>
      <c r="Q832" s="14" t="s">
        <v>3630</v>
      </c>
      <c r="R832" s="14" t="s">
        <v>3631</v>
      </c>
      <c r="S832" s="14" t="s">
        <v>3632</v>
      </c>
      <c r="T832" s="15" t="s">
        <v>3632</v>
      </c>
    </row>
    <row r="833" spans="1:20" x14ac:dyDescent="0.35">
      <c r="A833" s="14" t="s">
        <v>3829</v>
      </c>
      <c r="B833" s="14" t="s">
        <v>3638</v>
      </c>
      <c r="C833" s="14" t="s">
        <v>3829</v>
      </c>
      <c r="D833" s="14">
        <v>2</v>
      </c>
      <c r="E833" s="14">
        <v>2</v>
      </c>
      <c r="F833" s="14">
        <v>2</v>
      </c>
      <c r="G833" s="14">
        <v>2</v>
      </c>
      <c r="H833" s="14">
        <v>2</v>
      </c>
      <c r="I833" s="14">
        <v>2</v>
      </c>
      <c r="J833" s="14">
        <v>2</v>
      </c>
      <c r="K833" s="14">
        <v>2</v>
      </c>
      <c r="L833" s="14">
        <v>2</v>
      </c>
      <c r="M833" s="14">
        <v>2</v>
      </c>
      <c r="N833" s="14">
        <v>2</v>
      </c>
      <c r="O833" s="14">
        <v>2</v>
      </c>
      <c r="P833" s="14" t="s">
        <v>865</v>
      </c>
      <c r="Q833" s="14" t="s">
        <v>3630</v>
      </c>
      <c r="R833" s="14" t="s">
        <v>3631</v>
      </c>
      <c r="S833" s="14" t="s">
        <v>3632</v>
      </c>
      <c r="T833" s="15" t="s">
        <v>3632</v>
      </c>
    </row>
    <row r="834" spans="1:20" x14ac:dyDescent="0.35">
      <c r="A834" s="14" t="s">
        <v>3830</v>
      </c>
      <c r="B834" s="14" t="s">
        <v>3638</v>
      </c>
      <c r="C834" s="14" t="s">
        <v>3830</v>
      </c>
      <c r="D834" s="14">
        <v>2</v>
      </c>
      <c r="E834" s="14">
        <v>2</v>
      </c>
      <c r="F834" s="14">
        <v>2</v>
      </c>
      <c r="G834" s="14">
        <v>2</v>
      </c>
      <c r="H834" s="14">
        <v>2</v>
      </c>
      <c r="I834" s="14">
        <v>2</v>
      </c>
      <c r="J834" s="14">
        <v>2</v>
      </c>
      <c r="K834" s="14">
        <v>2</v>
      </c>
      <c r="L834" s="14">
        <v>2</v>
      </c>
      <c r="M834" s="14">
        <v>2</v>
      </c>
      <c r="N834" s="14">
        <v>2</v>
      </c>
      <c r="O834" s="14">
        <v>2</v>
      </c>
      <c r="P834" s="14" t="s">
        <v>865</v>
      </c>
      <c r="Q834" s="14" t="s">
        <v>3630</v>
      </c>
      <c r="R834" s="14" t="s">
        <v>3631</v>
      </c>
      <c r="S834" s="14" t="s">
        <v>3632</v>
      </c>
      <c r="T834" s="15" t="s">
        <v>3632</v>
      </c>
    </row>
    <row r="835" spans="1:20" x14ac:dyDescent="0.35">
      <c r="A835" s="14" t="s">
        <v>3831</v>
      </c>
      <c r="B835" s="14" t="s">
        <v>3638</v>
      </c>
      <c r="C835" s="14" t="s">
        <v>3831</v>
      </c>
      <c r="D835" s="14">
        <v>2</v>
      </c>
      <c r="E835" s="14">
        <v>2</v>
      </c>
      <c r="F835" s="14">
        <v>2</v>
      </c>
      <c r="G835" s="14">
        <v>2</v>
      </c>
      <c r="H835" s="14">
        <v>2</v>
      </c>
      <c r="I835" s="14">
        <v>2</v>
      </c>
      <c r="J835" s="14">
        <v>2</v>
      </c>
      <c r="K835" s="14">
        <v>2</v>
      </c>
      <c r="L835" s="14">
        <v>2</v>
      </c>
      <c r="M835" s="14">
        <v>2</v>
      </c>
      <c r="N835" s="14">
        <v>2</v>
      </c>
      <c r="O835" s="14">
        <v>2</v>
      </c>
      <c r="P835" s="14" t="s">
        <v>865</v>
      </c>
      <c r="Q835" s="14" t="s">
        <v>3630</v>
      </c>
      <c r="R835" s="14" t="s">
        <v>3631</v>
      </c>
      <c r="S835" s="14" t="s">
        <v>3632</v>
      </c>
      <c r="T835" s="15" t="s">
        <v>3632</v>
      </c>
    </row>
    <row r="836" spans="1:20" x14ac:dyDescent="0.35">
      <c r="A836" s="14" t="s">
        <v>3832</v>
      </c>
      <c r="B836" s="14" t="s">
        <v>3638</v>
      </c>
      <c r="C836" s="14" t="s">
        <v>3832</v>
      </c>
      <c r="D836" s="14">
        <v>9.99</v>
      </c>
      <c r="E836" s="14">
        <v>9.99</v>
      </c>
      <c r="F836" s="14">
        <v>9.99</v>
      </c>
      <c r="G836" s="14">
        <v>9.99</v>
      </c>
      <c r="H836" s="14">
        <v>9.99</v>
      </c>
      <c r="I836" s="14">
        <v>9.99</v>
      </c>
      <c r="J836" s="14">
        <v>9.99</v>
      </c>
      <c r="K836" s="14">
        <v>9.99</v>
      </c>
      <c r="L836" s="14">
        <v>9.99</v>
      </c>
      <c r="M836" s="14">
        <v>9.99</v>
      </c>
      <c r="N836" s="14">
        <v>9.99</v>
      </c>
      <c r="O836" s="14">
        <v>9.99</v>
      </c>
      <c r="P836" s="14" t="s">
        <v>865</v>
      </c>
      <c r="Q836" s="14" t="s">
        <v>3630</v>
      </c>
      <c r="R836" s="14" t="s">
        <v>3631</v>
      </c>
      <c r="S836" s="14" t="s">
        <v>3632</v>
      </c>
      <c r="T836" s="15" t="s">
        <v>3632</v>
      </c>
    </row>
    <row r="837" spans="1:20" x14ac:dyDescent="0.35">
      <c r="A837" s="14" t="s">
        <v>3833</v>
      </c>
      <c r="B837" s="14" t="s">
        <v>3638</v>
      </c>
      <c r="C837" s="14" t="s">
        <v>3833</v>
      </c>
      <c r="D837" s="14">
        <v>0.99</v>
      </c>
      <c r="E837" s="14">
        <v>0.99</v>
      </c>
      <c r="F837" s="14">
        <v>0.99</v>
      </c>
      <c r="G837" s="14">
        <v>0.99</v>
      </c>
      <c r="H837" s="14">
        <v>0.99</v>
      </c>
      <c r="I837" s="14">
        <v>0.99</v>
      </c>
      <c r="J837" s="14">
        <v>0.99</v>
      </c>
      <c r="K837" s="14">
        <v>0.99</v>
      </c>
      <c r="L837" s="14">
        <v>0.99</v>
      </c>
      <c r="M837" s="14">
        <v>0.99</v>
      </c>
      <c r="N837" s="14">
        <v>0.99</v>
      </c>
      <c r="O837" s="14">
        <v>0.99</v>
      </c>
      <c r="P837" s="14" t="s">
        <v>865</v>
      </c>
      <c r="Q837" s="14" t="s">
        <v>3630</v>
      </c>
      <c r="R837" s="14" t="s">
        <v>3631</v>
      </c>
      <c r="S837" s="14" t="s">
        <v>3632</v>
      </c>
      <c r="T837" s="15" t="s">
        <v>3632</v>
      </c>
    </row>
    <row r="838" spans="1:20" x14ac:dyDescent="0.35">
      <c r="A838" s="14" t="s">
        <v>3834</v>
      </c>
      <c r="B838" s="14" t="s">
        <v>3638</v>
      </c>
      <c r="C838" s="14" t="s">
        <v>3834</v>
      </c>
      <c r="D838" s="14">
        <v>0.99</v>
      </c>
      <c r="E838" s="14">
        <v>0.99</v>
      </c>
      <c r="F838" s="14">
        <v>0.99</v>
      </c>
      <c r="G838" s="14">
        <v>0.99</v>
      </c>
      <c r="H838" s="14">
        <v>0.99</v>
      </c>
      <c r="I838" s="14">
        <v>0.99</v>
      </c>
      <c r="J838" s="14">
        <v>0.99</v>
      </c>
      <c r="K838" s="14">
        <v>0.99</v>
      </c>
      <c r="L838" s="14">
        <v>0.99</v>
      </c>
      <c r="M838" s="14">
        <v>0.99</v>
      </c>
      <c r="N838" s="14">
        <v>0.99</v>
      </c>
      <c r="O838" s="14">
        <v>0.99</v>
      </c>
      <c r="P838" s="14" t="s">
        <v>865</v>
      </c>
      <c r="Q838" s="14" t="s">
        <v>3630</v>
      </c>
      <c r="R838" s="14" t="s">
        <v>3631</v>
      </c>
      <c r="S838" s="14" t="s">
        <v>3632</v>
      </c>
      <c r="T838" s="15" t="s">
        <v>3632</v>
      </c>
    </row>
    <row r="839" spans="1:20" x14ac:dyDescent="0.35">
      <c r="A839" s="14" t="s">
        <v>3835</v>
      </c>
      <c r="B839" s="14" t="s">
        <v>3638</v>
      </c>
      <c r="C839" s="14" t="s">
        <v>3835</v>
      </c>
      <c r="D839" s="14">
        <v>0.99</v>
      </c>
      <c r="E839" s="14">
        <v>0.99</v>
      </c>
      <c r="F839" s="14">
        <v>0.99</v>
      </c>
      <c r="G839" s="14">
        <v>0.99</v>
      </c>
      <c r="H839" s="14">
        <v>0.99</v>
      </c>
      <c r="I839" s="14">
        <v>0.99</v>
      </c>
      <c r="J839" s="14">
        <v>0.99</v>
      </c>
      <c r="K839" s="14">
        <v>0.99</v>
      </c>
      <c r="L839" s="14">
        <v>0.99</v>
      </c>
      <c r="M839" s="14">
        <v>0.99</v>
      </c>
      <c r="N839" s="14">
        <v>0.99</v>
      </c>
      <c r="O839" s="14">
        <v>0.99</v>
      </c>
      <c r="P839" s="14" t="s">
        <v>865</v>
      </c>
      <c r="Q839" s="14" t="s">
        <v>3630</v>
      </c>
      <c r="R839" s="14" t="s">
        <v>3631</v>
      </c>
      <c r="S839" s="14" t="s">
        <v>3632</v>
      </c>
      <c r="T839" s="15" t="s">
        <v>3632</v>
      </c>
    </row>
    <row r="840" spans="1:20" x14ac:dyDescent="0.35">
      <c r="A840" s="14" t="s">
        <v>3836</v>
      </c>
      <c r="B840" s="14" t="s">
        <v>3638</v>
      </c>
      <c r="C840" s="14" t="s">
        <v>3836</v>
      </c>
      <c r="D840" s="14">
        <v>0.99</v>
      </c>
      <c r="E840" s="14">
        <v>0.99</v>
      </c>
      <c r="F840" s="14">
        <v>0.99</v>
      </c>
      <c r="G840" s="14">
        <v>0.99</v>
      </c>
      <c r="H840" s="14">
        <v>0.99</v>
      </c>
      <c r="I840" s="14">
        <v>0.99</v>
      </c>
      <c r="J840" s="14">
        <v>0.99</v>
      </c>
      <c r="K840" s="14">
        <v>0.99</v>
      </c>
      <c r="L840" s="14">
        <v>0.99</v>
      </c>
      <c r="M840" s="14">
        <v>0.99</v>
      </c>
      <c r="N840" s="14">
        <v>0.99</v>
      </c>
      <c r="O840" s="14">
        <v>0.99</v>
      </c>
      <c r="P840" s="14" t="s">
        <v>865</v>
      </c>
      <c r="Q840" s="14" t="s">
        <v>3630</v>
      </c>
      <c r="R840" s="14" t="s">
        <v>3631</v>
      </c>
      <c r="S840" s="14" t="s">
        <v>3632</v>
      </c>
      <c r="T840" s="15" t="s">
        <v>3632</v>
      </c>
    </row>
    <row r="841" spans="1:20" x14ac:dyDescent="0.35">
      <c r="A841" s="14" t="s">
        <v>3837</v>
      </c>
      <c r="B841" s="14" t="s">
        <v>3638</v>
      </c>
      <c r="C841" s="14" t="s">
        <v>3837</v>
      </c>
      <c r="D841" s="14">
        <v>0.99</v>
      </c>
      <c r="E841" s="14">
        <v>0.99</v>
      </c>
      <c r="F841" s="14">
        <v>0.99</v>
      </c>
      <c r="G841" s="14">
        <v>0.99</v>
      </c>
      <c r="H841" s="14">
        <v>0.99</v>
      </c>
      <c r="I841" s="14">
        <v>0.99</v>
      </c>
      <c r="J841" s="14">
        <v>0.99</v>
      </c>
      <c r="K841" s="14">
        <v>0.99</v>
      </c>
      <c r="L841" s="14">
        <v>0.99</v>
      </c>
      <c r="M841" s="14">
        <v>0.99</v>
      </c>
      <c r="N841" s="14">
        <v>0.99</v>
      </c>
      <c r="O841" s="14">
        <v>0.99</v>
      </c>
      <c r="P841" s="14" t="s">
        <v>865</v>
      </c>
      <c r="Q841" s="14" t="s">
        <v>3630</v>
      </c>
      <c r="R841" s="14" t="s">
        <v>3631</v>
      </c>
      <c r="S841" s="14" t="s">
        <v>3632</v>
      </c>
      <c r="T841" s="15" t="s">
        <v>3632</v>
      </c>
    </row>
    <row r="842" spans="1:20" x14ac:dyDescent="0.35">
      <c r="A842" s="14" t="s">
        <v>3838</v>
      </c>
      <c r="B842" s="14" t="s">
        <v>3638</v>
      </c>
      <c r="C842" s="14" t="s">
        <v>3838</v>
      </c>
      <c r="D842" s="14">
        <v>9.99</v>
      </c>
      <c r="E842" s="14">
        <v>9.99</v>
      </c>
      <c r="F842" s="14">
        <v>9.99</v>
      </c>
      <c r="G842" s="14">
        <v>9.99</v>
      </c>
      <c r="H842" s="14">
        <v>9.99</v>
      </c>
      <c r="I842" s="14">
        <v>9.99</v>
      </c>
      <c r="J842" s="14">
        <v>9.99</v>
      </c>
      <c r="K842" s="14">
        <v>9.99</v>
      </c>
      <c r="L842" s="14">
        <v>9.99</v>
      </c>
      <c r="M842" s="14">
        <v>9.99</v>
      </c>
      <c r="N842" s="14">
        <v>9.99</v>
      </c>
      <c r="O842" s="14">
        <v>9.99</v>
      </c>
      <c r="P842" s="14" t="s">
        <v>865</v>
      </c>
      <c r="Q842" s="14" t="s">
        <v>3630</v>
      </c>
      <c r="R842" s="14" t="s">
        <v>3631</v>
      </c>
      <c r="S842" s="14" t="s">
        <v>3632</v>
      </c>
      <c r="T842" s="15" t="s">
        <v>3632</v>
      </c>
    </row>
    <row r="843" spans="1:20" x14ac:dyDescent="0.35">
      <c r="A843" s="14" t="s">
        <v>3839</v>
      </c>
      <c r="B843" s="14" t="s">
        <v>3638</v>
      </c>
      <c r="C843" s="14" t="s">
        <v>3839</v>
      </c>
      <c r="D843" s="14">
        <v>0.99</v>
      </c>
      <c r="E843" s="14">
        <v>0.99</v>
      </c>
      <c r="F843" s="14">
        <v>0.99</v>
      </c>
      <c r="G843" s="14">
        <v>0.99</v>
      </c>
      <c r="H843" s="14">
        <v>0.99</v>
      </c>
      <c r="I843" s="14">
        <v>0.99</v>
      </c>
      <c r="J843" s="14">
        <v>0.99</v>
      </c>
      <c r="K843" s="14">
        <v>0.99</v>
      </c>
      <c r="L843" s="14">
        <v>0.99</v>
      </c>
      <c r="M843" s="14">
        <v>0.99</v>
      </c>
      <c r="N843" s="14">
        <v>0.99</v>
      </c>
      <c r="O843" s="14">
        <v>0.99</v>
      </c>
      <c r="P843" s="14" t="s">
        <v>865</v>
      </c>
      <c r="Q843" s="14" t="s">
        <v>3630</v>
      </c>
      <c r="R843" s="14" t="s">
        <v>3631</v>
      </c>
      <c r="S843" s="14" t="s">
        <v>3632</v>
      </c>
      <c r="T843" s="15" t="s">
        <v>3632</v>
      </c>
    </row>
    <row r="844" spans="1:20" x14ac:dyDescent="0.35">
      <c r="A844" s="14" t="s">
        <v>3840</v>
      </c>
      <c r="B844" s="14" t="s">
        <v>3638</v>
      </c>
      <c r="C844" s="14" t="s">
        <v>3840</v>
      </c>
      <c r="D844" s="14">
        <v>0.99</v>
      </c>
      <c r="E844" s="14">
        <v>0.99</v>
      </c>
      <c r="F844" s="14">
        <v>0.99</v>
      </c>
      <c r="G844" s="14">
        <v>0.99</v>
      </c>
      <c r="H844" s="14">
        <v>0.99</v>
      </c>
      <c r="I844" s="14">
        <v>0.99</v>
      </c>
      <c r="J844" s="14">
        <v>0.99</v>
      </c>
      <c r="K844" s="14">
        <v>0.99</v>
      </c>
      <c r="L844" s="14">
        <v>0.99</v>
      </c>
      <c r="M844" s="14">
        <v>0.99</v>
      </c>
      <c r="N844" s="14">
        <v>0.99</v>
      </c>
      <c r="O844" s="14">
        <v>0.99</v>
      </c>
      <c r="P844" s="14" t="s">
        <v>865</v>
      </c>
      <c r="Q844" s="14" t="s">
        <v>3630</v>
      </c>
      <c r="R844" s="14" t="s">
        <v>3631</v>
      </c>
      <c r="S844" s="14" t="s">
        <v>3632</v>
      </c>
      <c r="T844" s="15" t="s">
        <v>3632</v>
      </c>
    </row>
    <row r="845" spans="1:20" x14ac:dyDescent="0.35">
      <c r="A845" s="14" t="s">
        <v>3841</v>
      </c>
      <c r="B845" s="14" t="s">
        <v>3638</v>
      </c>
      <c r="C845" s="14" t="s">
        <v>3632</v>
      </c>
      <c r="D845" s="14" t="s">
        <v>3632</v>
      </c>
      <c r="E845" s="14" t="s">
        <v>3632</v>
      </c>
      <c r="F845" s="14" t="s">
        <v>3632</v>
      </c>
      <c r="G845" s="14" t="s">
        <v>3632</v>
      </c>
      <c r="H845" s="14" t="s">
        <v>3632</v>
      </c>
      <c r="I845" s="14" t="s">
        <v>3632</v>
      </c>
      <c r="J845" s="14">
        <v>0.99</v>
      </c>
      <c r="K845" s="14">
        <v>0.99</v>
      </c>
      <c r="L845" s="14">
        <v>0.99</v>
      </c>
      <c r="M845" s="14">
        <v>0.99</v>
      </c>
      <c r="N845" s="14">
        <v>0.99</v>
      </c>
      <c r="O845" s="14">
        <v>0.99</v>
      </c>
      <c r="P845" s="14" t="s">
        <v>865</v>
      </c>
      <c r="Q845" s="14" t="s">
        <v>3630</v>
      </c>
      <c r="R845" s="14" t="s">
        <v>3631</v>
      </c>
      <c r="S845" s="14" t="s">
        <v>3632</v>
      </c>
      <c r="T845" s="15" t="s">
        <v>3632</v>
      </c>
    </row>
    <row r="846" spans="1:20" x14ac:dyDescent="0.35">
      <c r="A846" s="14" t="s">
        <v>3842</v>
      </c>
      <c r="B846" s="14" t="s">
        <v>3638</v>
      </c>
      <c r="C846" s="14" t="s">
        <v>3632</v>
      </c>
      <c r="D846" s="14" t="s">
        <v>3632</v>
      </c>
      <c r="E846" s="14" t="s">
        <v>3632</v>
      </c>
      <c r="F846" s="14" t="s">
        <v>3632</v>
      </c>
      <c r="G846" s="14" t="s">
        <v>3632</v>
      </c>
      <c r="H846" s="14" t="s">
        <v>3632</v>
      </c>
      <c r="I846" s="14" t="s">
        <v>3632</v>
      </c>
      <c r="J846" s="14">
        <v>0.99</v>
      </c>
      <c r="K846" s="14">
        <v>0.99</v>
      </c>
      <c r="L846" s="14">
        <v>0.99</v>
      </c>
      <c r="M846" s="14">
        <v>0.99</v>
      </c>
      <c r="N846" s="14">
        <v>0.99</v>
      </c>
      <c r="O846" s="14">
        <v>0.99</v>
      </c>
      <c r="P846" s="14" t="s">
        <v>865</v>
      </c>
      <c r="Q846" s="14" t="s">
        <v>3630</v>
      </c>
      <c r="R846" s="14" t="s">
        <v>3631</v>
      </c>
      <c r="S846" s="14" t="s">
        <v>3632</v>
      </c>
      <c r="T846" s="15" t="s">
        <v>3632</v>
      </c>
    </row>
    <row r="847" spans="1:20" x14ac:dyDescent="0.35">
      <c r="A847" s="14" t="s">
        <v>3843</v>
      </c>
      <c r="B847" s="14" t="s">
        <v>3638</v>
      </c>
      <c r="C847" s="14" t="s">
        <v>3632</v>
      </c>
      <c r="D847" s="14" t="s">
        <v>3632</v>
      </c>
      <c r="E847" s="14" t="s">
        <v>3632</v>
      </c>
      <c r="F847" s="14" t="s">
        <v>3632</v>
      </c>
      <c r="G847" s="14" t="s">
        <v>3632</v>
      </c>
      <c r="H847" s="14" t="s">
        <v>3632</v>
      </c>
      <c r="I847" s="14" t="s">
        <v>3632</v>
      </c>
      <c r="J847" s="14">
        <v>0.99</v>
      </c>
      <c r="K847" s="14">
        <v>0.99</v>
      </c>
      <c r="L847" s="14">
        <v>0.99</v>
      </c>
      <c r="M847" s="14">
        <v>0.99</v>
      </c>
      <c r="N847" s="14">
        <v>0.99</v>
      </c>
      <c r="O847" s="14">
        <v>0.99</v>
      </c>
      <c r="P847" s="14" t="s">
        <v>865</v>
      </c>
      <c r="Q847" s="14" t="s">
        <v>3630</v>
      </c>
      <c r="R847" s="14" t="s">
        <v>3631</v>
      </c>
      <c r="S847" s="14" t="s">
        <v>3632</v>
      </c>
      <c r="T847" s="15" t="s">
        <v>3632</v>
      </c>
    </row>
    <row r="848" spans="1:20" x14ac:dyDescent="0.35">
      <c r="A848" s="14" t="s">
        <v>3844</v>
      </c>
      <c r="B848" s="14" t="s">
        <v>3638</v>
      </c>
      <c r="C848" s="14" t="s">
        <v>3632</v>
      </c>
      <c r="D848" s="14" t="s">
        <v>3632</v>
      </c>
      <c r="E848" s="14" t="s">
        <v>3632</v>
      </c>
      <c r="F848" s="14" t="s">
        <v>3632</v>
      </c>
      <c r="G848" s="14" t="s">
        <v>3632</v>
      </c>
      <c r="H848" s="14" t="s">
        <v>3632</v>
      </c>
      <c r="I848" s="14" t="s">
        <v>3632</v>
      </c>
      <c r="J848" s="14">
        <v>0.99</v>
      </c>
      <c r="K848" s="14">
        <v>0.99</v>
      </c>
      <c r="L848" s="14">
        <v>0.99</v>
      </c>
      <c r="M848" s="14">
        <v>0.99</v>
      </c>
      <c r="N848" s="14">
        <v>0.99</v>
      </c>
      <c r="O848" s="14">
        <v>0.99</v>
      </c>
      <c r="P848" s="14" t="s">
        <v>865</v>
      </c>
      <c r="Q848" s="14" t="s">
        <v>3630</v>
      </c>
      <c r="R848" s="14" t="s">
        <v>3631</v>
      </c>
      <c r="S848" s="14" t="s">
        <v>3632</v>
      </c>
      <c r="T848" s="15" t="s">
        <v>3632</v>
      </c>
    </row>
    <row r="849" spans="1:20" x14ac:dyDescent="0.35">
      <c r="A849" s="14" t="s">
        <v>3845</v>
      </c>
      <c r="B849" s="14" t="s">
        <v>3638</v>
      </c>
      <c r="C849" s="14" t="s">
        <v>3845</v>
      </c>
      <c r="D849" s="14">
        <v>0.99</v>
      </c>
      <c r="E849" s="14">
        <v>0.99</v>
      </c>
      <c r="F849" s="14">
        <v>0.99</v>
      </c>
      <c r="G849" s="14">
        <v>0.99</v>
      </c>
      <c r="H849" s="14">
        <v>0.99</v>
      </c>
      <c r="I849" s="14">
        <v>0.99</v>
      </c>
      <c r="J849" s="14">
        <v>0.99</v>
      </c>
      <c r="K849" s="14">
        <v>0.99</v>
      </c>
      <c r="L849" s="14">
        <v>0.99</v>
      </c>
      <c r="M849" s="14">
        <v>0.99</v>
      </c>
      <c r="N849" s="14">
        <v>0.99</v>
      </c>
      <c r="O849" s="14">
        <v>0.99</v>
      </c>
      <c r="P849" s="14" t="s">
        <v>865</v>
      </c>
      <c r="Q849" s="14" t="s">
        <v>3630</v>
      </c>
      <c r="R849" s="14" t="s">
        <v>3631</v>
      </c>
      <c r="S849" s="14" t="s">
        <v>3632</v>
      </c>
      <c r="T849" s="15" t="s">
        <v>3632</v>
      </c>
    </row>
    <row r="850" spans="1:20" x14ac:dyDescent="0.35">
      <c r="A850" s="14" t="s">
        <v>3846</v>
      </c>
      <c r="B850" s="14" t="s">
        <v>3638</v>
      </c>
      <c r="C850" s="14" t="s">
        <v>3846</v>
      </c>
      <c r="D850" s="14">
        <v>0.99</v>
      </c>
      <c r="E850" s="14">
        <v>0.99</v>
      </c>
      <c r="F850" s="14">
        <v>0.99</v>
      </c>
      <c r="G850" s="14">
        <v>0.99</v>
      </c>
      <c r="H850" s="14">
        <v>0.99</v>
      </c>
      <c r="I850" s="14">
        <v>0.99</v>
      </c>
      <c r="J850" s="14">
        <v>0.99</v>
      </c>
      <c r="K850" s="14">
        <v>0.99</v>
      </c>
      <c r="L850" s="14">
        <v>0.99</v>
      </c>
      <c r="M850" s="14">
        <v>0.99</v>
      </c>
      <c r="N850" s="14">
        <v>0.99</v>
      </c>
      <c r="O850" s="14">
        <v>0.99</v>
      </c>
      <c r="P850" s="14" t="s">
        <v>865</v>
      </c>
      <c r="Q850" s="14" t="s">
        <v>3630</v>
      </c>
      <c r="R850" s="14" t="s">
        <v>3631</v>
      </c>
      <c r="S850" s="14" t="s">
        <v>3632</v>
      </c>
      <c r="T850" s="15" t="s">
        <v>3632</v>
      </c>
    </row>
    <row r="851" spans="1:20" x14ac:dyDescent="0.35">
      <c r="A851" s="14" t="s">
        <v>3847</v>
      </c>
      <c r="B851" s="14" t="s">
        <v>3638</v>
      </c>
      <c r="C851" s="14" t="s">
        <v>3847</v>
      </c>
      <c r="D851" s="14">
        <v>0.99</v>
      </c>
      <c r="E851" s="14">
        <v>0.99</v>
      </c>
      <c r="F851" s="14">
        <v>0.99</v>
      </c>
      <c r="G851" s="14">
        <v>0.99</v>
      </c>
      <c r="H851" s="14">
        <v>0.99</v>
      </c>
      <c r="I851" s="14">
        <v>0.99</v>
      </c>
      <c r="J851" s="14">
        <v>0.99</v>
      </c>
      <c r="K851" s="14">
        <v>0.99</v>
      </c>
      <c r="L851" s="14">
        <v>0.99</v>
      </c>
      <c r="M851" s="14">
        <v>0.99</v>
      </c>
      <c r="N851" s="14">
        <v>0.99</v>
      </c>
      <c r="O851" s="14">
        <v>0.99</v>
      </c>
      <c r="P851" s="14" t="s">
        <v>865</v>
      </c>
      <c r="Q851" s="14" t="s">
        <v>3630</v>
      </c>
      <c r="R851" s="14" t="s">
        <v>3631</v>
      </c>
      <c r="S851" s="14" t="s">
        <v>3632</v>
      </c>
      <c r="T851" s="15" t="s">
        <v>3632</v>
      </c>
    </row>
    <row r="852" spans="1:20" x14ac:dyDescent="0.35">
      <c r="A852" s="14" t="s">
        <v>3848</v>
      </c>
      <c r="B852" s="14" t="s">
        <v>3638</v>
      </c>
      <c r="C852" s="14" t="s">
        <v>3632</v>
      </c>
      <c r="D852" s="20" t="s">
        <v>3632</v>
      </c>
      <c r="E852" s="20" t="s">
        <v>3632</v>
      </c>
      <c r="F852" s="20" t="s">
        <v>3632</v>
      </c>
      <c r="G852" s="20" t="s">
        <v>3632</v>
      </c>
      <c r="H852" s="20" t="s">
        <v>3632</v>
      </c>
      <c r="I852" s="20">
        <v>0.99</v>
      </c>
      <c r="J852" s="20">
        <v>0.99</v>
      </c>
      <c r="K852" s="20">
        <v>0.99</v>
      </c>
      <c r="L852" s="20">
        <v>0.99</v>
      </c>
      <c r="M852" s="20">
        <v>0.99</v>
      </c>
      <c r="N852" s="20">
        <v>0.99</v>
      </c>
      <c r="O852" s="20">
        <v>0.99</v>
      </c>
      <c r="P852" s="14" t="s">
        <v>865</v>
      </c>
      <c r="Q852" s="14" t="s">
        <v>3630</v>
      </c>
      <c r="R852" s="14" t="s">
        <v>3631</v>
      </c>
      <c r="S852" s="14" t="s">
        <v>3632</v>
      </c>
      <c r="T852" s="15" t="s">
        <v>3632</v>
      </c>
    </row>
    <row r="853" spans="1:20" x14ac:dyDescent="0.35">
      <c r="A853" s="14" t="s">
        <v>3849</v>
      </c>
      <c r="B853" s="14" t="s">
        <v>3638</v>
      </c>
      <c r="C853" s="14" t="s">
        <v>3632</v>
      </c>
      <c r="D853" s="14" t="s">
        <v>3632</v>
      </c>
      <c r="E853" s="14" t="s">
        <v>3632</v>
      </c>
      <c r="F853" s="14" t="s">
        <v>3632</v>
      </c>
      <c r="G853" s="14" t="s">
        <v>3632</v>
      </c>
      <c r="H853" s="14" t="s">
        <v>3632</v>
      </c>
      <c r="I853" s="14">
        <v>0.99</v>
      </c>
      <c r="J853" s="14">
        <v>0.99</v>
      </c>
      <c r="K853" s="14">
        <v>0.99</v>
      </c>
      <c r="L853" s="14">
        <v>0.99</v>
      </c>
      <c r="M853" s="14">
        <v>0.99</v>
      </c>
      <c r="N853" s="14">
        <v>0.99</v>
      </c>
      <c r="O853" s="14">
        <v>0.99</v>
      </c>
      <c r="P853" s="14" t="s">
        <v>865</v>
      </c>
      <c r="Q853" s="14" t="s">
        <v>3630</v>
      </c>
      <c r="R853" s="14" t="s">
        <v>3631</v>
      </c>
      <c r="S853" s="14" t="s">
        <v>3632</v>
      </c>
      <c r="T853" s="15" t="s">
        <v>3632</v>
      </c>
    </row>
    <row r="854" spans="1:20" x14ac:dyDescent="0.35">
      <c r="A854" s="14" t="s">
        <v>3850</v>
      </c>
      <c r="B854" s="14" t="s">
        <v>3638</v>
      </c>
      <c r="C854" s="14" t="s">
        <v>3632</v>
      </c>
      <c r="D854" s="14" t="s">
        <v>3632</v>
      </c>
      <c r="E854" s="14" t="s">
        <v>3632</v>
      </c>
      <c r="F854" s="14" t="s">
        <v>3632</v>
      </c>
      <c r="G854" s="14" t="s">
        <v>3632</v>
      </c>
      <c r="H854" s="14" t="s">
        <v>3632</v>
      </c>
      <c r="I854" s="14">
        <v>0.99</v>
      </c>
      <c r="J854" s="14">
        <v>0.99</v>
      </c>
      <c r="K854" s="14">
        <v>0.99</v>
      </c>
      <c r="L854" s="14">
        <v>0.99</v>
      </c>
      <c r="M854" s="14">
        <v>0.99</v>
      </c>
      <c r="N854" s="14">
        <v>0.99</v>
      </c>
      <c r="O854" s="14">
        <v>0.99</v>
      </c>
      <c r="P854" s="14" t="s">
        <v>865</v>
      </c>
      <c r="Q854" s="14" t="s">
        <v>3630</v>
      </c>
      <c r="R854" s="14" t="s">
        <v>3631</v>
      </c>
      <c r="S854" s="14" t="s">
        <v>3632</v>
      </c>
      <c r="T854" s="15" t="s">
        <v>3632</v>
      </c>
    </row>
    <row r="855" spans="1:20" x14ac:dyDescent="0.35">
      <c r="A855" s="14" t="s">
        <v>3851</v>
      </c>
      <c r="B855" s="14" t="s">
        <v>3638</v>
      </c>
      <c r="C855" s="14" t="s">
        <v>3632</v>
      </c>
      <c r="D855" s="14" t="s">
        <v>3632</v>
      </c>
      <c r="E855" s="14" t="s">
        <v>3632</v>
      </c>
      <c r="F855" s="14" t="s">
        <v>3632</v>
      </c>
      <c r="G855" s="14" t="s">
        <v>3632</v>
      </c>
      <c r="H855" s="14" t="s">
        <v>3632</v>
      </c>
      <c r="I855" s="14">
        <v>0.99</v>
      </c>
      <c r="J855" s="14">
        <v>0.99</v>
      </c>
      <c r="K855" s="14">
        <v>0.99</v>
      </c>
      <c r="L855" s="14">
        <v>0.99</v>
      </c>
      <c r="M855" s="14">
        <v>0.99</v>
      </c>
      <c r="N855" s="14">
        <v>0.99</v>
      </c>
      <c r="O855" s="14">
        <v>0.99</v>
      </c>
      <c r="P855" s="14" t="s">
        <v>865</v>
      </c>
      <c r="Q855" s="14" t="s">
        <v>3630</v>
      </c>
      <c r="R855" s="14" t="s">
        <v>3631</v>
      </c>
      <c r="S855" s="14" t="s">
        <v>3632</v>
      </c>
      <c r="T855" s="15" t="s">
        <v>3632</v>
      </c>
    </row>
    <row r="856" spans="1:20" x14ac:dyDescent="0.35">
      <c r="A856" s="14" t="s">
        <v>3852</v>
      </c>
      <c r="B856" s="14" t="s">
        <v>3638</v>
      </c>
      <c r="C856" s="14" t="s">
        <v>3632</v>
      </c>
      <c r="D856" s="14" t="s">
        <v>3632</v>
      </c>
      <c r="E856" s="14" t="s">
        <v>3632</v>
      </c>
      <c r="F856" s="14" t="s">
        <v>3632</v>
      </c>
      <c r="G856" s="14" t="s">
        <v>3632</v>
      </c>
      <c r="H856" s="14" t="s">
        <v>3632</v>
      </c>
      <c r="I856" s="14">
        <v>0.99</v>
      </c>
      <c r="J856" s="14">
        <v>0.99</v>
      </c>
      <c r="K856" s="14">
        <v>0.99</v>
      </c>
      <c r="L856" s="14">
        <v>0.99</v>
      </c>
      <c r="M856" s="14">
        <v>0.99</v>
      </c>
      <c r="N856" s="14">
        <v>0.99</v>
      </c>
      <c r="O856" s="14">
        <v>0.99</v>
      </c>
      <c r="P856" s="14" t="s">
        <v>865</v>
      </c>
      <c r="Q856" s="14" t="s">
        <v>3630</v>
      </c>
      <c r="R856" s="14" t="s">
        <v>3631</v>
      </c>
      <c r="S856" s="14" t="s">
        <v>3632</v>
      </c>
      <c r="T856" s="15" t="s">
        <v>3632</v>
      </c>
    </row>
    <row r="857" spans="1:20" x14ac:dyDescent="0.35">
      <c r="A857" s="14" t="s">
        <v>3853</v>
      </c>
      <c r="B857" s="14" t="s">
        <v>3638</v>
      </c>
      <c r="C857" s="14" t="s">
        <v>3632</v>
      </c>
      <c r="D857" s="14" t="s">
        <v>3632</v>
      </c>
      <c r="E857" s="14" t="s">
        <v>3632</v>
      </c>
      <c r="F857" s="14" t="s">
        <v>3632</v>
      </c>
      <c r="G857" s="14" t="s">
        <v>3632</v>
      </c>
      <c r="H857" s="14" t="s">
        <v>3632</v>
      </c>
      <c r="I857" s="14">
        <v>0.99</v>
      </c>
      <c r="J857" s="14">
        <v>0.99</v>
      </c>
      <c r="K857" s="14">
        <v>0.99</v>
      </c>
      <c r="L857" s="14">
        <v>0.99</v>
      </c>
      <c r="M857" s="14">
        <v>0.99</v>
      </c>
      <c r="N857" s="14">
        <v>0.99</v>
      </c>
      <c r="O857" s="14">
        <v>0.99</v>
      </c>
      <c r="P857" s="14" t="s">
        <v>865</v>
      </c>
      <c r="Q857" s="14" t="s">
        <v>3630</v>
      </c>
      <c r="R857" s="14" t="s">
        <v>3631</v>
      </c>
      <c r="S857" s="14" t="s">
        <v>3632</v>
      </c>
      <c r="T857" s="15" t="s">
        <v>3632</v>
      </c>
    </row>
    <row r="858" spans="1:20" x14ac:dyDescent="0.35">
      <c r="A858" s="14" t="s">
        <v>3854</v>
      </c>
      <c r="B858" s="14" t="s">
        <v>3638</v>
      </c>
      <c r="C858" s="14" t="s">
        <v>3632</v>
      </c>
      <c r="D858" s="14" t="s">
        <v>3632</v>
      </c>
      <c r="E858" s="14" t="s">
        <v>3632</v>
      </c>
      <c r="F858" s="14" t="s">
        <v>3632</v>
      </c>
      <c r="G858" s="14" t="s">
        <v>3632</v>
      </c>
      <c r="H858" s="14" t="s">
        <v>3632</v>
      </c>
      <c r="I858" s="14">
        <v>0.99</v>
      </c>
      <c r="J858" s="14">
        <v>0.99</v>
      </c>
      <c r="K858" s="14">
        <v>0.99</v>
      </c>
      <c r="L858" s="14">
        <v>0.99</v>
      </c>
      <c r="M858" s="14">
        <v>0.99</v>
      </c>
      <c r="N858" s="14">
        <v>0.99</v>
      </c>
      <c r="O858" s="14">
        <v>0.99</v>
      </c>
      <c r="P858" s="14" t="s">
        <v>865</v>
      </c>
      <c r="Q858" s="14" t="s">
        <v>3630</v>
      </c>
      <c r="R858" s="14" t="s">
        <v>3631</v>
      </c>
      <c r="S858" s="14" t="s">
        <v>3632</v>
      </c>
      <c r="T858" s="15" t="s">
        <v>3632</v>
      </c>
    </row>
    <row r="859" spans="1:20" x14ac:dyDescent="0.35">
      <c r="A859" s="14" t="s">
        <v>3855</v>
      </c>
      <c r="B859" s="14" t="s">
        <v>3638</v>
      </c>
      <c r="C859" s="14" t="s">
        <v>3632</v>
      </c>
      <c r="D859" s="14" t="s">
        <v>3632</v>
      </c>
      <c r="E859" s="14" t="s">
        <v>3632</v>
      </c>
      <c r="F859" s="14" t="s">
        <v>3632</v>
      </c>
      <c r="G859" s="14" t="s">
        <v>3632</v>
      </c>
      <c r="H859" s="14" t="s">
        <v>3632</v>
      </c>
      <c r="I859" s="14">
        <v>0.99</v>
      </c>
      <c r="J859" s="14">
        <v>0.99</v>
      </c>
      <c r="K859" s="14">
        <v>0.99</v>
      </c>
      <c r="L859" s="14">
        <v>0.99</v>
      </c>
      <c r="M859" s="14">
        <v>0.99</v>
      </c>
      <c r="N859" s="14">
        <v>0.99</v>
      </c>
      <c r="O859" s="14">
        <v>0.99</v>
      </c>
      <c r="P859" s="14" t="s">
        <v>865</v>
      </c>
      <c r="Q859" s="14" t="s">
        <v>3630</v>
      </c>
      <c r="R859" s="14" t="s">
        <v>3631</v>
      </c>
      <c r="S859" s="14" t="s">
        <v>3632</v>
      </c>
      <c r="T859" s="15" t="s">
        <v>3632</v>
      </c>
    </row>
    <row r="860" spans="1:20" x14ac:dyDescent="0.35">
      <c r="A860" s="14" t="s">
        <v>3856</v>
      </c>
      <c r="B860" s="14" t="s">
        <v>3638</v>
      </c>
      <c r="C860" s="14" t="s">
        <v>3856</v>
      </c>
      <c r="D860" s="14">
        <v>0.99</v>
      </c>
      <c r="E860" s="14">
        <v>0.99</v>
      </c>
      <c r="F860" s="14">
        <v>0.99</v>
      </c>
      <c r="G860" s="14">
        <v>0.99</v>
      </c>
      <c r="H860" s="14">
        <v>0.99</v>
      </c>
      <c r="I860" s="14">
        <v>0.99</v>
      </c>
      <c r="J860" s="14">
        <v>0.99</v>
      </c>
      <c r="K860" s="14">
        <v>0.99</v>
      </c>
      <c r="L860" s="14">
        <v>0.99</v>
      </c>
      <c r="M860" s="14">
        <v>0.99</v>
      </c>
      <c r="N860" s="14">
        <v>0.99</v>
      </c>
      <c r="O860" s="14">
        <v>0.99</v>
      </c>
      <c r="P860" s="14" t="s">
        <v>865</v>
      </c>
      <c r="Q860" s="14" t="s">
        <v>3630</v>
      </c>
      <c r="R860" s="14" t="s">
        <v>3631</v>
      </c>
      <c r="S860" s="14" t="s">
        <v>3632</v>
      </c>
      <c r="T860" s="15" t="s">
        <v>3632</v>
      </c>
    </row>
    <row r="861" spans="1:20" x14ac:dyDescent="0.35">
      <c r="A861" s="14" t="s">
        <v>3857</v>
      </c>
      <c r="B861" s="14" t="s">
        <v>3638</v>
      </c>
      <c r="C861" s="14" t="s">
        <v>3632</v>
      </c>
      <c r="D861" s="14" t="s">
        <v>3632</v>
      </c>
      <c r="E861" s="14" t="s">
        <v>3632</v>
      </c>
      <c r="F861" s="14" t="s">
        <v>3632</v>
      </c>
      <c r="G861" s="14" t="s">
        <v>3632</v>
      </c>
      <c r="H861" s="14" t="s">
        <v>3632</v>
      </c>
      <c r="I861" s="14">
        <v>0.99</v>
      </c>
      <c r="J861" s="14">
        <v>0.99</v>
      </c>
      <c r="K861" s="14">
        <v>0.99</v>
      </c>
      <c r="L861" s="14">
        <v>0.99</v>
      </c>
      <c r="M861" s="14">
        <v>0.99</v>
      </c>
      <c r="N861" s="14">
        <v>0.99</v>
      </c>
      <c r="O861" s="14">
        <v>0.99</v>
      </c>
      <c r="P861" s="14" t="s">
        <v>865</v>
      </c>
      <c r="Q861" s="14" t="s">
        <v>3630</v>
      </c>
      <c r="R861" s="14" t="s">
        <v>3631</v>
      </c>
      <c r="S861" s="14" t="s">
        <v>3632</v>
      </c>
      <c r="T861" s="15" t="s">
        <v>3632</v>
      </c>
    </row>
    <row r="862" spans="1:20" x14ac:dyDescent="0.35">
      <c r="A862" s="14" t="s">
        <v>3858</v>
      </c>
      <c r="B862" s="14" t="s">
        <v>3638</v>
      </c>
      <c r="C862" s="14" t="s">
        <v>3632</v>
      </c>
      <c r="D862" s="14" t="s">
        <v>3632</v>
      </c>
      <c r="E862" s="14" t="s">
        <v>3632</v>
      </c>
      <c r="F862" s="14" t="s">
        <v>3632</v>
      </c>
      <c r="G862" s="14" t="s">
        <v>3632</v>
      </c>
      <c r="H862" s="14" t="s">
        <v>3632</v>
      </c>
      <c r="I862" s="14">
        <v>3</v>
      </c>
      <c r="J862" s="14">
        <v>3</v>
      </c>
      <c r="K862" s="14">
        <v>3</v>
      </c>
      <c r="L862" s="14">
        <v>5.5</v>
      </c>
      <c r="M862" s="14">
        <v>4.95</v>
      </c>
      <c r="N862" s="14">
        <v>4.95</v>
      </c>
      <c r="O862" s="14">
        <v>4.95</v>
      </c>
      <c r="P862" s="14" t="s">
        <v>865</v>
      </c>
      <c r="Q862" s="14" t="s">
        <v>3630</v>
      </c>
      <c r="R862" s="14" t="s">
        <v>3631</v>
      </c>
      <c r="S862" s="14" t="s">
        <v>3632</v>
      </c>
      <c r="T862" s="15" t="s">
        <v>3632</v>
      </c>
    </row>
    <row r="863" spans="1:20" x14ac:dyDescent="0.35">
      <c r="A863" s="14" t="s">
        <v>3859</v>
      </c>
      <c r="B863" s="14" t="s">
        <v>3638</v>
      </c>
      <c r="C863" s="14" t="s">
        <v>3632</v>
      </c>
      <c r="D863" s="14" t="s">
        <v>3632</v>
      </c>
      <c r="E863" s="14" t="s">
        <v>3632</v>
      </c>
      <c r="F863" s="14" t="s">
        <v>3632</v>
      </c>
      <c r="G863" s="14" t="s">
        <v>3632</v>
      </c>
      <c r="H863" s="14" t="s">
        <v>3632</v>
      </c>
      <c r="I863" s="14" t="s">
        <v>3632</v>
      </c>
      <c r="J863" s="14">
        <v>0.99</v>
      </c>
      <c r="K863" s="14">
        <v>0.99</v>
      </c>
      <c r="L863" s="14">
        <v>0.99</v>
      </c>
      <c r="M863" s="14">
        <v>0.99</v>
      </c>
      <c r="N863" s="14">
        <v>0.99</v>
      </c>
      <c r="O863" s="14">
        <v>0.99</v>
      </c>
      <c r="P863" s="14" t="s">
        <v>865</v>
      </c>
      <c r="Q863" s="14" t="s">
        <v>3630</v>
      </c>
      <c r="R863" s="14" t="s">
        <v>3631</v>
      </c>
      <c r="S863" s="14" t="s">
        <v>3632</v>
      </c>
      <c r="T863" s="15" t="s">
        <v>3632</v>
      </c>
    </row>
    <row r="864" spans="1:20" x14ac:dyDescent="0.35">
      <c r="A864" s="14" t="s">
        <v>3860</v>
      </c>
      <c r="B864" s="14" t="s">
        <v>3638</v>
      </c>
      <c r="C864" s="14" t="s">
        <v>3632</v>
      </c>
      <c r="D864" s="14" t="s">
        <v>3632</v>
      </c>
      <c r="E864" s="14" t="s">
        <v>3632</v>
      </c>
      <c r="F864" s="14" t="s">
        <v>3632</v>
      </c>
      <c r="G864" s="14" t="s">
        <v>3632</v>
      </c>
      <c r="H864" s="14" t="s">
        <v>3632</v>
      </c>
      <c r="I864" s="14" t="s">
        <v>3632</v>
      </c>
      <c r="J864" s="14">
        <v>0.99</v>
      </c>
      <c r="K864" s="14">
        <v>0.99</v>
      </c>
      <c r="L864" s="14">
        <v>0.99</v>
      </c>
      <c r="M864" s="14">
        <v>0.99</v>
      </c>
      <c r="N864" s="14">
        <v>0.99</v>
      </c>
      <c r="O864" s="14">
        <v>0.99</v>
      </c>
      <c r="P864" s="14" t="s">
        <v>865</v>
      </c>
      <c r="Q864" s="14" t="s">
        <v>3630</v>
      </c>
      <c r="R864" s="14" t="s">
        <v>3631</v>
      </c>
      <c r="S864" s="14" t="s">
        <v>3632</v>
      </c>
      <c r="T864" s="15" t="s">
        <v>3632</v>
      </c>
    </row>
    <row r="865" spans="1:20" x14ac:dyDescent="0.35">
      <c r="A865" s="14" t="s">
        <v>3861</v>
      </c>
      <c r="B865" s="14" t="s">
        <v>3638</v>
      </c>
      <c r="C865" s="14" t="s">
        <v>3632</v>
      </c>
      <c r="D865" s="14" t="s">
        <v>3632</v>
      </c>
      <c r="E865" s="14" t="s">
        <v>3632</v>
      </c>
      <c r="F865" s="14" t="s">
        <v>3632</v>
      </c>
      <c r="G865" s="14" t="s">
        <v>3632</v>
      </c>
      <c r="H865" s="14" t="s">
        <v>3632</v>
      </c>
      <c r="I865" s="14" t="s">
        <v>3632</v>
      </c>
      <c r="J865" s="14">
        <v>0.99</v>
      </c>
      <c r="K865" s="14">
        <v>0.99</v>
      </c>
      <c r="L865" s="14">
        <v>0.99</v>
      </c>
      <c r="M865" s="14">
        <v>0.99</v>
      </c>
      <c r="N865" s="14">
        <v>0.99</v>
      </c>
      <c r="O865" s="14">
        <v>0.99</v>
      </c>
      <c r="P865" s="14" t="s">
        <v>865</v>
      </c>
      <c r="Q865" s="14" t="s">
        <v>3630</v>
      </c>
      <c r="R865" s="14" t="s">
        <v>3631</v>
      </c>
      <c r="S865" s="14" t="s">
        <v>3632</v>
      </c>
      <c r="T865" s="15" t="s">
        <v>3632</v>
      </c>
    </row>
    <row r="866" spans="1:20" x14ac:dyDescent="0.35">
      <c r="A866" s="14" t="s">
        <v>3862</v>
      </c>
      <c r="B866" s="14" t="s">
        <v>3638</v>
      </c>
      <c r="C866" s="14" t="s">
        <v>3632</v>
      </c>
      <c r="D866" s="14" t="s">
        <v>3632</v>
      </c>
      <c r="E866" s="14" t="s">
        <v>3632</v>
      </c>
      <c r="F866" s="14" t="s">
        <v>3632</v>
      </c>
      <c r="G866" s="14" t="s">
        <v>3632</v>
      </c>
      <c r="H866" s="14" t="s">
        <v>3632</v>
      </c>
      <c r="I866" s="14" t="s">
        <v>3632</v>
      </c>
      <c r="J866" s="14">
        <v>0.99</v>
      </c>
      <c r="K866" s="14">
        <v>0.99</v>
      </c>
      <c r="L866" s="14">
        <v>0.99</v>
      </c>
      <c r="M866" s="14">
        <v>0.99</v>
      </c>
      <c r="N866" s="14">
        <v>0.99</v>
      </c>
      <c r="O866" s="14">
        <v>0.99</v>
      </c>
      <c r="P866" s="14" t="s">
        <v>865</v>
      </c>
      <c r="Q866" s="14" t="s">
        <v>3630</v>
      </c>
      <c r="R866" s="14" t="s">
        <v>3631</v>
      </c>
      <c r="S866" s="14" t="s">
        <v>3632</v>
      </c>
      <c r="T866" s="15" t="s">
        <v>3632</v>
      </c>
    </row>
    <row r="867" spans="1:20" x14ac:dyDescent="0.35">
      <c r="A867" s="14" t="s">
        <v>3863</v>
      </c>
      <c r="B867" s="14" t="s">
        <v>3638</v>
      </c>
      <c r="C867" s="14" t="s">
        <v>3632</v>
      </c>
      <c r="D867" s="14" t="s">
        <v>3632</v>
      </c>
      <c r="E867" s="14" t="s">
        <v>3632</v>
      </c>
      <c r="F867" s="14" t="s">
        <v>3632</v>
      </c>
      <c r="G867" s="14" t="s">
        <v>3632</v>
      </c>
      <c r="H867" s="14" t="s">
        <v>3632</v>
      </c>
      <c r="I867" s="14" t="s">
        <v>3632</v>
      </c>
      <c r="J867" s="14">
        <v>0.99</v>
      </c>
      <c r="K867" s="14">
        <v>0.99</v>
      </c>
      <c r="L867" s="14">
        <v>0.99</v>
      </c>
      <c r="M867" s="14">
        <v>0.99</v>
      </c>
      <c r="N867" s="14">
        <v>0.99</v>
      </c>
      <c r="O867" s="14">
        <v>0.99</v>
      </c>
      <c r="P867" s="14" t="s">
        <v>865</v>
      </c>
      <c r="Q867" s="14" t="s">
        <v>3630</v>
      </c>
      <c r="R867" s="14" t="s">
        <v>3631</v>
      </c>
      <c r="S867" s="14" t="s">
        <v>3632</v>
      </c>
      <c r="T867" s="15" t="s">
        <v>3632</v>
      </c>
    </row>
    <row r="868" spans="1:20" x14ac:dyDescent="0.35">
      <c r="A868" s="14" t="s">
        <v>3864</v>
      </c>
      <c r="B868" s="14" t="s">
        <v>3638</v>
      </c>
      <c r="C868" s="14" t="s">
        <v>3632</v>
      </c>
      <c r="D868" s="14" t="s">
        <v>3632</v>
      </c>
      <c r="E868" s="14" t="s">
        <v>3632</v>
      </c>
      <c r="F868" s="14" t="s">
        <v>3632</v>
      </c>
      <c r="G868" s="14" t="s">
        <v>3632</v>
      </c>
      <c r="H868" s="14" t="s">
        <v>3632</v>
      </c>
      <c r="I868" s="14" t="s">
        <v>3632</v>
      </c>
      <c r="J868" s="14">
        <v>0.99</v>
      </c>
      <c r="K868" s="14">
        <v>0.99</v>
      </c>
      <c r="L868" s="14">
        <v>0.99</v>
      </c>
      <c r="M868" s="14">
        <v>0.99</v>
      </c>
      <c r="N868" s="14">
        <v>0.99</v>
      </c>
      <c r="O868" s="14">
        <v>0.99</v>
      </c>
      <c r="P868" s="14" t="s">
        <v>865</v>
      </c>
      <c r="Q868" s="14" t="s">
        <v>3630</v>
      </c>
      <c r="R868" s="14" t="s">
        <v>3631</v>
      </c>
      <c r="S868" s="14" t="s">
        <v>3632</v>
      </c>
      <c r="T868" s="15" t="s">
        <v>3632</v>
      </c>
    </row>
    <row r="869" spans="1:20" x14ac:dyDescent="0.35">
      <c r="A869" s="14" t="s">
        <v>3865</v>
      </c>
      <c r="B869" s="14" t="s">
        <v>3638</v>
      </c>
      <c r="C869" s="14" t="s">
        <v>3632</v>
      </c>
      <c r="D869" s="14" t="s">
        <v>3632</v>
      </c>
      <c r="E869" s="14" t="s">
        <v>3632</v>
      </c>
      <c r="F869" s="14" t="s">
        <v>3632</v>
      </c>
      <c r="G869" s="14" t="s">
        <v>3632</v>
      </c>
      <c r="H869" s="14" t="s">
        <v>3632</v>
      </c>
      <c r="I869" s="14">
        <v>5.35</v>
      </c>
      <c r="J869" s="14">
        <v>5.35</v>
      </c>
      <c r="K869" s="14">
        <v>5.35</v>
      </c>
      <c r="L869" s="14">
        <v>5.35</v>
      </c>
      <c r="M869" s="14">
        <v>5.35</v>
      </c>
      <c r="N869" s="14">
        <v>5.35</v>
      </c>
      <c r="O869" s="14">
        <v>5.35</v>
      </c>
      <c r="P869" s="14" t="s">
        <v>865</v>
      </c>
      <c r="Q869" s="14" t="s">
        <v>3630</v>
      </c>
      <c r="R869" s="14" t="s">
        <v>3631</v>
      </c>
      <c r="S869" s="14" t="s">
        <v>3632</v>
      </c>
      <c r="T869" s="15" t="s">
        <v>3632</v>
      </c>
    </row>
    <row r="870" spans="1:20" x14ac:dyDescent="0.35">
      <c r="A870" s="14" t="s">
        <v>3866</v>
      </c>
      <c r="B870" s="14" t="s">
        <v>3638</v>
      </c>
      <c r="C870" s="14" t="s">
        <v>3867</v>
      </c>
      <c r="D870" s="14">
        <v>0.9</v>
      </c>
      <c r="E870" s="14">
        <v>0.9</v>
      </c>
      <c r="F870" s="14">
        <v>0.9</v>
      </c>
      <c r="G870" s="14">
        <v>0.9</v>
      </c>
      <c r="H870" s="14">
        <v>0.9</v>
      </c>
      <c r="I870" s="14">
        <v>0.9</v>
      </c>
      <c r="J870" s="14">
        <v>0.9</v>
      </c>
      <c r="K870" s="14">
        <v>0.9</v>
      </c>
      <c r="L870" s="14">
        <v>0.9</v>
      </c>
      <c r="M870" s="14">
        <v>0.9</v>
      </c>
      <c r="N870" s="14">
        <v>0.9</v>
      </c>
      <c r="O870" s="14">
        <v>0.9</v>
      </c>
      <c r="P870" s="14" t="s">
        <v>865</v>
      </c>
      <c r="Q870" s="14" t="s">
        <v>3630</v>
      </c>
      <c r="R870" s="14" t="s">
        <v>3631</v>
      </c>
      <c r="S870" s="14" t="s">
        <v>3632</v>
      </c>
      <c r="T870" s="15" t="s">
        <v>3632</v>
      </c>
    </row>
    <row r="871" spans="1:20" x14ac:dyDescent="0.35">
      <c r="A871" s="14" t="s">
        <v>3868</v>
      </c>
      <c r="B871" s="14" t="s">
        <v>3638</v>
      </c>
      <c r="C871" s="14" t="s">
        <v>3869</v>
      </c>
      <c r="D871" s="14">
        <v>1.9</v>
      </c>
      <c r="E871" s="14">
        <v>2</v>
      </c>
      <c r="F871" s="14">
        <v>2</v>
      </c>
      <c r="G871" s="14">
        <v>2</v>
      </c>
      <c r="H871" s="14">
        <v>2</v>
      </c>
      <c r="I871" s="14">
        <v>2</v>
      </c>
      <c r="J871" s="14">
        <v>2</v>
      </c>
      <c r="K871" s="14">
        <v>2</v>
      </c>
      <c r="L871" s="14">
        <v>2</v>
      </c>
      <c r="M871" s="14">
        <v>2</v>
      </c>
      <c r="N871" s="14">
        <v>2</v>
      </c>
      <c r="O871" s="14">
        <v>2</v>
      </c>
      <c r="P871" s="14" t="s">
        <v>865</v>
      </c>
      <c r="Q871" s="14" t="s">
        <v>3630</v>
      </c>
      <c r="R871" s="14" t="s">
        <v>3631</v>
      </c>
      <c r="S871" s="14" t="s">
        <v>3632</v>
      </c>
      <c r="T871" s="15" t="s">
        <v>3632</v>
      </c>
    </row>
    <row r="872" spans="1:20" x14ac:dyDescent="0.35">
      <c r="A872" s="14" t="s">
        <v>3870</v>
      </c>
      <c r="B872" s="14" t="s">
        <v>3638</v>
      </c>
      <c r="C872" s="14" t="s">
        <v>3871</v>
      </c>
      <c r="D872" s="14">
        <v>0.99</v>
      </c>
      <c r="E872" s="14">
        <v>0.99</v>
      </c>
      <c r="F872" s="14">
        <v>0.99</v>
      </c>
      <c r="G872" s="14">
        <v>0.99</v>
      </c>
      <c r="H872" s="14">
        <v>0.99</v>
      </c>
      <c r="I872" s="14">
        <v>0.99</v>
      </c>
      <c r="J872" s="14">
        <v>0.99</v>
      </c>
      <c r="K872" s="14">
        <v>0.99</v>
      </c>
      <c r="L872" s="14">
        <v>0.99</v>
      </c>
      <c r="M872" s="14">
        <v>0.99</v>
      </c>
      <c r="N872" s="14">
        <v>0.99</v>
      </c>
      <c r="O872" s="14">
        <v>0.99</v>
      </c>
      <c r="P872" s="14" t="s">
        <v>865</v>
      </c>
      <c r="Q872" s="14" t="s">
        <v>3630</v>
      </c>
      <c r="R872" s="14" t="s">
        <v>3631</v>
      </c>
      <c r="S872" s="14" t="s">
        <v>3632</v>
      </c>
      <c r="T872" s="15" t="s">
        <v>3632</v>
      </c>
    </row>
    <row r="873" spans="1:20" x14ac:dyDescent="0.35">
      <c r="A873" s="14" t="s">
        <v>3872</v>
      </c>
      <c r="B873" s="14" t="s">
        <v>3638</v>
      </c>
      <c r="C873" s="14" t="s">
        <v>3872</v>
      </c>
      <c r="D873" s="20">
        <v>0.27</v>
      </c>
      <c r="E873" s="20">
        <v>0.26</v>
      </c>
      <c r="F873" s="20">
        <v>0.27</v>
      </c>
      <c r="G873" s="20">
        <v>0.28999999999999998</v>
      </c>
      <c r="H873" s="20">
        <v>0.25</v>
      </c>
      <c r="I873" s="20">
        <v>0.53</v>
      </c>
      <c r="J873" s="20">
        <v>0.52</v>
      </c>
      <c r="K873" s="20">
        <v>0.5</v>
      </c>
      <c r="L873" s="20">
        <v>0.43</v>
      </c>
      <c r="M873" s="20">
        <v>0.26</v>
      </c>
      <c r="N873" s="20">
        <v>0.27</v>
      </c>
      <c r="O873" s="20">
        <v>0.26</v>
      </c>
      <c r="P873" s="14" t="s">
        <v>865</v>
      </c>
      <c r="Q873" s="14" t="s">
        <v>3630</v>
      </c>
      <c r="R873" s="14" t="s">
        <v>3631</v>
      </c>
      <c r="S873" s="14" t="s">
        <v>3632</v>
      </c>
      <c r="T873" s="15" t="s">
        <v>3632</v>
      </c>
    </row>
    <row r="874" spans="1:20" x14ac:dyDescent="0.35">
      <c r="A874" s="14" t="s">
        <v>3873</v>
      </c>
      <c r="B874" s="14" t="s">
        <v>3638</v>
      </c>
      <c r="C874" s="14" t="s">
        <v>3873</v>
      </c>
      <c r="D874" s="14">
        <v>0.99</v>
      </c>
      <c r="E874" s="14">
        <v>0.99</v>
      </c>
      <c r="F874" s="14">
        <v>0.99</v>
      </c>
      <c r="G874" s="14">
        <v>0.99</v>
      </c>
      <c r="H874" s="14">
        <v>0.99</v>
      </c>
      <c r="I874" s="14">
        <v>0.99</v>
      </c>
      <c r="J874" s="14">
        <v>0.99</v>
      </c>
      <c r="K874" s="14">
        <v>0.99</v>
      </c>
      <c r="L874" s="14">
        <v>0.99</v>
      </c>
      <c r="M874" s="14">
        <v>0.99</v>
      </c>
      <c r="N874" s="14">
        <v>0.99</v>
      </c>
      <c r="O874" s="14">
        <v>0.99</v>
      </c>
      <c r="P874" s="14" t="s">
        <v>865</v>
      </c>
      <c r="Q874" s="14" t="s">
        <v>3630</v>
      </c>
      <c r="R874" s="14" t="s">
        <v>3631</v>
      </c>
      <c r="S874" s="14" t="s">
        <v>3632</v>
      </c>
      <c r="T874" s="15" t="s">
        <v>3632</v>
      </c>
    </row>
    <row r="875" spans="1:20" x14ac:dyDescent="0.35">
      <c r="A875" s="14" t="s">
        <v>3874</v>
      </c>
      <c r="B875" s="14" t="s">
        <v>3638</v>
      </c>
      <c r="C875" s="14" t="s">
        <v>3874</v>
      </c>
      <c r="D875" s="14">
        <v>0.99</v>
      </c>
      <c r="E875" s="14">
        <v>0.99</v>
      </c>
      <c r="F875" s="14">
        <v>0.99</v>
      </c>
      <c r="G875" s="14">
        <v>0.99</v>
      </c>
      <c r="H875" s="14">
        <v>0.99</v>
      </c>
      <c r="I875" s="14">
        <v>0.99</v>
      </c>
      <c r="J875" s="14">
        <v>0.99</v>
      </c>
      <c r="K875" s="14">
        <v>0.99</v>
      </c>
      <c r="L875" s="14">
        <v>0.99</v>
      </c>
      <c r="M875" s="14">
        <v>0.99</v>
      </c>
      <c r="N875" s="14">
        <v>0.99</v>
      </c>
      <c r="O875" s="14">
        <v>0.99</v>
      </c>
      <c r="P875" s="14" t="s">
        <v>865</v>
      </c>
      <c r="Q875" s="14" t="s">
        <v>3630</v>
      </c>
      <c r="R875" s="14" t="s">
        <v>3631</v>
      </c>
      <c r="S875" s="14" t="s">
        <v>3632</v>
      </c>
      <c r="T875" s="15" t="s">
        <v>3632</v>
      </c>
    </row>
    <row r="876" spans="1:20" x14ac:dyDescent="0.35">
      <c r="A876" s="14" t="s">
        <v>3875</v>
      </c>
      <c r="B876" s="14" t="s">
        <v>3638</v>
      </c>
      <c r="C876" s="14" t="s">
        <v>3875</v>
      </c>
      <c r="D876" s="14">
        <v>0.99</v>
      </c>
      <c r="E876" s="14">
        <v>0.99</v>
      </c>
      <c r="F876" s="14">
        <v>0.99</v>
      </c>
      <c r="G876" s="14">
        <v>0.99</v>
      </c>
      <c r="H876" s="14">
        <v>0.99</v>
      </c>
      <c r="I876" s="14">
        <v>0.99</v>
      </c>
      <c r="J876" s="14">
        <v>0.99</v>
      </c>
      <c r="K876" s="14">
        <v>0.99</v>
      </c>
      <c r="L876" s="14">
        <v>0.99</v>
      </c>
      <c r="M876" s="14">
        <v>0.99</v>
      </c>
      <c r="N876" s="14">
        <v>0.99</v>
      </c>
      <c r="O876" s="14">
        <v>0.99</v>
      </c>
      <c r="P876" s="14" t="s">
        <v>865</v>
      </c>
      <c r="Q876" s="14" t="s">
        <v>3630</v>
      </c>
      <c r="R876" s="14" t="s">
        <v>3631</v>
      </c>
      <c r="S876" s="14" t="s">
        <v>3632</v>
      </c>
      <c r="T876" s="15" t="s">
        <v>3632</v>
      </c>
    </row>
    <row r="877" spans="1:20" x14ac:dyDescent="0.35">
      <c r="A877" s="14" t="s">
        <v>3876</v>
      </c>
      <c r="B877" s="14" t="s">
        <v>3638</v>
      </c>
      <c r="C877" s="14" t="s">
        <v>3876</v>
      </c>
      <c r="D877" s="14">
        <v>0.99</v>
      </c>
      <c r="E877" s="14">
        <v>0.99</v>
      </c>
      <c r="F877" s="14">
        <v>0.99</v>
      </c>
      <c r="G877" s="14">
        <v>0.99</v>
      </c>
      <c r="H877" s="14">
        <v>0.99</v>
      </c>
      <c r="I877" s="14">
        <v>0.99</v>
      </c>
      <c r="J877" s="14">
        <v>0.99</v>
      </c>
      <c r="K877" s="14">
        <v>0.99</v>
      </c>
      <c r="L877" s="14">
        <v>0.99</v>
      </c>
      <c r="M877" s="14">
        <v>0.99</v>
      </c>
      <c r="N877" s="14">
        <v>0.99</v>
      </c>
      <c r="O877" s="14">
        <v>0.99</v>
      </c>
      <c r="P877" s="14" t="s">
        <v>865</v>
      </c>
      <c r="Q877" s="14" t="s">
        <v>3630</v>
      </c>
      <c r="R877" s="14" t="s">
        <v>3631</v>
      </c>
      <c r="S877" s="14" t="s">
        <v>3632</v>
      </c>
      <c r="T877" s="15" t="s">
        <v>3632</v>
      </c>
    </row>
    <row r="878" spans="1:20" x14ac:dyDescent="0.35">
      <c r="A878" s="14" t="s">
        <v>3877</v>
      </c>
      <c r="B878" s="14" t="s">
        <v>3638</v>
      </c>
      <c r="C878" s="14" t="s">
        <v>3877</v>
      </c>
      <c r="D878" s="14">
        <v>9.99</v>
      </c>
      <c r="E878" s="14">
        <v>9.99</v>
      </c>
      <c r="F878" s="14">
        <v>9.99</v>
      </c>
      <c r="G878" s="14">
        <v>9.99</v>
      </c>
      <c r="H878" s="14">
        <v>9.99</v>
      </c>
      <c r="I878" s="14">
        <v>9.99</v>
      </c>
      <c r="J878" s="14">
        <v>9.99</v>
      </c>
      <c r="K878" s="14">
        <v>9.99</v>
      </c>
      <c r="L878" s="14">
        <v>9.99</v>
      </c>
      <c r="M878" s="14">
        <v>9.99</v>
      </c>
      <c r="N878" s="14">
        <v>9.99</v>
      </c>
      <c r="O878" s="14">
        <v>9.99</v>
      </c>
      <c r="P878" s="14" t="s">
        <v>865</v>
      </c>
      <c r="Q878" s="14" t="s">
        <v>3630</v>
      </c>
      <c r="R878" s="14" t="s">
        <v>3631</v>
      </c>
      <c r="S878" s="14" t="s">
        <v>3632</v>
      </c>
      <c r="T878" s="15" t="s">
        <v>3632</v>
      </c>
    </row>
    <row r="879" spans="1:20" x14ac:dyDescent="0.35">
      <c r="A879" s="14" t="s">
        <v>3878</v>
      </c>
      <c r="B879" s="14" t="s">
        <v>3638</v>
      </c>
      <c r="C879" s="14" t="s">
        <v>3878</v>
      </c>
      <c r="D879" s="14">
        <v>0.99</v>
      </c>
      <c r="E879" s="14">
        <v>0.99</v>
      </c>
      <c r="F879" s="14">
        <v>0.99</v>
      </c>
      <c r="G879" s="14">
        <v>0.99</v>
      </c>
      <c r="H879" s="14">
        <v>0.99</v>
      </c>
      <c r="I879" s="14">
        <v>0.99</v>
      </c>
      <c r="J879" s="14">
        <v>0.99</v>
      </c>
      <c r="K879" s="14">
        <v>0.99</v>
      </c>
      <c r="L879" s="14">
        <v>0.99</v>
      </c>
      <c r="M879" s="14">
        <v>0.99</v>
      </c>
      <c r="N879" s="14">
        <v>0.99</v>
      </c>
      <c r="O879" s="14">
        <v>0.99</v>
      </c>
      <c r="P879" s="14" t="s">
        <v>865</v>
      </c>
      <c r="Q879" s="14" t="s">
        <v>3630</v>
      </c>
      <c r="R879" s="14" t="s">
        <v>3631</v>
      </c>
      <c r="S879" s="14" t="s">
        <v>3632</v>
      </c>
      <c r="T879" s="15" t="s">
        <v>3632</v>
      </c>
    </row>
    <row r="880" spans="1:20" x14ac:dyDescent="0.35">
      <c r="A880" s="14" t="s">
        <v>3879</v>
      </c>
      <c r="B880" s="14" t="s">
        <v>3638</v>
      </c>
      <c r="C880" s="14" t="s">
        <v>3632</v>
      </c>
      <c r="D880" s="14" t="s">
        <v>3632</v>
      </c>
      <c r="E880" s="14" t="s">
        <v>3632</v>
      </c>
      <c r="F880" s="14" t="s">
        <v>3632</v>
      </c>
      <c r="G880" s="14" t="s">
        <v>3632</v>
      </c>
      <c r="H880" s="14" t="s">
        <v>3632</v>
      </c>
      <c r="I880" s="14" t="s">
        <v>3632</v>
      </c>
      <c r="J880" s="14">
        <v>0.99</v>
      </c>
      <c r="K880" s="14">
        <v>0.99</v>
      </c>
      <c r="L880" s="14">
        <v>0.99</v>
      </c>
      <c r="M880" s="14">
        <v>0.99</v>
      </c>
      <c r="N880" s="14">
        <v>0.99</v>
      </c>
      <c r="O880" s="14">
        <v>0.99</v>
      </c>
      <c r="P880" s="14" t="s">
        <v>865</v>
      </c>
      <c r="Q880" s="14" t="s">
        <v>3630</v>
      </c>
      <c r="R880" s="14" t="s">
        <v>3631</v>
      </c>
      <c r="S880" s="14" t="s">
        <v>3632</v>
      </c>
      <c r="T880" s="15" t="s">
        <v>3632</v>
      </c>
    </row>
    <row r="881" spans="1:20" x14ac:dyDescent="0.35">
      <c r="A881" s="14" t="s">
        <v>3880</v>
      </c>
      <c r="B881" s="14" t="s">
        <v>3638</v>
      </c>
      <c r="C881" s="14" t="s">
        <v>3880</v>
      </c>
      <c r="D881" s="14">
        <v>0.99</v>
      </c>
      <c r="E881" s="14">
        <v>0.99</v>
      </c>
      <c r="F881" s="14">
        <v>0.99</v>
      </c>
      <c r="G881" s="14">
        <v>0.99</v>
      </c>
      <c r="H881" s="14">
        <v>0.99</v>
      </c>
      <c r="I881" s="14">
        <v>0.99</v>
      </c>
      <c r="J881" s="14">
        <v>0.99</v>
      </c>
      <c r="K881" s="14">
        <v>0.99</v>
      </c>
      <c r="L881" s="14">
        <v>0.99</v>
      </c>
      <c r="M881" s="14">
        <v>0.99</v>
      </c>
      <c r="N881" s="14">
        <v>0.99</v>
      </c>
      <c r="O881" s="14">
        <v>0.99</v>
      </c>
      <c r="P881" s="14" t="s">
        <v>865</v>
      </c>
      <c r="Q881" s="14" t="s">
        <v>3630</v>
      </c>
      <c r="R881" s="14" t="s">
        <v>3631</v>
      </c>
      <c r="S881" s="14" t="s">
        <v>3632</v>
      </c>
      <c r="T881" s="15" t="s">
        <v>3632</v>
      </c>
    </row>
    <row r="882" spans="1:20" x14ac:dyDescent="0.35">
      <c r="A882" s="14" t="s">
        <v>3881</v>
      </c>
      <c r="B882" s="14" t="s">
        <v>3638</v>
      </c>
      <c r="C882" s="14" t="s">
        <v>3632</v>
      </c>
      <c r="D882" s="14" t="s">
        <v>3632</v>
      </c>
      <c r="E882" s="14" t="s">
        <v>3632</v>
      </c>
      <c r="F882" s="14" t="s">
        <v>3632</v>
      </c>
      <c r="G882" s="14" t="s">
        <v>3632</v>
      </c>
      <c r="H882" s="14" t="s">
        <v>3632</v>
      </c>
      <c r="I882" s="14">
        <v>4</v>
      </c>
      <c r="J882" s="14">
        <v>4</v>
      </c>
      <c r="K882" s="14">
        <v>4</v>
      </c>
      <c r="L882" s="14">
        <v>4</v>
      </c>
      <c r="M882" s="14">
        <v>4</v>
      </c>
      <c r="N882" s="14">
        <v>4</v>
      </c>
      <c r="O882" s="14">
        <v>4</v>
      </c>
      <c r="P882" s="14" t="s">
        <v>865</v>
      </c>
      <c r="Q882" s="14" t="s">
        <v>3630</v>
      </c>
      <c r="R882" s="14" t="s">
        <v>3631</v>
      </c>
      <c r="S882" s="14" t="s">
        <v>3632</v>
      </c>
      <c r="T882" s="15" t="s">
        <v>3632</v>
      </c>
    </row>
    <row r="883" spans="1:20" x14ac:dyDescent="0.35">
      <c r="A883" s="14" t="s">
        <v>3882</v>
      </c>
      <c r="B883" s="14" t="s">
        <v>3638</v>
      </c>
      <c r="C883" s="14" t="s">
        <v>3632</v>
      </c>
      <c r="D883" s="14" t="s">
        <v>3632</v>
      </c>
      <c r="E883" s="14" t="s">
        <v>3632</v>
      </c>
      <c r="F883" s="14" t="s">
        <v>3632</v>
      </c>
      <c r="G883" s="14" t="s">
        <v>3632</v>
      </c>
      <c r="H883" s="14" t="s">
        <v>3632</v>
      </c>
      <c r="I883" s="14">
        <v>0.99</v>
      </c>
      <c r="J883" s="14">
        <v>0.99</v>
      </c>
      <c r="K883" s="14">
        <v>0.99</v>
      </c>
      <c r="L883" s="14">
        <v>0.99</v>
      </c>
      <c r="M883" s="14">
        <v>0.99</v>
      </c>
      <c r="N883" s="14">
        <v>0.99</v>
      </c>
      <c r="O883" s="14">
        <v>0.99</v>
      </c>
      <c r="P883" s="14" t="s">
        <v>865</v>
      </c>
      <c r="Q883" s="14" t="s">
        <v>3630</v>
      </c>
      <c r="R883" s="14" t="s">
        <v>3631</v>
      </c>
      <c r="S883" s="14" t="s">
        <v>3632</v>
      </c>
      <c r="T883" s="15" t="s">
        <v>3632</v>
      </c>
    </row>
    <row r="884" spans="1:20" x14ac:dyDescent="0.35">
      <c r="A884" s="14" t="s">
        <v>3883</v>
      </c>
      <c r="B884" s="14" t="s">
        <v>3638</v>
      </c>
      <c r="C884" s="14" t="s">
        <v>3632</v>
      </c>
      <c r="D884" s="14" t="s">
        <v>3632</v>
      </c>
      <c r="E884" s="14" t="s">
        <v>3632</v>
      </c>
      <c r="F884" s="14" t="s">
        <v>3632</v>
      </c>
      <c r="G884" s="14" t="s">
        <v>3632</v>
      </c>
      <c r="H884" s="14" t="s">
        <v>3632</v>
      </c>
      <c r="I884" s="14">
        <v>0.99</v>
      </c>
      <c r="J884" s="14">
        <v>0.99</v>
      </c>
      <c r="K884" s="14">
        <v>0.99</v>
      </c>
      <c r="L884" s="14">
        <v>0.99</v>
      </c>
      <c r="M884" s="14">
        <v>0.99</v>
      </c>
      <c r="N884" s="14">
        <v>0.99</v>
      </c>
      <c r="O884" s="14">
        <v>0.99</v>
      </c>
      <c r="P884" s="14" t="s">
        <v>865</v>
      </c>
      <c r="Q884" s="14" t="s">
        <v>3630</v>
      </c>
      <c r="R884" s="14" t="s">
        <v>3631</v>
      </c>
      <c r="S884" s="14" t="s">
        <v>3632</v>
      </c>
      <c r="T884" s="15" t="s">
        <v>3632</v>
      </c>
    </row>
    <row r="885" spans="1:20" x14ac:dyDescent="0.35">
      <c r="A885" s="14" t="s">
        <v>3884</v>
      </c>
      <c r="B885" s="14" t="s">
        <v>3638</v>
      </c>
      <c r="C885" s="14" t="s">
        <v>3632</v>
      </c>
      <c r="D885" s="14" t="s">
        <v>3632</v>
      </c>
      <c r="E885" s="14" t="s">
        <v>3632</v>
      </c>
      <c r="F885" s="14" t="s">
        <v>3632</v>
      </c>
      <c r="G885" s="14" t="s">
        <v>3632</v>
      </c>
      <c r="H885" s="14" t="s">
        <v>3632</v>
      </c>
      <c r="I885" s="14">
        <v>0.99</v>
      </c>
      <c r="J885" s="14">
        <v>0.99</v>
      </c>
      <c r="K885" s="14">
        <v>0.99</v>
      </c>
      <c r="L885" s="14">
        <v>0.99</v>
      </c>
      <c r="M885" s="14">
        <v>0.99</v>
      </c>
      <c r="N885" s="14">
        <v>0.99</v>
      </c>
      <c r="O885" s="14">
        <v>0.99</v>
      </c>
      <c r="P885" s="14" t="s">
        <v>865</v>
      </c>
      <c r="Q885" s="14" t="s">
        <v>3630</v>
      </c>
      <c r="R885" s="14" t="s">
        <v>3631</v>
      </c>
      <c r="S885" s="14" t="s">
        <v>3632</v>
      </c>
      <c r="T885" s="15" t="s">
        <v>3632</v>
      </c>
    </row>
    <row r="886" spans="1:20" x14ac:dyDescent="0.35">
      <c r="A886" s="14" t="s">
        <v>3885</v>
      </c>
      <c r="B886" s="14" t="s">
        <v>3638</v>
      </c>
      <c r="C886" s="14" t="s">
        <v>3632</v>
      </c>
      <c r="D886" s="14" t="s">
        <v>3632</v>
      </c>
      <c r="E886" s="14" t="s">
        <v>3632</v>
      </c>
      <c r="F886" s="14" t="s">
        <v>3632</v>
      </c>
      <c r="G886" s="14" t="s">
        <v>3632</v>
      </c>
      <c r="H886" s="14" t="s">
        <v>3632</v>
      </c>
      <c r="I886" s="14">
        <v>0.99</v>
      </c>
      <c r="J886" s="14">
        <v>0.99</v>
      </c>
      <c r="K886" s="14">
        <v>0.99</v>
      </c>
      <c r="L886" s="14">
        <v>0.99</v>
      </c>
      <c r="M886" s="14">
        <v>0.99</v>
      </c>
      <c r="N886" s="14">
        <v>0.99</v>
      </c>
      <c r="O886" s="14">
        <v>0.99</v>
      </c>
      <c r="P886" s="14" t="s">
        <v>865</v>
      </c>
      <c r="Q886" s="14" t="s">
        <v>3630</v>
      </c>
      <c r="R886" s="14" t="s">
        <v>3631</v>
      </c>
      <c r="S886" s="14" t="s">
        <v>3632</v>
      </c>
      <c r="T886" s="15" t="s">
        <v>3632</v>
      </c>
    </row>
    <row r="887" spans="1:20" x14ac:dyDescent="0.35">
      <c r="A887" s="14" t="s">
        <v>3886</v>
      </c>
      <c r="B887" s="14" t="s">
        <v>3638</v>
      </c>
      <c r="C887" s="14" t="s">
        <v>3887</v>
      </c>
      <c r="D887" s="14">
        <v>0.5</v>
      </c>
      <c r="E887" s="14">
        <v>0.5</v>
      </c>
      <c r="F887" s="14">
        <v>0.5</v>
      </c>
      <c r="G887" s="14">
        <v>0.5</v>
      </c>
      <c r="H887" s="14">
        <v>0.5</v>
      </c>
      <c r="I887" s="14">
        <v>0.5</v>
      </c>
      <c r="J887" s="14">
        <v>0.5</v>
      </c>
      <c r="K887" s="14">
        <v>0.5</v>
      </c>
      <c r="L887" s="14">
        <v>0.5</v>
      </c>
      <c r="M887" s="14">
        <v>0.5</v>
      </c>
      <c r="N887" s="14">
        <v>0.5</v>
      </c>
      <c r="O887" s="14">
        <v>0.5</v>
      </c>
      <c r="P887" s="14" t="s">
        <v>865</v>
      </c>
      <c r="Q887" s="14" t="s">
        <v>3630</v>
      </c>
      <c r="R887" s="14" t="s">
        <v>3631</v>
      </c>
      <c r="S887" s="14" t="s">
        <v>3632</v>
      </c>
      <c r="T887" s="15" t="s">
        <v>3632</v>
      </c>
    </row>
    <row r="888" spans="1:20" x14ac:dyDescent="0.35">
      <c r="A888" s="14" t="s">
        <v>3888</v>
      </c>
      <c r="B888" s="14" t="s">
        <v>3638</v>
      </c>
      <c r="C888" s="14" t="s">
        <v>3888</v>
      </c>
      <c r="D888" s="14">
        <v>0.19</v>
      </c>
      <c r="E888" s="14">
        <v>0.19</v>
      </c>
      <c r="F888" s="14">
        <v>0.19</v>
      </c>
      <c r="G888" s="14">
        <v>0.17</v>
      </c>
      <c r="H888" s="14">
        <v>0.2</v>
      </c>
      <c r="I888" s="14">
        <v>0.21</v>
      </c>
      <c r="J888" s="14">
        <v>0.14000000000000001</v>
      </c>
      <c r="K888" s="14">
        <v>0.14000000000000001</v>
      </c>
      <c r="L888" s="14">
        <v>0.18</v>
      </c>
      <c r="M888" s="14">
        <v>0.21</v>
      </c>
      <c r="N888" s="14">
        <v>0.2</v>
      </c>
      <c r="O888" s="14">
        <v>0.19</v>
      </c>
      <c r="P888" s="14" t="s">
        <v>865</v>
      </c>
      <c r="Q888" s="14" t="s">
        <v>3630</v>
      </c>
      <c r="R888" s="14" t="s">
        <v>3631</v>
      </c>
      <c r="S888" s="14" t="s">
        <v>3632</v>
      </c>
      <c r="T888" s="15" t="s">
        <v>3632</v>
      </c>
    </row>
    <row r="889" spans="1:20" x14ac:dyDescent="0.35">
      <c r="A889" s="14" t="s">
        <v>3889</v>
      </c>
      <c r="B889" s="14" t="s">
        <v>3638</v>
      </c>
      <c r="C889" s="14" t="s">
        <v>3889</v>
      </c>
      <c r="D889" s="14">
        <v>0.5</v>
      </c>
      <c r="E889" s="14">
        <v>0.5</v>
      </c>
      <c r="F889" s="14">
        <v>0.5</v>
      </c>
      <c r="G889" s="14">
        <v>0.5</v>
      </c>
      <c r="H889" s="14">
        <v>0.5</v>
      </c>
      <c r="I889" s="14">
        <v>0.5</v>
      </c>
      <c r="J889" s="14">
        <v>0.5</v>
      </c>
      <c r="K889" s="14">
        <v>0.5</v>
      </c>
      <c r="L889" s="14">
        <v>0.5</v>
      </c>
      <c r="M889" s="14">
        <v>0.5</v>
      </c>
      <c r="N889" s="14">
        <v>0.5</v>
      </c>
      <c r="O889" s="14">
        <v>0.5</v>
      </c>
      <c r="P889" s="14" t="s">
        <v>865</v>
      </c>
      <c r="Q889" s="14" t="s">
        <v>3630</v>
      </c>
      <c r="R889" s="14" t="s">
        <v>3631</v>
      </c>
      <c r="S889" s="14" t="s">
        <v>3632</v>
      </c>
      <c r="T889" s="15" t="s">
        <v>3632</v>
      </c>
    </row>
    <row r="890" spans="1:20" x14ac:dyDescent="0.35">
      <c r="A890" s="14" t="s">
        <v>3890</v>
      </c>
      <c r="B890" s="14" t="s">
        <v>3638</v>
      </c>
      <c r="C890" s="14" t="s">
        <v>3890</v>
      </c>
      <c r="D890" s="14">
        <v>0.99</v>
      </c>
      <c r="E890" s="14">
        <v>0.99</v>
      </c>
      <c r="F890" s="14">
        <v>0.99</v>
      </c>
      <c r="G890" s="14">
        <v>0.99</v>
      </c>
      <c r="H890" s="14">
        <v>0.99</v>
      </c>
      <c r="I890" s="14">
        <v>0.99</v>
      </c>
      <c r="J890" s="14">
        <v>0.99</v>
      </c>
      <c r="K890" s="14">
        <v>0.99</v>
      </c>
      <c r="L890" s="14">
        <v>0.99</v>
      </c>
      <c r="M890" s="14">
        <v>0.99</v>
      </c>
      <c r="N890" s="14">
        <v>0.99</v>
      </c>
      <c r="O890" s="14">
        <v>0.99</v>
      </c>
      <c r="P890" s="14" t="s">
        <v>865</v>
      </c>
      <c r="Q890" s="14" t="s">
        <v>3630</v>
      </c>
      <c r="R890" s="14" t="s">
        <v>3631</v>
      </c>
      <c r="S890" s="14" t="s">
        <v>3632</v>
      </c>
      <c r="T890" s="15" t="s">
        <v>3632</v>
      </c>
    </row>
    <row r="891" spans="1:20" x14ac:dyDescent="0.35">
      <c r="A891" s="14" t="s">
        <v>3891</v>
      </c>
      <c r="B891" s="14" t="s">
        <v>3638</v>
      </c>
      <c r="C891" s="14" t="s">
        <v>3891</v>
      </c>
      <c r="D891" s="14">
        <v>0.99</v>
      </c>
      <c r="E891" s="14">
        <v>0.99</v>
      </c>
      <c r="F891" s="14">
        <v>0.99</v>
      </c>
      <c r="G891" s="14">
        <v>0.99</v>
      </c>
      <c r="H891" s="14">
        <v>0.99</v>
      </c>
      <c r="I891" s="14">
        <v>0.99</v>
      </c>
      <c r="J891" s="14">
        <v>0.99</v>
      </c>
      <c r="K891" s="14">
        <v>0.99</v>
      </c>
      <c r="L891" s="14">
        <v>0.99</v>
      </c>
      <c r="M891" s="14">
        <v>0.99</v>
      </c>
      <c r="N891" s="14">
        <v>0.99</v>
      </c>
      <c r="O891" s="14">
        <v>0.99</v>
      </c>
      <c r="P891" s="14" t="s">
        <v>865</v>
      </c>
      <c r="Q891" s="14" t="s">
        <v>3630</v>
      </c>
      <c r="R891" s="14" t="s">
        <v>3631</v>
      </c>
      <c r="S891" s="14" t="s">
        <v>3632</v>
      </c>
      <c r="T891" s="15" t="s">
        <v>3632</v>
      </c>
    </row>
    <row r="892" spans="1:20" x14ac:dyDescent="0.35">
      <c r="A892" s="14" t="s">
        <v>3892</v>
      </c>
      <c r="B892" s="14" t="s">
        <v>3638</v>
      </c>
      <c r="C892" s="14" t="s">
        <v>3892</v>
      </c>
      <c r="D892" s="14">
        <v>0.99</v>
      </c>
      <c r="E892" s="14">
        <v>0.99</v>
      </c>
      <c r="F892" s="14">
        <v>0.99</v>
      </c>
      <c r="G892" s="14">
        <v>0.99</v>
      </c>
      <c r="H892" s="14">
        <v>0.99</v>
      </c>
      <c r="I892" s="14">
        <v>0.99</v>
      </c>
      <c r="J892" s="14">
        <v>0.99</v>
      </c>
      <c r="K892" s="14">
        <v>0.99</v>
      </c>
      <c r="L892" s="14">
        <v>0.99</v>
      </c>
      <c r="M892" s="14">
        <v>0.99</v>
      </c>
      <c r="N892" s="14">
        <v>0.99</v>
      </c>
      <c r="O892" s="14">
        <v>0.99</v>
      </c>
      <c r="P892" s="14" t="s">
        <v>865</v>
      </c>
      <c r="Q892" s="14" t="s">
        <v>3630</v>
      </c>
      <c r="R892" s="14" t="s">
        <v>3631</v>
      </c>
      <c r="S892" s="14" t="s">
        <v>3632</v>
      </c>
      <c r="T892" s="15" t="s">
        <v>3632</v>
      </c>
    </row>
    <row r="893" spans="1:20" x14ac:dyDescent="0.35">
      <c r="A893" s="14" t="s">
        <v>3893</v>
      </c>
      <c r="B893" s="14" t="s">
        <v>3638</v>
      </c>
      <c r="C893" s="14" t="s">
        <v>3893</v>
      </c>
      <c r="D893" s="14">
        <v>0.99</v>
      </c>
      <c r="E893" s="14">
        <v>0.99</v>
      </c>
      <c r="F893" s="14">
        <v>0.99</v>
      </c>
      <c r="G893" s="14">
        <v>0.99</v>
      </c>
      <c r="H893" s="14">
        <v>0.99</v>
      </c>
      <c r="I893" s="14">
        <v>0.99</v>
      </c>
      <c r="J893" s="14">
        <v>0.99</v>
      </c>
      <c r="K893" s="14">
        <v>0.99</v>
      </c>
      <c r="L893" s="14">
        <v>0.99</v>
      </c>
      <c r="M893" s="14">
        <v>0.99</v>
      </c>
      <c r="N893" s="14">
        <v>0.99</v>
      </c>
      <c r="O893" s="14">
        <v>0.99</v>
      </c>
      <c r="P893" s="14" t="s">
        <v>865</v>
      </c>
      <c r="Q893" s="14" t="s">
        <v>3630</v>
      </c>
      <c r="R893" s="14" t="s">
        <v>3631</v>
      </c>
      <c r="S893" s="14" t="s">
        <v>3632</v>
      </c>
      <c r="T893" s="15" t="s">
        <v>3632</v>
      </c>
    </row>
    <row r="894" spans="1:20" x14ac:dyDescent="0.35">
      <c r="A894" s="14" t="s">
        <v>3894</v>
      </c>
      <c r="B894" s="14" t="s">
        <v>3638</v>
      </c>
      <c r="C894" s="14" t="s">
        <v>3632</v>
      </c>
      <c r="D894" s="14" t="s">
        <v>3632</v>
      </c>
      <c r="E894" s="14" t="s">
        <v>3632</v>
      </c>
      <c r="F894" s="14" t="s">
        <v>3632</v>
      </c>
      <c r="G894" s="14" t="s">
        <v>3632</v>
      </c>
      <c r="H894" s="14" t="s">
        <v>3632</v>
      </c>
      <c r="I894" s="14">
        <v>9.99</v>
      </c>
      <c r="J894" s="14">
        <v>9.99</v>
      </c>
      <c r="K894" s="14">
        <v>9.99</v>
      </c>
      <c r="L894" s="14">
        <v>9.99</v>
      </c>
      <c r="M894" s="14">
        <v>9.99</v>
      </c>
      <c r="N894" s="14">
        <v>9.99</v>
      </c>
      <c r="O894" s="14">
        <v>9.99</v>
      </c>
      <c r="P894" s="14" t="s">
        <v>865</v>
      </c>
      <c r="Q894" s="14" t="s">
        <v>3630</v>
      </c>
      <c r="R894" s="14" t="s">
        <v>3631</v>
      </c>
      <c r="S894" s="14" t="s">
        <v>3632</v>
      </c>
      <c r="T894" s="15" t="s">
        <v>3632</v>
      </c>
    </row>
    <row r="895" spans="1:20" x14ac:dyDescent="0.35">
      <c r="A895" s="14" t="s">
        <v>3895</v>
      </c>
      <c r="B895" s="14" t="s">
        <v>3638</v>
      </c>
      <c r="C895" s="14" t="s">
        <v>3632</v>
      </c>
      <c r="D895" s="14" t="s">
        <v>3632</v>
      </c>
      <c r="E895" s="14" t="s">
        <v>3632</v>
      </c>
      <c r="F895" s="14" t="s">
        <v>3632</v>
      </c>
      <c r="G895" s="14" t="s">
        <v>3632</v>
      </c>
      <c r="H895" s="14" t="s">
        <v>3632</v>
      </c>
      <c r="I895" s="14">
        <v>9.99</v>
      </c>
      <c r="J895" s="14">
        <v>9.99</v>
      </c>
      <c r="K895" s="14">
        <v>9.99</v>
      </c>
      <c r="L895" s="14">
        <v>9.99</v>
      </c>
      <c r="M895" s="14">
        <v>9.99</v>
      </c>
      <c r="N895" s="14">
        <v>9.99</v>
      </c>
      <c r="O895" s="14">
        <v>9.99</v>
      </c>
      <c r="P895" s="14" t="s">
        <v>865</v>
      </c>
      <c r="Q895" s="14" t="s">
        <v>3630</v>
      </c>
      <c r="R895" s="14" t="s">
        <v>3631</v>
      </c>
      <c r="S895" s="14" t="s">
        <v>3632</v>
      </c>
      <c r="T895" s="15" t="s">
        <v>3632</v>
      </c>
    </row>
    <row r="896" spans="1:20" x14ac:dyDescent="0.35">
      <c r="A896" s="14" t="s">
        <v>3896</v>
      </c>
      <c r="B896" s="14" t="s">
        <v>3638</v>
      </c>
      <c r="C896" s="14" t="s">
        <v>3896</v>
      </c>
      <c r="D896" s="14">
        <v>0.16</v>
      </c>
      <c r="E896" s="14">
        <v>0.16</v>
      </c>
      <c r="F896" s="14">
        <v>0.24</v>
      </c>
      <c r="G896" s="14">
        <v>0.48</v>
      </c>
      <c r="H896" s="14">
        <v>0.79</v>
      </c>
      <c r="I896" s="14">
        <v>1.35</v>
      </c>
      <c r="J896" s="14">
        <v>1.51</v>
      </c>
      <c r="K896" s="14">
        <v>1.59</v>
      </c>
      <c r="L896" s="14">
        <v>1.27</v>
      </c>
      <c r="M896" s="14">
        <v>0.95</v>
      </c>
      <c r="N896" s="14">
        <v>0.4</v>
      </c>
      <c r="O896" s="14">
        <v>0.32</v>
      </c>
      <c r="P896" s="14" t="s">
        <v>865</v>
      </c>
      <c r="Q896" s="14" t="s">
        <v>3630</v>
      </c>
      <c r="R896" s="14" t="s">
        <v>3631</v>
      </c>
      <c r="S896" s="14" t="s">
        <v>3632</v>
      </c>
      <c r="T896" s="15" t="s">
        <v>3632</v>
      </c>
    </row>
    <row r="897" spans="1:20" x14ac:dyDescent="0.35">
      <c r="A897" s="14" t="s">
        <v>3897</v>
      </c>
      <c r="B897" s="14" t="s">
        <v>3638</v>
      </c>
      <c r="C897" s="14" t="s">
        <v>3897</v>
      </c>
      <c r="D897" s="14">
        <v>0.99</v>
      </c>
      <c r="E897" s="14">
        <v>0.99</v>
      </c>
      <c r="F897" s="14">
        <v>0.99</v>
      </c>
      <c r="G897" s="14">
        <v>0.99</v>
      </c>
      <c r="H897" s="14">
        <v>0.99</v>
      </c>
      <c r="I897" s="14">
        <v>0.99</v>
      </c>
      <c r="J897" s="14">
        <v>0.99</v>
      </c>
      <c r="K897" s="14">
        <v>0.99</v>
      </c>
      <c r="L897" s="14">
        <v>0.99</v>
      </c>
      <c r="M897" s="14">
        <v>0.99</v>
      </c>
      <c r="N897" s="14">
        <v>0.99</v>
      </c>
      <c r="O897" s="14">
        <v>0.99</v>
      </c>
      <c r="P897" s="14" t="s">
        <v>865</v>
      </c>
      <c r="Q897" s="14" t="s">
        <v>3630</v>
      </c>
      <c r="R897" s="14" t="s">
        <v>3631</v>
      </c>
      <c r="S897" s="14" t="s">
        <v>3632</v>
      </c>
      <c r="T897" s="15" t="s">
        <v>3632</v>
      </c>
    </row>
    <row r="898" spans="1:20" x14ac:dyDescent="0.35">
      <c r="A898" s="14" t="s">
        <v>3898</v>
      </c>
      <c r="B898" s="14" t="s">
        <v>3638</v>
      </c>
      <c r="C898" s="14" t="s">
        <v>3898</v>
      </c>
      <c r="D898" s="14">
        <v>0.99</v>
      </c>
      <c r="E898" s="14">
        <v>0.99</v>
      </c>
      <c r="F898" s="14">
        <v>0.99</v>
      </c>
      <c r="G898" s="14">
        <v>0.99</v>
      </c>
      <c r="H898" s="14">
        <v>0.99</v>
      </c>
      <c r="I898" s="14">
        <v>0.99</v>
      </c>
      <c r="J898" s="14">
        <v>0.99</v>
      </c>
      <c r="K898" s="14">
        <v>0.99</v>
      </c>
      <c r="L898" s="14">
        <v>0.99</v>
      </c>
      <c r="M898" s="14">
        <v>0.99</v>
      </c>
      <c r="N898" s="14">
        <v>0.99</v>
      </c>
      <c r="O898" s="14">
        <v>0.99</v>
      </c>
      <c r="P898" s="14" t="s">
        <v>865</v>
      </c>
      <c r="Q898" s="14" t="s">
        <v>3630</v>
      </c>
      <c r="R898" s="14" t="s">
        <v>3631</v>
      </c>
      <c r="S898" s="14" t="s">
        <v>3632</v>
      </c>
      <c r="T898" s="15" t="s">
        <v>3632</v>
      </c>
    </row>
    <row r="899" spans="1:20" x14ac:dyDescent="0.35">
      <c r="A899" s="14" t="s">
        <v>3899</v>
      </c>
      <c r="B899" s="14" t="s">
        <v>3638</v>
      </c>
      <c r="C899" s="14" t="s">
        <v>3899</v>
      </c>
      <c r="D899" s="14">
        <v>0.99</v>
      </c>
      <c r="E899" s="14">
        <v>0.99</v>
      </c>
      <c r="F899" s="14">
        <v>0.99</v>
      </c>
      <c r="G899" s="14">
        <v>0.99</v>
      </c>
      <c r="H899" s="14">
        <v>0.99</v>
      </c>
      <c r="I899" s="14">
        <v>0.99</v>
      </c>
      <c r="J899" s="14">
        <v>0.99</v>
      </c>
      <c r="K899" s="14">
        <v>0.99</v>
      </c>
      <c r="L899" s="14">
        <v>0.99</v>
      </c>
      <c r="M899" s="14">
        <v>0.99</v>
      </c>
      <c r="N899" s="14">
        <v>0.99</v>
      </c>
      <c r="O899" s="14">
        <v>0.99</v>
      </c>
      <c r="P899" s="14" t="s">
        <v>865</v>
      </c>
      <c r="Q899" s="14" t="s">
        <v>3630</v>
      </c>
      <c r="R899" s="14" t="s">
        <v>3631</v>
      </c>
      <c r="S899" s="14" t="s">
        <v>3632</v>
      </c>
      <c r="T899" s="15" t="s">
        <v>3632</v>
      </c>
    </row>
    <row r="900" spans="1:20" x14ac:dyDescent="0.35">
      <c r="A900" s="14" t="s">
        <v>3900</v>
      </c>
      <c r="B900" s="14" t="s">
        <v>3638</v>
      </c>
      <c r="C900" s="14" t="s">
        <v>3900</v>
      </c>
      <c r="D900" s="14">
        <v>0.99</v>
      </c>
      <c r="E900" s="14">
        <v>0.99</v>
      </c>
      <c r="F900" s="14">
        <v>0.99</v>
      </c>
      <c r="G900" s="14">
        <v>0.99</v>
      </c>
      <c r="H900" s="14">
        <v>0.99</v>
      </c>
      <c r="I900" s="14">
        <v>0.99</v>
      </c>
      <c r="J900" s="14">
        <v>0.99</v>
      </c>
      <c r="K900" s="14">
        <v>0.99</v>
      </c>
      <c r="L900" s="14">
        <v>0.99</v>
      </c>
      <c r="M900" s="14">
        <v>0.99</v>
      </c>
      <c r="N900" s="14">
        <v>0.99</v>
      </c>
      <c r="O900" s="14">
        <v>0.99</v>
      </c>
      <c r="P900" s="14" t="s">
        <v>865</v>
      </c>
      <c r="Q900" s="14" t="s">
        <v>3630</v>
      </c>
      <c r="R900" s="14" t="s">
        <v>3631</v>
      </c>
      <c r="S900" s="14" t="s">
        <v>3632</v>
      </c>
      <c r="T900" s="15" t="s">
        <v>3632</v>
      </c>
    </row>
    <row r="901" spans="1:20" x14ac:dyDescent="0.35">
      <c r="A901" s="14" t="s">
        <v>3901</v>
      </c>
      <c r="B901" s="14" t="s">
        <v>3638</v>
      </c>
      <c r="C901" s="14" t="s">
        <v>3901</v>
      </c>
      <c r="D901" s="14">
        <v>0.28000000000000003</v>
      </c>
      <c r="E901" s="14">
        <v>0.32</v>
      </c>
      <c r="F901" s="14">
        <v>0.28000000000000003</v>
      </c>
      <c r="G901" s="14">
        <v>0.56999999999999995</v>
      </c>
      <c r="H901" s="14">
        <v>0.7</v>
      </c>
      <c r="I901" s="14">
        <v>1.1000000000000001</v>
      </c>
      <c r="J901" s="14">
        <v>1.1399999999999999</v>
      </c>
      <c r="K901" s="14">
        <v>1.02</v>
      </c>
      <c r="L901" s="14">
        <v>0.75</v>
      </c>
      <c r="M901" s="14">
        <v>0.44</v>
      </c>
      <c r="N901" s="14">
        <v>0.13</v>
      </c>
      <c r="O901" s="14">
        <v>0.14000000000000001</v>
      </c>
      <c r="P901" s="14" t="s">
        <v>865</v>
      </c>
      <c r="Q901" s="14" t="s">
        <v>3630</v>
      </c>
      <c r="R901" s="14" t="s">
        <v>3631</v>
      </c>
      <c r="S901" s="14" t="s">
        <v>3632</v>
      </c>
      <c r="T901" s="15" t="s">
        <v>3632</v>
      </c>
    </row>
    <row r="902" spans="1:20" x14ac:dyDescent="0.35">
      <c r="A902" s="14" t="s">
        <v>3902</v>
      </c>
      <c r="B902" s="14" t="s">
        <v>3638</v>
      </c>
      <c r="C902" s="14" t="s">
        <v>3902</v>
      </c>
      <c r="D902" s="14">
        <v>2</v>
      </c>
      <c r="E902" s="14">
        <v>2</v>
      </c>
      <c r="F902" s="14">
        <v>2</v>
      </c>
      <c r="G902" s="14">
        <v>2</v>
      </c>
      <c r="H902" s="14">
        <v>2</v>
      </c>
      <c r="I902" s="14">
        <v>2</v>
      </c>
      <c r="J902" s="14">
        <v>2</v>
      </c>
      <c r="K902" s="14">
        <v>2</v>
      </c>
      <c r="L902" s="14">
        <v>2</v>
      </c>
      <c r="M902" s="14">
        <v>2</v>
      </c>
      <c r="N902" s="14">
        <v>2</v>
      </c>
      <c r="O902" s="14">
        <v>2</v>
      </c>
      <c r="P902" s="14" t="s">
        <v>865</v>
      </c>
      <c r="Q902" s="14" t="s">
        <v>3630</v>
      </c>
      <c r="R902" s="14" t="s">
        <v>3631</v>
      </c>
      <c r="S902" s="14" t="s">
        <v>3632</v>
      </c>
      <c r="T902" s="15" t="s">
        <v>3632</v>
      </c>
    </row>
    <row r="903" spans="1:20" x14ac:dyDescent="0.35">
      <c r="A903" s="14" t="s">
        <v>3903</v>
      </c>
      <c r="B903" s="14" t="s">
        <v>3638</v>
      </c>
      <c r="C903" s="14" t="s">
        <v>3903</v>
      </c>
      <c r="D903" s="14">
        <v>2</v>
      </c>
      <c r="E903" s="14">
        <v>2</v>
      </c>
      <c r="F903" s="14">
        <v>2</v>
      </c>
      <c r="G903" s="14">
        <v>2</v>
      </c>
      <c r="H903" s="14">
        <v>2</v>
      </c>
      <c r="I903" s="14">
        <v>2</v>
      </c>
      <c r="J903" s="14">
        <v>2</v>
      </c>
      <c r="K903" s="14">
        <v>2</v>
      </c>
      <c r="L903" s="14">
        <v>2</v>
      </c>
      <c r="M903" s="14">
        <v>2</v>
      </c>
      <c r="N903" s="14">
        <v>2</v>
      </c>
      <c r="O903" s="14">
        <v>2</v>
      </c>
      <c r="P903" s="14" t="s">
        <v>865</v>
      </c>
      <c r="Q903" s="14" t="s">
        <v>3630</v>
      </c>
      <c r="R903" s="14" t="s">
        <v>3631</v>
      </c>
      <c r="S903" s="14" t="s">
        <v>3632</v>
      </c>
      <c r="T903" s="15" t="s">
        <v>3632</v>
      </c>
    </row>
    <row r="904" spans="1:20" x14ac:dyDescent="0.35">
      <c r="A904" s="14" t="s">
        <v>3904</v>
      </c>
      <c r="B904" s="14" t="s">
        <v>3638</v>
      </c>
      <c r="C904" s="14" t="s">
        <v>3904</v>
      </c>
      <c r="D904" s="14">
        <v>2</v>
      </c>
      <c r="E904" s="14">
        <v>2</v>
      </c>
      <c r="F904" s="14">
        <v>2</v>
      </c>
      <c r="G904" s="14">
        <v>2</v>
      </c>
      <c r="H904" s="14">
        <v>2</v>
      </c>
      <c r="I904" s="14">
        <v>2</v>
      </c>
      <c r="J904" s="14">
        <v>2</v>
      </c>
      <c r="K904" s="14">
        <v>2</v>
      </c>
      <c r="L904" s="14">
        <v>2</v>
      </c>
      <c r="M904" s="14">
        <v>2</v>
      </c>
      <c r="N904" s="14">
        <v>2</v>
      </c>
      <c r="O904" s="14">
        <v>2</v>
      </c>
      <c r="P904" s="14" t="s">
        <v>865</v>
      </c>
      <c r="Q904" s="14" t="s">
        <v>3630</v>
      </c>
      <c r="R904" s="14" t="s">
        <v>3631</v>
      </c>
      <c r="S904" s="14" t="s">
        <v>3632</v>
      </c>
      <c r="T904" s="15" t="s">
        <v>3632</v>
      </c>
    </row>
    <row r="905" spans="1:20" x14ac:dyDescent="0.35">
      <c r="A905" s="14" t="s">
        <v>3905</v>
      </c>
      <c r="B905" s="14" t="s">
        <v>3638</v>
      </c>
      <c r="C905" s="14" t="s">
        <v>3905</v>
      </c>
      <c r="D905" s="14">
        <v>2</v>
      </c>
      <c r="E905" s="14">
        <v>2</v>
      </c>
      <c r="F905" s="14">
        <v>2</v>
      </c>
      <c r="G905" s="14">
        <v>2</v>
      </c>
      <c r="H905" s="14">
        <v>2</v>
      </c>
      <c r="I905" s="14">
        <v>2</v>
      </c>
      <c r="J905" s="14">
        <v>2</v>
      </c>
      <c r="K905" s="14">
        <v>2</v>
      </c>
      <c r="L905" s="14">
        <v>2</v>
      </c>
      <c r="M905" s="14">
        <v>2</v>
      </c>
      <c r="N905" s="14">
        <v>2</v>
      </c>
      <c r="O905" s="14">
        <v>2</v>
      </c>
      <c r="P905" s="14" t="s">
        <v>865</v>
      </c>
      <c r="Q905" s="14" t="s">
        <v>3630</v>
      </c>
      <c r="R905" s="14" t="s">
        <v>3631</v>
      </c>
      <c r="S905" s="14" t="s">
        <v>3632</v>
      </c>
      <c r="T905" s="15" t="s">
        <v>3632</v>
      </c>
    </row>
    <row r="906" spans="1:20" x14ac:dyDescent="0.35">
      <c r="A906" s="14" t="s">
        <v>3906</v>
      </c>
      <c r="B906" s="14" t="s">
        <v>3638</v>
      </c>
      <c r="C906" s="14" t="s">
        <v>3906</v>
      </c>
      <c r="D906" s="14">
        <v>2</v>
      </c>
      <c r="E906" s="14">
        <v>2</v>
      </c>
      <c r="F906" s="14">
        <v>2</v>
      </c>
      <c r="G906" s="14">
        <v>2</v>
      </c>
      <c r="H906" s="14">
        <v>2</v>
      </c>
      <c r="I906" s="14">
        <v>2</v>
      </c>
      <c r="J906" s="14">
        <v>2</v>
      </c>
      <c r="K906" s="14">
        <v>2</v>
      </c>
      <c r="L906" s="14">
        <v>2</v>
      </c>
      <c r="M906" s="14">
        <v>2</v>
      </c>
      <c r="N906" s="14">
        <v>2</v>
      </c>
      <c r="O906" s="14">
        <v>2</v>
      </c>
      <c r="P906" s="14" t="s">
        <v>865</v>
      </c>
      <c r="Q906" s="14" t="s">
        <v>3630</v>
      </c>
      <c r="R906" s="14" t="s">
        <v>3631</v>
      </c>
      <c r="S906" s="14" t="s">
        <v>3632</v>
      </c>
      <c r="T906" s="15" t="s">
        <v>3632</v>
      </c>
    </row>
    <row r="907" spans="1:20" x14ac:dyDescent="0.35">
      <c r="A907" s="14" t="s">
        <v>3907</v>
      </c>
      <c r="B907" s="14" t="s">
        <v>3638</v>
      </c>
      <c r="C907" s="14" t="s">
        <v>3907</v>
      </c>
      <c r="D907" s="14">
        <v>2</v>
      </c>
      <c r="E907" s="14">
        <v>2</v>
      </c>
      <c r="F907" s="14">
        <v>2</v>
      </c>
      <c r="G907" s="14">
        <v>2</v>
      </c>
      <c r="H907" s="14">
        <v>2</v>
      </c>
      <c r="I907" s="14">
        <v>2</v>
      </c>
      <c r="J907" s="14">
        <v>2</v>
      </c>
      <c r="K907" s="14">
        <v>2</v>
      </c>
      <c r="L907" s="14">
        <v>2</v>
      </c>
      <c r="M907" s="14">
        <v>2</v>
      </c>
      <c r="N907" s="14">
        <v>2</v>
      </c>
      <c r="O907" s="14">
        <v>2</v>
      </c>
      <c r="P907" s="14" t="s">
        <v>865</v>
      </c>
      <c r="Q907" s="14" t="s">
        <v>3630</v>
      </c>
      <c r="R907" s="14" t="s">
        <v>3631</v>
      </c>
      <c r="S907" s="14" t="s">
        <v>3632</v>
      </c>
      <c r="T907" s="15" t="s">
        <v>3632</v>
      </c>
    </row>
    <row r="908" spans="1:20" x14ac:dyDescent="0.35">
      <c r="A908" s="14" t="s">
        <v>3908</v>
      </c>
      <c r="B908" s="14" t="s">
        <v>3638</v>
      </c>
      <c r="C908" s="14" t="s">
        <v>3908</v>
      </c>
      <c r="D908" s="14">
        <v>2</v>
      </c>
      <c r="E908" s="14">
        <v>2</v>
      </c>
      <c r="F908" s="14">
        <v>2</v>
      </c>
      <c r="G908" s="14">
        <v>2</v>
      </c>
      <c r="H908" s="14">
        <v>2</v>
      </c>
      <c r="I908" s="14">
        <v>2</v>
      </c>
      <c r="J908" s="14">
        <v>2</v>
      </c>
      <c r="K908" s="14">
        <v>2</v>
      </c>
      <c r="L908" s="14">
        <v>2</v>
      </c>
      <c r="M908" s="14">
        <v>2</v>
      </c>
      <c r="N908" s="14">
        <v>2</v>
      </c>
      <c r="O908" s="14">
        <v>2</v>
      </c>
      <c r="P908" s="14" t="s">
        <v>865</v>
      </c>
      <c r="Q908" s="14" t="s">
        <v>3630</v>
      </c>
      <c r="R908" s="14" t="s">
        <v>3631</v>
      </c>
      <c r="S908" s="14" t="s">
        <v>3632</v>
      </c>
      <c r="T908" s="15" t="s">
        <v>3632</v>
      </c>
    </row>
    <row r="909" spans="1:20" x14ac:dyDescent="0.35">
      <c r="A909" s="14" t="s">
        <v>3909</v>
      </c>
      <c r="B909" s="14" t="s">
        <v>3638</v>
      </c>
      <c r="C909" s="14" t="s">
        <v>3909</v>
      </c>
      <c r="D909" s="14">
        <v>2</v>
      </c>
      <c r="E909" s="14">
        <v>2</v>
      </c>
      <c r="F909" s="14">
        <v>2</v>
      </c>
      <c r="G909" s="14">
        <v>2</v>
      </c>
      <c r="H909" s="14">
        <v>2</v>
      </c>
      <c r="I909" s="14">
        <v>2</v>
      </c>
      <c r="J909" s="14">
        <v>2</v>
      </c>
      <c r="K909" s="14">
        <v>2</v>
      </c>
      <c r="L909" s="14">
        <v>2</v>
      </c>
      <c r="M909" s="14">
        <v>2</v>
      </c>
      <c r="N909" s="14">
        <v>2</v>
      </c>
      <c r="O909" s="14">
        <v>2</v>
      </c>
      <c r="P909" s="14" t="s">
        <v>865</v>
      </c>
      <c r="Q909" s="14" t="s">
        <v>3630</v>
      </c>
      <c r="R909" s="14" t="s">
        <v>3631</v>
      </c>
      <c r="S909" s="14" t="s">
        <v>3632</v>
      </c>
      <c r="T909" s="15" t="s">
        <v>3632</v>
      </c>
    </row>
    <row r="910" spans="1:20" x14ac:dyDescent="0.35">
      <c r="A910" s="14" t="s">
        <v>3910</v>
      </c>
      <c r="B910" s="14" t="s">
        <v>3638</v>
      </c>
      <c r="C910" s="14" t="s">
        <v>3910</v>
      </c>
      <c r="D910" s="14">
        <v>2</v>
      </c>
      <c r="E910" s="14">
        <v>2</v>
      </c>
      <c r="F910" s="14">
        <v>2</v>
      </c>
      <c r="G910" s="14">
        <v>2</v>
      </c>
      <c r="H910" s="14">
        <v>2</v>
      </c>
      <c r="I910" s="14">
        <v>2</v>
      </c>
      <c r="J910" s="14">
        <v>2</v>
      </c>
      <c r="K910" s="14">
        <v>2</v>
      </c>
      <c r="L910" s="14">
        <v>2</v>
      </c>
      <c r="M910" s="14">
        <v>2</v>
      </c>
      <c r="N910" s="14">
        <v>2</v>
      </c>
      <c r="O910" s="14">
        <v>2</v>
      </c>
      <c r="P910" s="14" t="s">
        <v>865</v>
      </c>
      <c r="Q910" s="14" t="s">
        <v>3630</v>
      </c>
      <c r="R910" s="14" t="s">
        <v>3631</v>
      </c>
      <c r="S910" s="14" t="s">
        <v>3632</v>
      </c>
      <c r="T910" s="15" t="s">
        <v>3632</v>
      </c>
    </row>
    <row r="911" spans="1:20" x14ac:dyDescent="0.35">
      <c r="A911" s="14" t="s">
        <v>3911</v>
      </c>
      <c r="B911" s="14" t="s">
        <v>3638</v>
      </c>
      <c r="C911" s="14" t="s">
        <v>3911</v>
      </c>
      <c r="D911" s="20">
        <v>2</v>
      </c>
      <c r="E911" s="20">
        <v>2</v>
      </c>
      <c r="F911" s="20">
        <v>2</v>
      </c>
      <c r="G911" s="20">
        <v>2</v>
      </c>
      <c r="H911" s="20">
        <v>2</v>
      </c>
      <c r="I911" s="20">
        <v>2</v>
      </c>
      <c r="J911" s="20">
        <v>2</v>
      </c>
      <c r="K911" s="20">
        <v>2</v>
      </c>
      <c r="L911" s="20">
        <v>2</v>
      </c>
      <c r="M911" s="20">
        <v>2</v>
      </c>
      <c r="N911" s="20">
        <v>2</v>
      </c>
      <c r="O911" s="20">
        <v>2</v>
      </c>
      <c r="P911" s="14" t="s">
        <v>865</v>
      </c>
      <c r="Q911" s="14" t="s">
        <v>3630</v>
      </c>
      <c r="R911" s="14" t="s">
        <v>3631</v>
      </c>
      <c r="S911" s="14" t="s">
        <v>3632</v>
      </c>
      <c r="T911" s="15" t="s">
        <v>3632</v>
      </c>
    </row>
    <row r="912" spans="1:20" x14ac:dyDescent="0.35">
      <c r="A912" s="14" t="s">
        <v>3912</v>
      </c>
      <c r="B912" s="14" t="s">
        <v>3638</v>
      </c>
      <c r="C912" s="14" t="s">
        <v>3913</v>
      </c>
      <c r="D912" s="14">
        <v>2</v>
      </c>
      <c r="E912" s="14">
        <v>2</v>
      </c>
      <c r="F912" s="14">
        <v>2</v>
      </c>
      <c r="G912" s="14">
        <v>2</v>
      </c>
      <c r="H912" s="14">
        <v>2</v>
      </c>
      <c r="I912" s="14">
        <v>2</v>
      </c>
      <c r="J912" s="14">
        <v>2</v>
      </c>
      <c r="K912" s="14">
        <v>2</v>
      </c>
      <c r="L912" s="14">
        <v>2</v>
      </c>
      <c r="M912" s="14">
        <v>2</v>
      </c>
      <c r="N912" s="14">
        <v>2</v>
      </c>
      <c r="O912" s="14">
        <v>2</v>
      </c>
      <c r="P912" s="14" t="s">
        <v>865</v>
      </c>
      <c r="Q912" s="14" t="s">
        <v>3630</v>
      </c>
      <c r="R912" s="14" t="s">
        <v>3631</v>
      </c>
      <c r="S912" s="14" t="s">
        <v>3632</v>
      </c>
      <c r="T912" s="15" t="s">
        <v>3632</v>
      </c>
    </row>
    <row r="913" spans="1:20" x14ac:dyDescent="0.35">
      <c r="A913" s="14" t="s">
        <v>3914</v>
      </c>
      <c r="B913" s="14" t="s">
        <v>3638</v>
      </c>
      <c r="C913" s="14" t="s">
        <v>3914</v>
      </c>
      <c r="D913" s="14">
        <v>9.99</v>
      </c>
      <c r="E913" s="14">
        <v>9.99</v>
      </c>
      <c r="F913" s="14">
        <v>9.99</v>
      </c>
      <c r="G913" s="14">
        <v>9.99</v>
      </c>
      <c r="H913" s="14">
        <v>9.99</v>
      </c>
      <c r="I913" s="14">
        <v>9.99</v>
      </c>
      <c r="J913" s="14">
        <v>9.99</v>
      </c>
      <c r="K913" s="14">
        <v>9.99</v>
      </c>
      <c r="L913" s="14">
        <v>9.99</v>
      </c>
      <c r="M913" s="14">
        <v>9.99</v>
      </c>
      <c r="N913" s="14">
        <v>9.99</v>
      </c>
      <c r="O913" s="14">
        <v>9.99</v>
      </c>
      <c r="P913" s="14" t="s">
        <v>865</v>
      </c>
      <c r="Q913" s="14" t="s">
        <v>3630</v>
      </c>
      <c r="R913" s="14" t="s">
        <v>3631</v>
      </c>
      <c r="S913" s="14" t="s">
        <v>3632</v>
      </c>
      <c r="T913" s="15" t="s">
        <v>3632</v>
      </c>
    </row>
    <row r="914" spans="1:20" x14ac:dyDescent="0.35">
      <c r="A914" s="14" t="s">
        <v>3915</v>
      </c>
      <c r="B914" s="14" t="s">
        <v>3638</v>
      </c>
      <c r="C914" s="14" t="s">
        <v>3915</v>
      </c>
      <c r="D914" s="14">
        <v>0.99</v>
      </c>
      <c r="E914" s="14">
        <v>0.99</v>
      </c>
      <c r="F914" s="14">
        <v>0.99</v>
      </c>
      <c r="G914" s="14">
        <v>0.99</v>
      </c>
      <c r="H914" s="14">
        <v>0.99</v>
      </c>
      <c r="I914" s="14">
        <v>0.99</v>
      </c>
      <c r="J914" s="14">
        <v>0.99</v>
      </c>
      <c r="K914" s="14">
        <v>0.99</v>
      </c>
      <c r="L914" s="14">
        <v>0.99</v>
      </c>
      <c r="M914" s="14">
        <v>0.99</v>
      </c>
      <c r="N914" s="14">
        <v>0.99</v>
      </c>
      <c r="O914" s="14">
        <v>0.99</v>
      </c>
      <c r="P914" s="14" t="s">
        <v>865</v>
      </c>
      <c r="Q914" s="14" t="s">
        <v>3630</v>
      </c>
      <c r="R914" s="14" t="s">
        <v>3631</v>
      </c>
      <c r="S914" s="14" t="s">
        <v>3632</v>
      </c>
      <c r="T914" s="15" t="s">
        <v>3632</v>
      </c>
    </row>
    <row r="915" spans="1:20" x14ac:dyDescent="0.35">
      <c r="A915" s="14" t="s">
        <v>3916</v>
      </c>
      <c r="B915" s="14" t="s">
        <v>3638</v>
      </c>
      <c r="C915" s="14" t="s">
        <v>3632</v>
      </c>
      <c r="D915" s="14" t="s">
        <v>3632</v>
      </c>
      <c r="E915" s="14" t="s">
        <v>3632</v>
      </c>
      <c r="F915" s="14" t="s">
        <v>3632</v>
      </c>
      <c r="G915" s="14" t="s">
        <v>3632</v>
      </c>
      <c r="H915" s="14" t="s">
        <v>3632</v>
      </c>
      <c r="I915" s="14">
        <v>3</v>
      </c>
      <c r="J915" s="14">
        <v>3</v>
      </c>
      <c r="K915" s="14">
        <v>3</v>
      </c>
      <c r="L915" s="14">
        <v>3</v>
      </c>
      <c r="M915" s="14">
        <v>3</v>
      </c>
      <c r="N915" s="14">
        <v>3</v>
      </c>
      <c r="O915" s="14">
        <v>3</v>
      </c>
      <c r="P915" s="14" t="s">
        <v>865</v>
      </c>
      <c r="Q915" s="14" t="s">
        <v>3630</v>
      </c>
      <c r="R915" s="14" t="s">
        <v>3631</v>
      </c>
      <c r="S915" s="14" t="s">
        <v>3632</v>
      </c>
      <c r="T915" s="15" t="s">
        <v>3632</v>
      </c>
    </row>
    <row r="916" spans="1:20" x14ac:dyDescent="0.35">
      <c r="A916" s="14" t="s">
        <v>3917</v>
      </c>
      <c r="B916" s="14" t="s">
        <v>3638</v>
      </c>
      <c r="C916" s="14" t="s">
        <v>3632</v>
      </c>
      <c r="D916" s="14" t="s">
        <v>3632</v>
      </c>
      <c r="E916" s="14" t="s">
        <v>3632</v>
      </c>
      <c r="F916" s="14" t="s">
        <v>3632</v>
      </c>
      <c r="G916" s="14" t="s">
        <v>3632</v>
      </c>
      <c r="H916" s="14" t="s">
        <v>3632</v>
      </c>
      <c r="I916" s="14">
        <v>0.15</v>
      </c>
      <c r="J916" s="14">
        <v>0.15</v>
      </c>
      <c r="K916" s="14">
        <v>0.15</v>
      </c>
      <c r="L916" s="14">
        <v>0.95</v>
      </c>
      <c r="M916" s="14">
        <v>0.86</v>
      </c>
      <c r="N916" s="14">
        <v>0.86</v>
      </c>
      <c r="O916" s="14">
        <v>0.86</v>
      </c>
      <c r="P916" s="14" t="s">
        <v>865</v>
      </c>
      <c r="Q916" s="14" t="s">
        <v>3630</v>
      </c>
      <c r="R916" s="14" t="s">
        <v>3631</v>
      </c>
      <c r="S916" s="14" t="s">
        <v>3632</v>
      </c>
      <c r="T916" s="15" t="s">
        <v>3632</v>
      </c>
    </row>
    <row r="917" spans="1:20" x14ac:dyDescent="0.35">
      <c r="A917" s="14" t="s">
        <v>3918</v>
      </c>
      <c r="B917" s="14" t="s">
        <v>3638</v>
      </c>
      <c r="C917" s="14" t="s">
        <v>3632</v>
      </c>
      <c r="D917" s="14" t="s">
        <v>3632</v>
      </c>
      <c r="E917" s="14" t="s">
        <v>3632</v>
      </c>
      <c r="F917" s="14" t="s">
        <v>3632</v>
      </c>
      <c r="G917" s="14" t="s">
        <v>3632</v>
      </c>
      <c r="H917" s="14" t="s">
        <v>3632</v>
      </c>
      <c r="I917" s="14">
        <v>0.99</v>
      </c>
      <c r="J917" s="14">
        <v>0.99</v>
      </c>
      <c r="K917" s="14">
        <v>0.99</v>
      </c>
      <c r="L917" s="14">
        <v>0.99</v>
      </c>
      <c r="M917" s="14">
        <v>0.99</v>
      </c>
      <c r="N917" s="14">
        <v>0.99</v>
      </c>
      <c r="O917" s="14">
        <v>0.99</v>
      </c>
      <c r="P917" s="14" t="s">
        <v>865</v>
      </c>
      <c r="Q917" s="14" t="s">
        <v>3630</v>
      </c>
      <c r="R917" s="14" t="s">
        <v>3631</v>
      </c>
      <c r="S917" s="14" t="s">
        <v>3632</v>
      </c>
      <c r="T917" s="15" t="s">
        <v>3632</v>
      </c>
    </row>
    <row r="918" spans="1:20" x14ac:dyDescent="0.35">
      <c r="A918" s="14" t="s">
        <v>3919</v>
      </c>
      <c r="B918" s="14" t="s">
        <v>3638</v>
      </c>
      <c r="C918" s="14" t="s">
        <v>3632</v>
      </c>
      <c r="D918" s="14" t="s">
        <v>3632</v>
      </c>
      <c r="E918" s="14" t="s">
        <v>3632</v>
      </c>
      <c r="F918" s="14" t="s">
        <v>3632</v>
      </c>
      <c r="G918" s="14" t="s">
        <v>3632</v>
      </c>
      <c r="H918" s="14" t="s">
        <v>3632</v>
      </c>
      <c r="I918" s="14">
        <v>0.99</v>
      </c>
      <c r="J918" s="14">
        <v>0.99</v>
      </c>
      <c r="K918" s="14">
        <v>0.99</v>
      </c>
      <c r="L918" s="14">
        <v>0.99</v>
      </c>
      <c r="M918" s="14">
        <v>0.99</v>
      </c>
      <c r="N918" s="14">
        <v>0.99</v>
      </c>
      <c r="O918" s="14">
        <v>0.99</v>
      </c>
      <c r="P918" s="14" t="s">
        <v>865</v>
      </c>
      <c r="Q918" s="14" t="s">
        <v>3630</v>
      </c>
      <c r="R918" s="14" t="s">
        <v>3631</v>
      </c>
      <c r="S918" s="14" t="s">
        <v>3632</v>
      </c>
      <c r="T918" s="15" t="s">
        <v>3632</v>
      </c>
    </row>
    <row r="919" spans="1:20" x14ac:dyDescent="0.35">
      <c r="A919" s="14" t="s">
        <v>3920</v>
      </c>
      <c r="B919" s="14" t="s">
        <v>3638</v>
      </c>
      <c r="C919" s="14" t="s">
        <v>3632</v>
      </c>
      <c r="D919" s="14" t="s">
        <v>3632</v>
      </c>
      <c r="E919" s="14" t="s">
        <v>3632</v>
      </c>
      <c r="F919" s="14" t="s">
        <v>3632</v>
      </c>
      <c r="G919" s="14" t="s">
        <v>3632</v>
      </c>
      <c r="H919" s="14" t="s">
        <v>3632</v>
      </c>
      <c r="I919" s="14">
        <v>0.99</v>
      </c>
      <c r="J919" s="14">
        <v>0.99</v>
      </c>
      <c r="K919" s="14">
        <v>0.99</v>
      </c>
      <c r="L919" s="14">
        <v>0.99</v>
      </c>
      <c r="M919" s="14">
        <v>0.99</v>
      </c>
      <c r="N919" s="14">
        <v>0.99</v>
      </c>
      <c r="O919" s="14">
        <v>0.99</v>
      </c>
      <c r="P919" s="14" t="s">
        <v>865</v>
      </c>
      <c r="Q919" s="14" t="s">
        <v>3630</v>
      </c>
      <c r="R919" s="14" t="s">
        <v>3631</v>
      </c>
      <c r="S919" s="14" t="s">
        <v>3632</v>
      </c>
      <c r="T919" s="15" t="s">
        <v>3632</v>
      </c>
    </row>
    <row r="920" spans="1:20" x14ac:dyDescent="0.35">
      <c r="A920" s="14" t="s">
        <v>3921</v>
      </c>
      <c r="B920" s="14" t="s">
        <v>3638</v>
      </c>
      <c r="C920" s="14" t="s">
        <v>3632</v>
      </c>
      <c r="D920" s="14" t="s">
        <v>3632</v>
      </c>
      <c r="E920" s="14" t="s">
        <v>3632</v>
      </c>
      <c r="F920" s="14" t="s">
        <v>3632</v>
      </c>
      <c r="G920" s="14" t="s">
        <v>3632</v>
      </c>
      <c r="H920" s="14" t="s">
        <v>3632</v>
      </c>
      <c r="I920" s="14">
        <v>0.99</v>
      </c>
      <c r="J920" s="14">
        <v>0.99</v>
      </c>
      <c r="K920" s="14">
        <v>0.99</v>
      </c>
      <c r="L920" s="14">
        <v>0.99</v>
      </c>
      <c r="M920" s="14">
        <v>0.99</v>
      </c>
      <c r="N920" s="14">
        <v>0.99</v>
      </c>
      <c r="O920" s="14">
        <v>0.99</v>
      </c>
      <c r="P920" s="14" t="s">
        <v>865</v>
      </c>
      <c r="Q920" s="14" t="s">
        <v>3630</v>
      </c>
      <c r="R920" s="14" t="s">
        <v>3631</v>
      </c>
      <c r="S920" s="14" t="s">
        <v>3632</v>
      </c>
      <c r="T920" s="15" t="s">
        <v>3632</v>
      </c>
    </row>
    <row r="921" spans="1:20" x14ac:dyDescent="0.35">
      <c r="A921" s="14" t="s">
        <v>3922</v>
      </c>
      <c r="B921" s="14" t="s">
        <v>3638</v>
      </c>
      <c r="C921" s="14" t="s">
        <v>3632</v>
      </c>
      <c r="D921" s="14" t="s">
        <v>3632</v>
      </c>
      <c r="E921" s="14" t="s">
        <v>3632</v>
      </c>
      <c r="F921" s="14" t="s">
        <v>3632</v>
      </c>
      <c r="G921" s="14" t="s">
        <v>3632</v>
      </c>
      <c r="H921" s="14" t="s">
        <v>3632</v>
      </c>
      <c r="I921" s="14">
        <v>0.99</v>
      </c>
      <c r="J921" s="14">
        <v>0.99</v>
      </c>
      <c r="K921" s="14">
        <v>0.99</v>
      </c>
      <c r="L921" s="14">
        <v>0.99</v>
      </c>
      <c r="M921" s="14">
        <v>0.99</v>
      </c>
      <c r="N921" s="14">
        <v>0.99</v>
      </c>
      <c r="O921" s="14">
        <v>0.99</v>
      </c>
      <c r="P921" s="14" t="s">
        <v>865</v>
      </c>
      <c r="Q921" s="14" t="s">
        <v>3630</v>
      </c>
      <c r="R921" s="14" t="s">
        <v>3631</v>
      </c>
      <c r="S921" s="14" t="s">
        <v>3632</v>
      </c>
      <c r="T921" s="15" t="s">
        <v>3632</v>
      </c>
    </row>
    <row r="922" spans="1:20" x14ac:dyDescent="0.35">
      <c r="A922" s="14" t="s">
        <v>3923</v>
      </c>
      <c r="B922" s="14" t="s">
        <v>3638</v>
      </c>
      <c r="C922" s="14" t="s">
        <v>3924</v>
      </c>
      <c r="D922" s="14">
        <v>0.99</v>
      </c>
      <c r="E922" s="14">
        <v>0.99</v>
      </c>
      <c r="F922" s="14">
        <v>0.99</v>
      </c>
      <c r="G922" s="14">
        <v>0.99</v>
      </c>
      <c r="H922" s="14">
        <v>0.99</v>
      </c>
      <c r="I922" s="14">
        <v>0.99</v>
      </c>
      <c r="J922" s="14">
        <v>0.99</v>
      </c>
      <c r="K922" s="14">
        <v>0.99</v>
      </c>
      <c r="L922" s="14">
        <v>0.99</v>
      </c>
      <c r="M922" s="14">
        <v>0.99</v>
      </c>
      <c r="N922" s="14">
        <v>0.99</v>
      </c>
      <c r="O922" s="14">
        <v>0.99</v>
      </c>
      <c r="P922" s="14" t="s">
        <v>865</v>
      </c>
      <c r="Q922" s="14" t="s">
        <v>3630</v>
      </c>
      <c r="R922" s="14" t="s">
        <v>3631</v>
      </c>
      <c r="S922" s="14" t="s">
        <v>3632</v>
      </c>
      <c r="T922" s="15" t="s">
        <v>3632</v>
      </c>
    </row>
    <row r="923" spans="1:20" x14ac:dyDescent="0.35">
      <c r="A923" s="14" t="s">
        <v>3925</v>
      </c>
      <c r="B923" s="14" t="s">
        <v>3638</v>
      </c>
      <c r="C923" s="14" t="s">
        <v>3925</v>
      </c>
      <c r="D923" s="14">
        <v>0.28999999999999998</v>
      </c>
      <c r="E923" s="14">
        <v>0.28000000000000003</v>
      </c>
      <c r="F923" s="14">
        <v>0.28999999999999998</v>
      </c>
      <c r="G923" s="14">
        <v>0.28999999999999998</v>
      </c>
      <c r="H923" s="14">
        <v>0.27</v>
      </c>
      <c r="I923" s="14">
        <v>0.42</v>
      </c>
      <c r="J923" s="14">
        <v>0.4</v>
      </c>
      <c r="K923" s="14">
        <v>0.39</v>
      </c>
      <c r="L923" s="14">
        <v>0.36</v>
      </c>
      <c r="M923" s="14">
        <v>0.26</v>
      </c>
      <c r="N923" s="14">
        <v>0.27</v>
      </c>
      <c r="O923" s="14">
        <v>0.26</v>
      </c>
      <c r="P923" s="14" t="s">
        <v>865</v>
      </c>
      <c r="Q923" s="14" t="s">
        <v>3630</v>
      </c>
      <c r="R923" s="14" t="s">
        <v>3631</v>
      </c>
      <c r="S923" s="14" t="s">
        <v>3632</v>
      </c>
      <c r="T923" s="15" t="s">
        <v>3632</v>
      </c>
    </row>
    <row r="924" spans="1:20" x14ac:dyDescent="0.35">
      <c r="A924" s="14" t="s">
        <v>3926</v>
      </c>
      <c r="B924" s="14" t="s">
        <v>3638</v>
      </c>
      <c r="C924" s="14" t="s">
        <v>3926</v>
      </c>
      <c r="D924" s="14">
        <v>3</v>
      </c>
      <c r="E924" s="14">
        <v>3</v>
      </c>
      <c r="F924" s="14">
        <v>3</v>
      </c>
      <c r="G924" s="14">
        <v>3</v>
      </c>
      <c r="H924" s="14">
        <v>3</v>
      </c>
      <c r="I924" s="14">
        <v>3</v>
      </c>
      <c r="J924" s="14">
        <v>3</v>
      </c>
      <c r="K924" s="14">
        <v>3</v>
      </c>
      <c r="L924" s="14">
        <v>3</v>
      </c>
      <c r="M924" s="14">
        <v>3</v>
      </c>
      <c r="N924" s="14">
        <v>3</v>
      </c>
      <c r="O924" s="14">
        <v>3</v>
      </c>
      <c r="P924" s="14" t="s">
        <v>865</v>
      </c>
      <c r="Q924" s="14" t="s">
        <v>3630</v>
      </c>
      <c r="R924" s="14" t="s">
        <v>3631</v>
      </c>
      <c r="S924" s="14" t="s">
        <v>3632</v>
      </c>
      <c r="T924" s="15" t="s">
        <v>3632</v>
      </c>
    </row>
    <row r="925" spans="1:20" x14ac:dyDescent="0.35">
      <c r="A925" s="14" t="s">
        <v>3927</v>
      </c>
      <c r="B925" s="14" t="s">
        <v>3638</v>
      </c>
      <c r="C925" s="14" t="s">
        <v>3928</v>
      </c>
      <c r="D925" s="14">
        <v>0.99</v>
      </c>
      <c r="E925" s="14">
        <v>0.99</v>
      </c>
      <c r="F925" s="14">
        <v>0.99</v>
      </c>
      <c r="G925" s="14">
        <v>0.99</v>
      </c>
      <c r="H925" s="14">
        <v>0.99</v>
      </c>
      <c r="I925" s="14">
        <v>0.99</v>
      </c>
      <c r="J925" s="14">
        <v>0.99</v>
      </c>
      <c r="K925" s="14">
        <v>0.99</v>
      </c>
      <c r="L925" s="14">
        <v>0.99</v>
      </c>
      <c r="M925" s="14">
        <v>0.99</v>
      </c>
      <c r="N925" s="14">
        <v>0.99</v>
      </c>
      <c r="O925" s="14">
        <v>0.99</v>
      </c>
      <c r="P925" s="14" t="s">
        <v>865</v>
      </c>
      <c r="Q925" s="14" t="s">
        <v>3630</v>
      </c>
      <c r="R925" s="14" t="s">
        <v>3631</v>
      </c>
      <c r="S925" s="14" t="s">
        <v>3632</v>
      </c>
      <c r="T925" s="15" t="s">
        <v>3632</v>
      </c>
    </row>
    <row r="926" spans="1:20" x14ac:dyDescent="0.35">
      <c r="A926" s="14" t="s">
        <v>3929</v>
      </c>
      <c r="B926" s="14" t="s">
        <v>3638</v>
      </c>
      <c r="C926" s="14" t="s">
        <v>3930</v>
      </c>
      <c r="D926" s="14">
        <v>0.2</v>
      </c>
      <c r="E926" s="14">
        <v>0.2</v>
      </c>
      <c r="F926" s="14">
        <v>0.2</v>
      </c>
      <c r="G926" s="14">
        <v>0.2</v>
      </c>
      <c r="H926" s="14">
        <v>0.2</v>
      </c>
      <c r="I926" s="14">
        <v>0.2</v>
      </c>
      <c r="J926" s="14">
        <v>0.2</v>
      </c>
      <c r="K926" s="14">
        <v>0.2</v>
      </c>
      <c r="L926" s="14">
        <v>0.2</v>
      </c>
      <c r="M926" s="14">
        <v>0.2</v>
      </c>
      <c r="N926" s="14">
        <v>0.2</v>
      </c>
      <c r="O926" s="14">
        <v>0.2</v>
      </c>
      <c r="P926" s="14" t="s">
        <v>865</v>
      </c>
      <c r="Q926" s="14" t="s">
        <v>3630</v>
      </c>
      <c r="R926" s="14" t="s">
        <v>3631</v>
      </c>
      <c r="S926" s="14" t="s">
        <v>3632</v>
      </c>
      <c r="T926" s="15" t="s">
        <v>3632</v>
      </c>
    </row>
    <row r="927" spans="1:20" x14ac:dyDescent="0.35">
      <c r="A927" s="14" t="s">
        <v>3931</v>
      </c>
      <c r="B927" s="14" t="s">
        <v>3638</v>
      </c>
      <c r="C927" s="14" t="s">
        <v>3931</v>
      </c>
      <c r="D927" s="14">
        <v>0.99</v>
      </c>
      <c r="E927" s="14">
        <v>0.99</v>
      </c>
      <c r="F927" s="14">
        <v>0.99</v>
      </c>
      <c r="G927" s="14">
        <v>0.99</v>
      </c>
      <c r="H927" s="14">
        <v>0.99</v>
      </c>
      <c r="I927" s="14">
        <v>0.99</v>
      </c>
      <c r="J927" s="14">
        <v>0.99</v>
      </c>
      <c r="K927" s="14">
        <v>0.99</v>
      </c>
      <c r="L927" s="14">
        <v>0.99</v>
      </c>
      <c r="M927" s="14">
        <v>0.99</v>
      </c>
      <c r="N927" s="14">
        <v>0.99</v>
      </c>
      <c r="O927" s="14">
        <v>0.99</v>
      </c>
      <c r="P927" s="14" t="s">
        <v>865</v>
      </c>
      <c r="Q927" s="14" t="s">
        <v>3630</v>
      </c>
      <c r="R927" s="14" t="s">
        <v>3631</v>
      </c>
      <c r="S927" s="14" t="s">
        <v>3632</v>
      </c>
      <c r="T927" s="15" t="s">
        <v>3632</v>
      </c>
    </row>
    <row r="928" spans="1:20" x14ac:dyDescent="0.35">
      <c r="A928" s="14" t="s">
        <v>3932</v>
      </c>
      <c r="B928" s="14" t="s">
        <v>3638</v>
      </c>
      <c r="C928" s="14" t="s">
        <v>3932</v>
      </c>
      <c r="D928" s="14">
        <v>0.99</v>
      </c>
      <c r="E928" s="14">
        <v>0.99</v>
      </c>
      <c r="F928" s="14">
        <v>0.99</v>
      </c>
      <c r="G928" s="14">
        <v>0.99</v>
      </c>
      <c r="H928" s="14">
        <v>0.99</v>
      </c>
      <c r="I928" s="14">
        <v>0.99</v>
      </c>
      <c r="J928" s="14">
        <v>0.99</v>
      </c>
      <c r="K928" s="14">
        <v>0.99</v>
      </c>
      <c r="L928" s="14">
        <v>0.99</v>
      </c>
      <c r="M928" s="14">
        <v>0.99</v>
      </c>
      <c r="N928" s="14">
        <v>0.99</v>
      </c>
      <c r="O928" s="14">
        <v>0.99</v>
      </c>
      <c r="P928" s="14" t="s">
        <v>865</v>
      </c>
      <c r="Q928" s="14" t="s">
        <v>3630</v>
      </c>
      <c r="R928" s="14" t="s">
        <v>3631</v>
      </c>
      <c r="S928" s="14" t="s">
        <v>3632</v>
      </c>
      <c r="T928" s="15" t="s">
        <v>3632</v>
      </c>
    </row>
    <row r="929" spans="1:20" x14ac:dyDescent="0.35">
      <c r="A929" s="14" t="s">
        <v>3933</v>
      </c>
      <c r="B929" s="14" t="s">
        <v>3638</v>
      </c>
      <c r="C929" s="14" t="s">
        <v>3933</v>
      </c>
      <c r="D929" s="20">
        <v>0.99</v>
      </c>
      <c r="E929" s="20">
        <v>0.99</v>
      </c>
      <c r="F929" s="20">
        <v>0.99</v>
      </c>
      <c r="G929" s="20">
        <v>0.99</v>
      </c>
      <c r="H929" s="20">
        <v>0.99</v>
      </c>
      <c r="I929" s="20">
        <v>0.99</v>
      </c>
      <c r="J929" s="20">
        <v>0.99</v>
      </c>
      <c r="K929" s="20">
        <v>0.99</v>
      </c>
      <c r="L929" s="20">
        <v>0.99</v>
      </c>
      <c r="M929" s="20">
        <v>0.99</v>
      </c>
      <c r="N929" s="20">
        <v>0.99</v>
      </c>
      <c r="O929" s="20">
        <v>0.99</v>
      </c>
      <c r="P929" s="14" t="s">
        <v>865</v>
      </c>
      <c r="Q929" s="14" t="s">
        <v>3630</v>
      </c>
      <c r="R929" s="14" t="s">
        <v>3631</v>
      </c>
      <c r="S929" s="14" t="s">
        <v>3632</v>
      </c>
      <c r="T929" s="15" t="s">
        <v>3632</v>
      </c>
    </row>
    <row r="930" spans="1:20" x14ac:dyDescent="0.35">
      <c r="A930" s="14" t="s">
        <v>3934</v>
      </c>
      <c r="B930" s="14" t="s">
        <v>3638</v>
      </c>
      <c r="C930" s="14" t="s">
        <v>3934</v>
      </c>
      <c r="D930" s="14">
        <v>0.99</v>
      </c>
      <c r="E930" s="14">
        <v>0.99</v>
      </c>
      <c r="F930" s="14">
        <v>0.99</v>
      </c>
      <c r="G930" s="14">
        <v>0.99</v>
      </c>
      <c r="H930" s="14">
        <v>0.99</v>
      </c>
      <c r="I930" s="14">
        <v>0.99</v>
      </c>
      <c r="J930" s="14">
        <v>0.99</v>
      </c>
      <c r="K930" s="14">
        <v>0.99</v>
      </c>
      <c r="L930" s="14">
        <v>0.99</v>
      </c>
      <c r="M930" s="14">
        <v>0.99</v>
      </c>
      <c r="N930" s="14">
        <v>0.99</v>
      </c>
      <c r="O930" s="14">
        <v>0.99</v>
      </c>
      <c r="P930" s="14" t="s">
        <v>865</v>
      </c>
      <c r="Q930" s="14" t="s">
        <v>3630</v>
      </c>
      <c r="R930" s="14" t="s">
        <v>3631</v>
      </c>
      <c r="S930" s="14" t="s">
        <v>3632</v>
      </c>
      <c r="T930" s="15" t="s">
        <v>3632</v>
      </c>
    </row>
    <row r="931" spans="1:20" x14ac:dyDescent="0.35">
      <c r="A931" s="14" t="s">
        <v>3935</v>
      </c>
      <c r="B931" s="14" t="s">
        <v>3638</v>
      </c>
      <c r="C931" s="14" t="s">
        <v>3935</v>
      </c>
      <c r="D931" s="14">
        <v>9.99</v>
      </c>
      <c r="E931" s="14">
        <v>9.99</v>
      </c>
      <c r="F931" s="14">
        <v>9.99</v>
      </c>
      <c r="G931" s="14">
        <v>9.99</v>
      </c>
      <c r="H931" s="14">
        <v>9.99</v>
      </c>
      <c r="I931" s="14">
        <v>9.99</v>
      </c>
      <c r="J931" s="14">
        <v>9.99</v>
      </c>
      <c r="K931" s="14">
        <v>9.99</v>
      </c>
      <c r="L931" s="14">
        <v>9.99</v>
      </c>
      <c r="M931" s="14">
        <v>9.99</v>
      </c>
      <c r="N931" s="14">
        <v>9.99</v>
      </c>
      <c r="O931" s="14">
        <v>9.99</v>
      </c>
      <c r="P931" s="14" t="s">
        <v>865</v>
      </c>
      <c r="Q931" s="14" t="s">
        <v>3630</v>
      </c>
      <c r="R931" s="14" t="s">
        <v>3631</v>
      </c>
      <c r="S931" s="14" t="s">
        <v>3632</v>
      </c>
      <c r="T931" s="15" t="s">
        <v>3632</v>
      </c>
    </row>
    <row r="932" spans="1:20" x14ac:dyDescent="0.35">
      <c r="A932" s="14" t="s">
        <v>3936</v>
      </c>
      <c r="B932" s="14" t="s">
        <v>3638</v>
      </c>
      <c r="C932" s="14" t="s">
        <v>3936</v>
      </c>
      <c r="D932" s="14">
        <v>0.99</v>
      </c>
      <c r="E932" s="14">
        <v>0.99</v>
      </c>
      <c r="F932" s="14">
        <v>0.99</v>
      </c>
      <c r="G932" s="14">
        <v>0.99</v>
      </c>
      <c r="H932" s="14">
        <v>0.99</v>
      </c>
      <c r="I932" s="14">
        <v>0.99</v>
      </c>
      <c r="J932" s="14">
        <v>0.99</v>
      </c>
      <c r="K932" s="14">
        <v>0.99</v>
      </c>
      <c r="L932" s="14">
        <v>0.99</v>
      </c>
      <c r="M932" s="14">
        <v>0.99</v>
      </c>
      <c r="N932" s="14">
        <v>0.99</v>
      </c>
      <c r="O932" s="14">
        <v>0.99</v>
      </c>
      <c r="P932" s="14" t="s">
        <v>865</v>
      </c>
      <c r="Q932" s="14" t="s">
        <v>3630</v>
      </c>
      <c r="R932" s="14" t="s">
        <v>3631</v>
      </c>
      <c r="S932" s="14" t="s">
        <v>3632</v>
      </c>
      <c r="T932" s="15" t="s">
        <v>3632</v>
      </c>
    </row>
    <row r="933" spans="1:20" x14ac:dyDescent="0.35">
      <c r="A933" s="14" t="s">
        <v>3937</v>
      </c>
      <c r="B933" s="14" t="s">
        <v>3638</v>
      </c>
      <c r="C933" s="14" t="s">
        <v>3937</v>
      </c>
      <c r="D933" s="14">
        <v>0.99</v>
      </c>
      <c r="E933" s="14">
        <v>0.99</v>
      </c>
      <c r="F933" s="14">
        <v>0.99</v>
      </c>
      <c r="G933" s="14">
        <v>0.99</v>
      </c>
      <c r="H933" s="14">
        <v>0.99</v>
      </c>
      <c r="I933" s="14">
        <v>0.99</v>
      </c>
      <c r="J933" s="14">
        <v>0.99</v>
      </c>
      <c r="K933" s="14">
        <v>0.99</v>
      </c>
      <c r="L933" s="14">
        <v>0.99</v>
      </c>
      <c r="M933" s="14">
        <v>0.99</v>
      </c>
      <c r="N933" s="14">
        <v>0.99</v>
      </c>
      <c r="O933" s="14">
        <v>0.99</v>
      </c>
      <c r="P933" s="14" t="s">
        <v>865</v>
      </c>
      <c r="Q933" s="14" t="s">
        <v>3630</v>
      </c>
      <c r="R933" s="14" t="s">
        <v>3631</v>
      </c>
      <c r="S933" s="14" t="s">
        <v>3632</v>
      </c>
      <c r="T933" s="15" t="s">
        <v>3632</v>
      </c>
    </row>
    <row r="934" spans="1:20" x14ac:dyDescent="0.35">
      <c r="A934" s="14" t="s">
        <v>3938</v>
      </c>
      <c r="B934" s="14" t="s">
        <v>3638</v>
      </c>
      <c r="C934" s="14" t="s">
        <v>3632</v>
      </c>
      <c r="D934" s="14" t="s">
        <v>3632</v>
      </c>
      <c r="E934" s="14" t="s">
        <v>3632</v>
      </c>
      <c r="F934" s="14" t="s">
        <v>3632</v>
      </c>
      <c r="G934" s="14" t="s">
        <v>3632</v>
      </c>
      <c r="H934" s="14" t="s">
        <v>3632</v>
      </c>
      <c r="I934" s="14">
        <v>1.8</v>
      </c>
      <c r="J934" s="14">
        <v>1.8</v>
      </c>
      <c r="K934" s="14">
        <v>1.8</v>
      </c>
      <c r="L934" s="14">
        <v>1.8</v>
      </c>
      <c r="M934" s="14">
        <v>1.8</v>
      </c>
      <c r="N934" s="14">
        <v>1.8</v>
      </c>
      <c r="O934" s="14">
        <v>1.8</v>
      </c>
      <c r="P934" s="14" t="s">
        <v>865</v>
      </c>
      <c r="Q934" s="14" t="s">
        <v>3630</v>
      </c>
      <c r="R934" s="14" t="s">
        <v>3631</v>
      </c>
      <c r="S934" s="14" t="s">
        <v>3632</v>
      </c>
      <c r="T934" s="15" t="s">
        <v>3632</v>
      </c>
    </row>
    <row r="935" spans="1:20" x14ac:dyDescent="0.35">
      <c r="A935" s="14" t="s">
        <v>3939</v>
      </c>
      <c r="B935" s="14" t="s">
        <v>3638</v>
      </c>
      <c r="C935" s="14" t="s">
        <v>3632</v>
      </c>
      <c r="D935" s="14" t="s">
        <v>3632</v>
      </c>
      <c r="E935" s="14" t="s">
        <v>3632</v>
      </c>
      <c r="F935" s="14" t="s">
        <v>3632</v>
      </c>
      <c r="G935" s="14" t="s">
        <v>3632</v>
      </c>
      <c r="H935" s="14" t="s">
        <v>3632</v>
      </c>
      <c r="I935" s="14">
        <v>3.33</v>
      </c>
      <c r="J935" s="14">
        <v>3.33</v>
      </c>
      <c r="K935" s="14">
        <v>3.33</v>
      </c>
      <c r="L935" s="14">
        <v>3.33</v>
      </c>
      <c r="M935" s="14">
        <v>3.33</v>
      </c>
      <c r="N935" s="14">
        <v>3.33</v>
      </c>
      <c r="O935" s="14">
        <v>3.33</v>
      </c>
      <c r="P935" s="14" t="s">
        <v>865</v>
      </c>
      <c r="Q935" s="14" t="s">
        <v>3630</v>
      </c>
      <c r="R935" s="14" t="s">
        <v>3631</v>
      </c>
      <c r="S935" s="14" t="s">
        <v>3632</v>
      </c>
      <c r="T935" s="15" t="s">
        <v>3632</v>
      </c>
    </row>
    <row r="936" spans="1:20" x14ac:dyDescent="0.35">
      <c r="A936" s="14" t="s">
        <v>3940</v>
      </c>
      <c r="B936" s="14" t="s">
        <v>3638</v>
      </c>
      <c r="C936" s="14" t="s">
        <v>3940</v>
      </c>
      <c r="D936" s="14">
        <v>0.99</v>
      </c>
      <c r="E936" s="14">
        <v>0.99</v>
      </c>
      <c r="F936" s="14">
        <v>0.99</v>
      </c>
      <c r="G936" s="14">
        <v>0.99</v>
      </c>
      <c r="H936" s="14">
        <v>0.99</v>
      </c>
      <c r="I936" s="14">
        <v>0.99</v>
      </c>
      <c r="J936" s="14">
        <v>0.99</v>
      </c>
      <c r="K936" s="14">
        <v>0.99</v>
      </c>
      <c r="L936" s="14">
        <v>0.99</v>
      </c>
      <c r="M936" s="14">
        <v>0.99</v>
      </c>
      <c r="N936" s="14">
        <v>0.99</v>
      </c>
      <c r="O936" s="14">
        <v>0.99</v>
      </c>
      <c r="P936" s="14" t="s">
        <v>865</v>
      </c>
      <c r="Q936" s="14" t="s">
        <v>3630</v>
      </c>
      <c r="R936" s="14" t="s">
        <v>3631</v>
      </c>
      <c r="S936" s="14" t="s">
        <v>3632</v>
      </c>
      <c r="T936" s="15" t="s">
        <v>3632</v>
      </c>
    </row>
    <row r="937" spans="1:20" x14ac:dyDescent="0.35">
      <c r="A937" s="14" t="s">
        <v>3941</v>
      </c>
      <c r="B937" s="14" t="s">
        <v>3638</v>
      </c>
      <c r="C937" s="14" t="s">
        <v>3941</v>
      </c>
      <c r="D937" s="14">
        <v>0.99</v>
      </c>
      <c r="E937" s="14">
        <v>0.99</v>
      </c>
      <c r="F937" s="14">
        <v>0.99</v>
      </c>
      <c r="G937" s="14">
        <v>0.99</v>
      </c>
      <c r="H937" s="14">
        <v>0.99</v>
      </c>
      <c r="I937" s="14">
        <v>0.99</v>
      </c>
      <c r="J937" s="14">
        <v>0.99</v>
      </c>
      <c r="K937" s="14">
        <v>0.99</v>
      </c>
      <c r="L937" s="14">
        <v>0.99</v>
      </c>
      <c r="M937" s="14">
        <v>0.99</v>
      </c>
      <c r="N937" s="14">
        <v>0.99</v>
      </c>
      <c r="O937" s="14">
        <v>0.99</v>
      </c>
      <c r="P937" s="14" t="s">
        <v>865</v>
      </c>
      <c r="Q937" s="14" t="s">
        <v>3630</v>
      </c>
      <c r="R937" s="14" t="s">
        <v>3631</v>
      </c>
      <c r="S937" s="14" t="s">
        <v>3632</v>
      </c>
      <c r="T937" s="15" t="s">
        <v>3632</v>
      </c>
    </row>
    <row r="938" spans="1:20" x14ac:dyDescent="0.35">
      <c r="A938" s="14" t="s">
        <v>3942</v>
      </c>
      <c r="B938" s="14" t="s">
        <v>3638</v>
      </c>
      <c r="C938" s="14" t="s">
        <v>3632</v>
      </c>
      <c r="D938" s="14" t="s">
        <v>3632</v>
      </c>
      <c r="E938" s="14" t="s">
        <v>3632</v>
      </c>
      <c r="F938" s="14" t="s">
        <v>3632</v>
      </c>
      <c r="G938" s="14" t="s">
        <v>3632</v>
      </c>
      <c r="H938" s="14" t="s">
        <v>3632</v>
      </c>
      <c r="I938" s="14">
        <v>0.99</v>
      </c>
      <c r="J938" s="14">
        <v>0.99</v>
      </c>
      <c r="K938" s="14">
        <v>0.99</v>
      </c>
      <c r="L938" s="14">
        <v>0.99</v>
      </c>
      <c r="M938" s="14">
        <v>0.99</v>
      </c>
      <c r="N938" s="14">
        <v>0.99</v>
      </c>
      <c r="O938" s="14">
        <v>0.99</v>
      </c>
      <c r="P938" s="14" t="s">
        <v>865</v>
      </c>
      <c r="Q938" s="14" t="s">
        <v>3630</v>
      </c>
      <c r="R938" s="14" t="s">
        <v>3631</v>
      </c>
      <c r="S938" s="14" t="s">
        <v>3632</v>
      </c>
      <c r="T938" s="15" t="s">
        <v>3632</v>
      </c>
    </row>
    <row r="939" spans="1:20" x14ac:dyDescent="0.35">
      <c r="A939" s="14" t="s">
        <v>3943</v>
      </c>
      <c r="B939" s="14" t="s">
        <v>3638</v>
      </c>
      <c r="C939" s="14" t="s">
        <v>3632</v>
      </c>
      <c r="D939" s="14" t="s">
        <v>3632</v>
      </c>
      <c r="E939" s="14" t="s">
        <v>3632</v>
      </c>
      <c r="F939" s="14" t="s">
        <v>3632</v>
      </c>
      <c r="G939" s="14" t="s">
        <v>3632</v>
      </c>
      <c r="H939" s="14" t="s">
        <v>3632</v>
      </c>
      <c r="I939" s="14">
        <v>0.99</v>
      </c>
      <c r="J939" s="14">
        <v>0.99</v>
      </c>
      <c r="K939" s="14">
        <v>0.99</v>
      </c>
      <c r="L939" s="14">
        <v>0.99</v>
      </c>
      <c r="M939" s="14">
        <v>0.99</v>
      </c>
      <c r="N939" s="14">
        <v>0.99</v>
      </c>
      <c r="O939" s="14">
        <v>0.99</v>
      </c>
      <c r="P939" s="14" t="s">
        <v>865</v>
      </c>
      <c r="Q939" s="14" t="s">
        <v>3630</v>
      </c>
      <c r="R939" s="14" t="s">
        <v>3631</v>
      </c>
      <c r="S939" s="14" t="s">
        <v>3632</v>
      </c>
      <c r="T939" s="15" t="s">
        <v>3632</v>
      </c>
    </row>
    <row r="940" spans="1:20" x14ac:dyDescent="0.35">
      <c r="A940" s="14" t="s">
        <v>3944</v>
      </c>
      <c r="B940" s="14" t="s">
        <v>3638</v>
      </c>
      <c r="C940" s="14" t="s">
        <v>3632</v>
      </c>
      <c r="D940" s="14" t="s">
        <v>3632</v>
      </c>
      <c r="E940" s="14" t="s">
        <v>3632</v>
      </c>
      <c r="F940" s="14" t="s">
        <v>3632</v>
      </c>
      <c r="G940" s="14" t="s">
        <v>3632</v>
      </c>
      <c r="H940" s="14" t="s">
        <v>3632</v>
      </c>
      <c r="I940" s="14">
        <v>0.99</v>
      </c>
      <c r="J940" s="14">
        <v>0.99</v>
      </c>
      <c r="K940" s="14">
        <v>0.99</v>
      </c>
      <c r="L940" s="14">
        <v>0.99</v>
      </c>
      <c r="M940" s="14">
        <v>0.99</v>
      </c>
      <c r="N940" s="14">
        <v>0.99</v>
      </c>
      <c r="O940" s="14">
        <v>0.99</v>
      </c>
      <c r="P940" s="14" t="s">
        <v>865</v>
      </c>
      <c r="Q940" s="14" t="s">
        <v>3630</v>
      </c>
      <c r="R940" s="14" t="s">
        <v>3631</v>
      </c>
      <c r="S940" s="14" t="s">
        <v>3632</v>
      </c>
      <c r="T940" s="15" t="s">
        <v>3632</v>
      </c>
    </row>
    <row r="941" spans="1:20" x14ac:dyDescent="0.35">
      <c r="A941" s="14" t="s">
        <v>3945</v>
      </c>
      <c r="B941" s="14" t="s">
        <v>3638</v>
      </c>
      <c r="C941" s="14" t="s">
        <v>3632</v>
      </c>
      <c r="D941" s="14" t="s">
        <v>3632</v>
      </c>
      <c r="E941" s="14" t="s">
        <v>3632</v>
      </c>
      <c r="F941" s="14" t="s">
        <v>3632</v>
      </c>
      <c r="G941" s="14" t="s">
        <v>3632</v>
      </c>
      <c r="H941" s="14" t="s">
        <v>3632</v>
      </c>
      <c r="I941" s="14">
        <v>0.99</v>
      </c>
      <c r="J941" s="14">
        <v>0.99</v>
      </c>
      <c r="K941" s="14">
        <v>0.99</v>
      </c>
      <c r="L941" s="14">
        <v>0.99</v>
      </c>
      <c r="M941" s="14">
        <v>0.99</v>
      </c>
      <c r="N941" s="14">
        <v>0.99</v>
      </c>
      <c r="O941" s="14">
        <v>0.99</v>
      </c>
      <c r="P941" s="14" t="s">
        <v>865</v>
      </c>
      <c r="Q941" s="14" t="s">
        <v>3630</v>
      </c>
      <c r="R941" s="14" t="s">
        <v>3631</v>
      </c>
      <c r="S941" s="14" t="s">
        <v>3632</v>
      </c>
      <c r="T941" s="15" t="s">
        <v>3632</v>
      </c>
    </row>
    <row r="942" spans="1:20" x14ac:dyDescent="0.35">
      <c r="A942" s="14" t="s">
        <v>3946</v>
      </c>
      <c r="B942" s="14" t="s">
        <v>3638</v>
      </c>
      <c r="C942" s="14" t="s">
        <v>3947</v>
      </c>
      <c r="D942" s="14">
        <v>1.1000000000000001</v>
      </c>
      <c r="E942" s="14">
        <v>1.1000000000000001</v>
      </c>
      <c r="F942" s="14">
        <v>1.1000000000000001</v>
      </c>
      <c r="G942" s="14">
        <v>1.1000000000000001</v>
      </c>
      <c r="H942" s="14">
        <v>1.1000000000000001</v>
      </c>
      <c r="I942" s="14">
        <v>1.1000000000000001</v>
      </c>
      <c r="J942" s="14">
        <v>1.1000000000000001</v>
      </c>
      <c r="K942" s="14">
        <v>1.1000000000000001</v>
      </c>
      <c r="L942" s="14">
        <v>1.1000000000000001</v>
      </c>
      <c r="M942" s="14">
        <v>1.1000000000000001</v>
      </c>
      <c r="N942" s="14">
        <v>1.1000000000000001</v>
      </c>
      <c r="O942" s="14">
        <v>1.1000000000000001</v>
      </c>
      <c r="P942" s="14" t="s">
        <v>865</v>
      </c>
      <c r="Q942" s="14" t="s">
        <v>3630</v>
      </c>
      <c r="R942" s="14" t="s">
        <v>3631</v>
      </c>
      <c r="S942" s="14" t="s">
        <v>3632</v>
      </c>
      <c r="T942" s="15" t="s">
        <v>3632</v>
      </c>
    </row>
    <row r="943" spans="1:20" x14ac:dyDescent="0.35">
      <c r="A943" s="14" t="s">
        <v>3948</v>
      </c>
      <c r="B943" s="14" t="s">
        <v>3638</v>
      </c>
      <c r="C943" s="14" t="s">
        <v>3948</v>
      </c>
      <c r="D943" s="14">
        <v>0.27</v>
      </c>
      <c r="E943" s="14">
        <v>0.28000000000000003</v>
      </c>
      <c r="F943" s="14">
        <v>0.3</v>
      </c>
      <c r="G943" s="14">
        <v>0.31</v>
      </c>
      <c r="H943" s="14">
        <v>0.28000000000000003</v>
      </c>
      <c r="I943" s="14">
        <v>0.47</v>
      </c>
      <c r="J943" s="14">
        <v>0.55000000000000004</v>
      </c>
      <c r="K943" s="14">
        <v>0.55000000000000004</v>
      </c>
      <c r="L943" s="14">
        <v>0.43</v>
      </c>
      <c r="M943" s="14">
        <v>0.28999999999999998</v>
      </c>
      <c r="N943" s="14">
        <v>0.37</v>
      </c>
      <c r="O943" s="14">
        <v>0.36</v>
      </c>
      <c r="P943" s="14" t="s">
        <v>865</v>
      </c>
      <c r="Q943" s="14" t="s">
        <v>3630</v>
      </c>
      <c r="R943" s="14" t="s">
        <v>3631</v>
      </c>
      <c r="S943" s="14" t="s">
        <v>3632</v>
      </c>
      <c r="T943" s="15" t="s">
        <v>3632</v>
      </c>
    </row>
    <row r="944" spans="1:20" x14ac:dyDescent="0.35">
      <c r="A944" s="14" t="s">
        <v>3949</v>
      </c>
      <c r="B944" s="14" t="s">
        <v>3638</v>
      </c>
      <c r="C944" s="14" t="s">
        <v>3949</v>
      </c>
      <c r="D944" s="14">
        <v>0.99</v>
      </c>
      <c r="E944" s="14">
        <v>0.99</v>
      </c>
      <c r="F944" s="14">
        <v>0.99</v>
      </c>
      <c r="G944" s="14">
        <v>0.99</v>
      </c>
      <c r="H944" s="14">
        <v>0.99</v>
      </c>
      <c r="I944" s="14">
        <v>0.99</v>
      </c>
      <c r="J944" s="14">
        <v>0.99</v>
      </c>
      <c r="K944" s="14">
        <v>0.99</v>
      </c>
      <c r="L944" s="14">
        <v>0.99</v>
      </c>
      <c r="M944" s="14">
        <v>0.99</v>
      </c>
      <c r="N944" s="14">
        <v>0.99</v>
      </c>
      <c r="O944" s="14">
        <v>0.99</v>
      </c>
      <c r="P944" s="14" t="s">
        <v>865</v>
      </c>
      <c r="Q944" s="14" t="s">
        <v>3630</v>
      </c>
      <c r="R944" s="14" t="s">
        <v>3631</v>
      </c>
      <c r="S944" s="14" t="s">
        <v>3632</v>
      </c>
      <c r="T944" s="15" t="s">
        <v>3632</v>
      </c>
    </row>
    <row r="945" spans="1:20" x14ac:dyDescent="0.35">
      <c r="A945" s="14" t="s">
        <v>3950</v>
      </c>
      <c r="B945" s="14" t="s">
        <v>3638</v>
      </c>
      <c r="C945" s="14" t="s">
        <v>3950</v>
      </c>
      <c r="D945" s="14">
        <v>0.99</v>
      </c>
      <c r="E945" s="14">
        <v>0.99</v>
      </c>
      <c r="F945" s="14">
        <v>0.99</v>
      </c>
      <c r="G945" s="14">
        <v>0.99</v>
      </c>
      <c r="H945" s="14">
        <v>0.99</v>
      </c>
      <c r="I945" s="14">
        <v>0.99</v>
      </c>
      <c r="J945" s="14">
        <v>0.99</v>
      </c>
      <c r="K945" s="14">
        <v>0.99</v>
      </c>
      <c r="L945" s="14">
        <v>0.99</v>
      </c>
      <c r="M945" s="14">
        <v>0.99</v>
      </c>
      <c r="N945" s="14">
        <v>0.99</v>
      </c>
      <c r="O945" s="14">
        <v>0.99</v>
      </c>
      <c r="P945" s="14" t="s">
        <v>865</v>
      </c>
      <c r="Q945" s="14" t="s">
        <v>3630</v>
      </c>
      <c r="R945" s="14" t="s">
        <v>3631</v>
      </c>
      <c r="S945" s="14" t="s">
        <v>3632</v>
      </c>
      <c r="T945" s="15" t="s">
        <v>3632</v>
      </c>
    </row>
    <row r="946" spans="1:20" x14ac:dyDescent="0.35">
      <c r="A946" s="14" t="s">
        <v>3951</v>
      </c>
      <c r="B946" s="14" t="s">
        <v>3638</v>
      </c>
      <c r="C946" s="14" t="s">
        <v>3951</v>
      </c>
      <c r="D946" s="14">
        <v>0.99</v>
      </c>
      <c r="E946" s="14">
        <v>0.99</v>
      </c>
      <c r="F946" s="14">
        <v>0.99</v>
      </c>
      <c r="G946" s="14">
        <v>0.99</v>
      </c>
      <c r="H946" s="14">
        <v>0.99</v>
      </c>
      <c r="I946" s="14">
        <v>0.99</v>
      </c>
      <c r="J946" s="14">
        <v>0.99</v>
      </c>
      <c r="K946" s="14">
        <v>0.99</v>
      </c>
      <c r="L946" s="14">
        <v>0.99</v>
      </c>
      <c r="M946" s="14">
        <v>0.99</v>
      </c>
      <c r="N946" s="14">
        <v>0.99</v>
      </c>
      <c r="O946" s="14">
        <v>0.99</v>
      </c>
      <c r="P946" s="14" t="s">
        <v>865</v>
      </c>
      <c r="Q946" s="14" t="s">
        <v>3630</v>
      </c>
      <c r="R946" s="14" t="s">
        <v>3631</v>
      </c>
      <c r="S946" s="14" t="s">
        <v>3632</v>
      </c>
      <c r="T946" s="15" t="s">
        <v>3632</v>
      </c>
    </row>
    <row r="947" spans="1:20" x14ac:dyDescent="0.35">
      <c r="A947" s="14" t="s">
        <v>3952</v>
      </c>
      <c r="B947" s="14" t="s">
        <v>3638</v>
      </c>
      <c r="C947" s="14" t="s">
        <v>3952</v>
      </c>
      <c r="D947" s="14">
        <v>0.99</v>
      </c>
      <c r="E947" s="14">
        <v>0.99</v>
      </c>
      <c r="F947" s="14">
        <v>0.99</v>
      </c>
      <c r="G947" s="14">
        <v>0.99</v>
      </c>
      <c r="H947" s="14">
        <v>0.99</v>
      </c>
      <c r="I947" s="14">
        <v>0.99</v>
      </c>
      <c r="J947" s="14">
        <v>0.99</v>
      </c>
      <c r="K947" s="14">
        <v>0.99</v>
      </c>
      <c r="L947" s="14">
        <v>0.99</v>
      </c>
      <c r="M947" s="14">
        <v>0.99</v>
      </c>
      <c r="N947" s="14">
        <v>0.99</v>
      </c>
      <c r="O947" s="14">
        <v>0.99</v>
      </c>
      <c r="P947" s="14" t="s">
        <v>865</v>
      </c>
      <c r="Q947" s="14" t="s">
        <v>3630</v>
      </c>
      <c r="R947" s="14" t="s">
        <v>3631</v>
      </c>
      <c r="S947" s="14" t="s">
        <v>3632</v>
      </c>
      <c r="T947" s="15" t="s">
        <v>3632</v>
      </c>
    </row>
    <row r="948" spans="1:20" x14ac:dyDescent="0.35">
      <c r="A948" s="14" t="s">
        <v>3953</v>
      </c>
      <c r="B948" s="14" t="s">
        <v>3638</v>
      </c>
      <c r="C948" s="14" t="s">
        <v>3632</v>
      </c>
      <c r="D948" s="14" t="s">
        <v>3632</v>
      </c>
      <c r="E948" s="14" t="s">
        <v>3632</v>
      </c>
      <c r="F948" s="14" t="s">
        <v>3632</v>
      </c>
      <c r="G948" s="14" t="s">
        <v>3632</v>
      </c>
      <c r="H948" s="14" t="s">
        <v>3632</v>
      </c>
      <c r="I948" s="14">
        <v>0.8</v>
      </c>
      <c r="J948" s="14">
        <v>0.8</v>
      </c>
      <c r="K948" s="14">
        <v>0.8</v>
      </c>
      <c r="L948" s="14">
        <v>0.8</v>
      </c>
      <c r="M948" s="14">
        <v>0.8</v>
      </c>
      <c r="N948" s="14">
        <v>0.8</v>
      </c>
      <c r="O948" s="14">
        <v>0.8</v>
      </c>
      <c r="P948" s="14" t="s">
        <v>865</v>
      </c>
      <c r="Q948" s="14" t="s">
        <v>3630</v>
      </c>
      <c r="R948" s="14" t="s">
        <v>3631</v>
      </c>
      <c r="S948" s="14" t="s">
        <v>3632</v>
      </c>
      <c r="T948" s="15" t="s">
        <v>3632</v>
      </c>
    </row>
    <row r="949" spans="1:20" x14ac:dyDescent="0.35">
      <c r="A949" s="14" t="s">
        <v>3954</v>
      </c>
      <c r="B949" s="14" t="s">
        <v>3638</v>
      </c>
      <c r="C949" s="14" t="s">
        <v>3954</v>
      </c>
      <c r="D949" s="14">
        <v>0.99</v>
      </c>
      <c r="E949" s="14">
        <v>0.99</v>
      </c>
      <c r="F949" s="14">
        <v>0.99</v>
      </c>
      <c r="G949" s="14">
        <v>0.99</v>
      </c>
      <c r="H949" s="14">
        <v>0.99</v>
      </c>
      <c r="I949" s="14">
        <v>0.99</v>
      </c>
      <c r="J949" s="14">
        <v>0.99</v>
      </c>
      <c r="K949" s="14">
        <v>0.99</v>
      </c>
      <c r="L949" s="14">
        <v>0.99</v>
      </c>
      <c r="M949" s="14">
        <v>0.99</v>
      </c>
      <c r="N949" s="14">
        <v>0.99</v>
      </c>
      <c r="O949" s="14">
        <v>0.99</v>
      </c>
      <c r="P949" s="14" t="s">
        <v>865</v>
      </c>
      <c r="Q949" s="14" t="s">
        <v>3630</v>
      </c>
      <c r="R949" s="14" t="s">
        <v>3631</v>
      </c>
      <c r="S949" s="14" t="s">
        <v>3632</v>
      </c>
      <c r="T949" s="15" t="s">
        <v>3632</v>
      </c>
    </row>
    <row r="950" spans="1:20" x14ac:dyDescent="0.35">
      <c r="A950" s="14" t="s">
        <v>3955</v>
      </c>
      <c r="B950" s="14" t="s">
        <v>3638</v>
      </c>
      <c r="C950" s="14" t="s">
        <v>3632</v>
      </c>
      <c r="D950" s="20" t="s">
        <v>3632</v>
      </c>
      <c r="E950" s="20" t="s">
        <v>3632</v>
      </c>
      <c r="F950" s="20" t="s">
        <v>3632</v>
      </c>
      <c r="G950" s="20" t="s">
        <v>3632</v>
      </c>
      <c r="H950" s="20" t="s">
        <v>3632</v>
      </c>
      <c r="I950" s="20">
        <v>0.99</v>
      </c>
      <c r="J950" s="20">
        <v>0.99</v>
      </c>
      <c r="K950" s="20">
        <v>0.99</v>
      </c>
      <c r="L950" s="20">
        <v>0.99</v>
      </c>
      <c r="M950" s="20">
        <v>0.99</v>
      </c>
      <c r="N950" s="20">
        <v>0.99</v>
      </c>
      <c r="O950" s="20">
        <v>0.99</v>
      </c>
      <c r="P950" s="14" t="s">
        <v>865</v>
      </c>
      <c r="Q950" s="14" t="s">
        <v>3630</v>
      </c>
      <c r="R950" s="14" t="s">
        <v>3631</v>
      </c>
      <c r="S950" s="14" t="s">
        <v>3632</v>
      </c>
      <c r="T950" s="15" t="s">
        <v>3632</v>
      </c>
    </row>
    <row r="951" spans="1:20" x14ac:dyDescent="0.35">
      <c r="A951" s="14" t="s">
        <v>3956</v>
      </c>
      <c r="B951" s="14" t="s">
        <v>3638</v>
      </c>
      <c r="C951" s="14" t="s">
        <v>3632</v>
      </c>
      <c r="D951" s="14" t="s">
        <v>3632</v>
      </c>
      <c r="E951" s="14" t="s">
        <v>3632</v>
      </c>
      <c r="F951" s="14" t="s">
        <v>3632</v>
      </c>
      <c r="G951" s="14" t="s">
        <v>3632</v>
      </c>
      <c r="H951" s="14" t="s">
        <v>3632</v>
      </c>
      <c r="I951" s="14">
        <v>0.99</v>
      </c>
      <c r="J951" s="14">
        <v>0.99</v>
      </c>
      <c r="K951" s="14">
        <v>0.99</v>
      </c>
      <c r="L951" s="14">
        <v>0.99</v>
      </c>
      <c r="M951" s="14">
        <v>0.99</v>
      </c>
      <c r="N951" s="14">
        <v>0.99</v>
      </c>
      <c r="O951" s="14">
        <v>0.99</v>
      </c>
      <c r="P951" s="14" t="s">
        <v>865</v>
      </c>
      <c r="Q951" s="14" t="s">
        <v>3630</v>
      </c>
      <c r="R951" s="14" t="s">
        <v>3631</v>
      </c>
      <c r="S951" s="14" t="s">
        <v>3632</v>
      </c>
      <c r="T951" s="15" t="s">
        <v>3632</v>
      </c>
    </row>
    <row r="952" spans="1:20" x14ac:dyDescent="0.35">
      <c r="A952" s="14" t="s">
        <v>3957</v>
      </c>
      <c r="B952" s="14" t="s">
        <v>3638</v>
      </c>
      <c r="C952" s="14" t="s">
        <v>3632</v>
      </c>
      <c r="D952" s="14" t="s">
        <v>3632</v>
      </c>
      <c r="E952" s="14" t="s">
        <v>3632</v>
      </c>
      <c r="F952" s="14" t="s">
        <v>3632</v>
      </c>
      <c r="G952" s="14" t="s">
        <v>3632</v>
      </c>
      <c r="H952" s="14" t="s">
        <v>3632</v>
      </c>
      <c r="I952" s="14">
        <v>0.99</v>
      </c>
      <c r="J952" s="14">
        <v>0.99</v>
      </c>
      <c r="K952" s="14">
        <v>0.99</v>
      </c>
      <c r="L952" s="14">
        <v>0.99</v>
      </c>
      <c r="M952" s="14">
        <v>0.99</v>
      </c>
      <c r="N952" s="14">
        <v>0.99</v>
      </c>
      <c r="O952" s="14">
        <v>0.99</v>
      </c>
      <c r="P952" s="14" t="s">
        <v>865</v>
      </c>
      <c r="Q952" s="14" t="s">
        <v>3630</v>
      </c>
      <c r="R952" s="14" t="s">
        <v>3631</v>
      </c>
      <c r="S952" s="14" t="s">
        <v>3632</v>
      </c>
      <c r="T952" s="15" t="s">
        <v>3632</v>
      </c>
    </row>
    <row r="953" spans="1:20" x14ac:dyDescent="0.35">
      <c r="A953" s="14" t="s">
        <v>3958</v>
      </c>
      <c r="B953" s="14" t="s">
        <v>3638</v>
      </c>
      <c r="C953" s="14" t="s">
        <v>3632</v>
      </c>
      <c r="D953" s="14" t="s">
        <v>3632</v>
      </c>
      <c r="E953" s="14" t="s">
        <v>3632</v>
      </c>
      <c r="F953" s="14" t="s">
        <v>3632</v>
      </c>
      <c r="G953" s="14" t="s">
        <v>3632</v>
      </c>
      <c r="H953" s="14" t="s">
        <v>3632</v>
      </c>
      <c r="I953" s="14">
        <v>0.99</v>
      </c>
      <c r="J953" s="14">
        <v>0.99</v>
      </c>
      <c r="K953" s="14">
        <v>0.99</v>
      </c>
      <c r="L953" s="14">
        <v>0.99</v>
      </c>
      <c r="M953" s="14">
        <v>0.99</v>
      </c>
      <c r="N953" s="14">
        <v>0.99</v>
      </c>
      <c r="O953" s="14">
        <v>0.99</v>
      </c>
      <c r="P953" s="14" t="s">
        <v>865</v>
      </c>
      <c r="Q953" s="14" t="s">
        <v>3630</v>
      </c>
      <c r="R953" s="14" t="s">
        <v>3631</v>
      </c>
      <c r="S953" s="14" t="s">
        <v>3632</v>
      </c>
      <c r="T953" s="15" t="s">
        <v>3632</v>
      </c>
    </row>
    <row r="954" spans="1:20" x14ac:dyDescent="0.35">
      <c r="A954" s="14" t="s">
        <v>3959</v>
      </c>
      <c r="B954" s="14" t="s">
        <v>3638</v>
      </c>
      <c r="C954" s="14" t="s">
        <v>3632</v>
      </c>
      <c r="D954" s="14" t="s">
        <v>3632</v>
      </c>
      <c r="E954" s="14" t="s">
        <v>3632</v>
      </c>
      <c r="F954" s="14" t="s">
        <v>3632</v>
      </c>
      <c r="G954" s="14" t="s">
        <v>3632</v>
      </c>
      <c r="H954" s="14" t="s">
        <v>3632</v>
      </c>
      <c r="I954" s="14">
        <v>0.99</v>
      </c>
      <c r="J954" s="14">
        <v>0.99</v>
      </c>
      <c r="K954" s="14">
        <v>0.99</v>
      </c>
      <c r="L954" s="14">
        <v>0.99</v>
      </c>
      <c r="M954" s="14">
        <v>0.99</v>
      </c>
      <c r="N954" s="14">
        <v>0.99</v>
      </c>
      <c r="O954" s="14">
        <v>0.99</v>
      </c>
      <c r="P954" s="14" t="s">
        <v>865</v>
      </c>
      <c r="Q954" s="14" t="s">
        <v>3630</v>
      </c>
      <c r="R954" s="14" t="s">
        <v>3631</v>
      </c>
      <c r="S954" s="14" t="s">
        <v>3632</v>
      </c>
      <c r="T954" s="15" t="s">
        <v>3632</v>
      </c>
    </row>
    <row r="955" spans="1:20" x14ac:dyDescent="0.35">
      <c r="A955" s="14" t="s">
        <v>3960</v>
      </c>
      <c r="B955" s="14" t="s">
        <v>3638</v>
      </c>
      <c r="C955" s="14" t="s">
        <v>3960</v>
      </c>
      <c r="D955" s="14">
        <v>0.4</v>
      </c>
      <c r="E955" s="14">
        <v>0.4</v>
      </c>
      <c r="F955" s="14">
        <v>0.4</v>
      </c>
      <c r="G955" s="14">
        <v>0.4</v>
      </c>
      <c r="H955" s="14">
        <v>0.4</v>
      </c>
      <c r="I955" s="14">
        <v>0.4</v>
      </c>
      <c r="J955" s="14">
        <v>0.4</v>
      </c>
      <c r="K955" s="14">
        <v>0.4</v>
      </c>
      <c r="L955" s="14">
        <v>0.4</v>
      </c>
      <c r="M955" s="14">
        <v>0.4</v>
      </c>
      <c r="N955" s="14">
        <v>0.4</v>
      </c>
      <c r="O955" s="14">
        <v>0.4</v>
      </c>
      <c r="P955" s="14" t="s">
        <v>865</v>
      </c>
      <c r="Q955" s="14" t="s">
        <v>3630</v>
      </c>
      <c r="R955" s="14" t="s">
        <v>3631</v>
      </c>
      <c r="S955" s="14" t="s">
        <v>3632</v>
      </c>
      <c r="T955" s="15" t="s">
        <v>3632</v>
      </c>
    </row>
    <row r="956" spans="1:20" x14ac:dyDescent="0.35">
      <c r="A956" s="14" t="s">
        <v>3961</v>
      </c>
      <c r="B956" s="14" t="s">
        <v>3638</v>
      </c>
      <c r="C956" s="14" t="s">
        <v>3961</v>
      </c>
      <c r="D956" s="14">
        <v>0.83</v>
      </c>
      <c r="E956" s="14">
        <v>0.84</v>
      </c>
      <c r="F956" s="14">
        <v>0.89</v>
      </c>
      <c r="G956" s="14">
        <v>1.07</v>
      </c>
      <c r="H956" s="14">
        <v>1.44</v>
      </c>
      <c r="I956" s="14">
        <v>2.33</v>
      </c>
      <c r="J956" s="14">
        <v>2.62</v>
      </c>
      <c r="K956" s="14">
        <v>2.57</v>
      </c>
      <c r="L956" s="14">
        <v>1.98</v>
      </c>
      <c r="M956" s="14">
        <v>1.36</v>
      </c>
      <c r="N956" s="14">
        <v>1</v>
      </c>
      <c r="O956" s="14">
        <v>0.98</v>
      </c>
      <c r="P956" s="14" t="s">
        <v>865</v>
      </c>
      <c r="Q956" s="14" t="s">
        <v>3630</v>
      </c>
      <c r="R956" s="14" t="s">
        <v>3631</v>
      </c>
      <c r="S956" s="14" t="s">
        <v>3632</v>
      </c>
      <c r="T956" s="15" t="s">
        <v>3632</v>
      </c>
    </row>
    <row r="957" spans="1:20" x14ac:dyDescent="0.35">
      <c r="A957" s="14" t="s">
        <v>3962</v>
      </c>
      <c r="B957" s="14" t="s">
        <v>3638</v>
      </c>
      <c r="C957" s="14" t="s">
        <v>3632</v>
      </c>
      <c r="D957" s="14">
        <v>0.17</v>
      </c>
      <c r="E957" s="14">
        <v>0.17</v>
      </c>
      <c r="F957" s="14">
        <v>0.17</v>
      </c>
      <c r="G957" s="14">
        <v>0.17</v>
      </c>
      <c r="H957" s="14">
        <v>0.17</v>
      </c>
      <c r="I957" s="14">
        <v>0.17</v>
      </c>
      <c r="J957" s="14">
        <v>0.17</v>
      </c>
      <c r="K957" s="14">
        <v>0.17</v>
      </c>
      <c r="L957" s="14">
        <v>0.17</v>
      </c>
      <c r="M957" s="14">
        <v>0.17</v>
      </c>
      <c r="N957" s="14">
        <v>0.17</v>
      </c>
      <c r="O957" s="14">
        <v>0.17</v>
      </c>
      <c r="P957" s="14" t="s">
        <v>865</v>
      </c>
      <c r="Q957" s="14" t="s">
        <v>3630</v>
      </c>
      <c r="R957" s="14" t="s">
        <v>3631</v>
      </c>
      <c r="S957" s="14" t="s">
        <v>3632</v>
      </c>
      <c r="T957" s="15" t="s">
        <v>3632</v>
      </c>
    </row>
    <row r="958" spans="1:20" x14ac:dyDescent="0.35">
      <c r="A958" s="14" t="s">
        <v>3963</v>
      </c>
      <c r="B958" s="14" t="s">
        <v>3638</v>
      </c>
      <c r="C958" s="14" t="s">
        <v>3963</v>
      </c>
      <c r="D958" s="14">
        <v>0.21</v>
      </c>
      <c r="E958" s="14">
        <v>0.21</v>
      </c>
      <c r="F958" s="14">
        <v>0.22</v>
      </c>
      <c r="G958" s="14">
        <v>0.27</v>
      </c>
      <c r="H958" s="14">
        <v>0.36</v>
      </c>
      <c r="I958" s="14">
        <v>0.57999999999999996</v>
      </c>
      <c r="J958" s="14">
        <v>0.65</v>
      </c>
      <c r="K958" s="14">
        <v>0.64</v>
      </c>
      <c r="L958" s="14">
        <v>0.49</v>
      </c>
      <c r="M958" s="14">
        <v>0.34</v>
      </c>
      <c r="N958" s="14">
        <v>0.25</v>
      </c>
      <c r="O958" s="14">
        <v>0.24</v>
      </c>
      <c r="P958" s="14" t="s">
        <v>865</v>
      </c>
      <c r="Q958" s="14" t="s">
        <v>3630</v>
      </c>
      <c r="R958" s="14" t="s">
        <v>3631</v>
      </c>
      <c r="S958" s="14" t="s">
        <v>3632</v>
      </c>
      <c r="T958" s="15" t="s">
        <v>3632</v>
      </c>
    </row>
    <row r="959" spans="1:20" x14ac:dyDescent="0.35">
      <c r="A959" s="14" t="s">
        <v>3964</v>
      </c>
      <c r="B959" s="14" t="s">
        <v>3638</v>
      </c>
      <c r="C959" s="14" t="s">
        <v>3964</v>
      </c>
      <c r="D959" s="14">
        <v>0.99</v>
      </c>
      <c r="E959" s="14">
        <v>0.99</v>
      </c>
      <c r="F959" s="14">
        <v>0.99</v>
      </c>
      <c r="G959" s="14">
        <v>0.99</v>
      </c>
      <c r="H959" s="14">
        <v>0.99</v>
      </c>
      <c r="I959" s="14">
        <v>0.99</v>
      </c>
      <c r="J959" s="14">
        <v>0.99</v>
      </c>
      <c r="K959" s="14">
        <v>0.99</v>
      </c>
      <c r="L959" s="14">
        <v>0.99</v>
      </c>
      <c r="M959" s="14">
        <v>0.99</v>
      </c>
      <c r="N959" s="14">
        <v>0.99</v>
      </c>
      <c r="O959" s="14">
        <v>0.99</v>
      </c>
      <c r="P959" s="14" t="s">
        <v>865</v>
      </c>
      <c r="Q959" s="14" t="s">
        <v>3630</v>
      </c>
      <c r="R959" s="14" t="s">
        <v>3631</v>
      </c>
      <c r="S959" s="14" t="s">
        <v>3632</v>
      </c>
      <c r="T959" s="15" t="s">
        <v>3632</v>
      </c>
    </row>
    <row r="960" spans="1:20" x14ac:dyDescent="0.35">
      <c r="A960" s="14" t="s">
        <v>3965</v>
      </c>
      <c r="B960" s="14" t="s">
        <v>3638</v>
      </c>
      <c r="C960" s="14" t="s">
        <v>3965</v>
      </c>
      <c r="D960" s="14">
        <v>0.99</v>
      </c>
      <c r="E960" s="14">
        <v>0.99</v>
      </c>
      <c r="F960" s="14">
        <v>0.99</v>
      </c>
      <c r="G960" s="14">
        <v>0.99</v>
      </c>
      <c r="H960" s="14">
        <v>0.99</v>
      </c>
      <c r="I960" s="14">
        <v>0.99</v>
      </c>
      <c r="J960" s="14">
        <v>0.99</v>
      </c>
      <c r="K960" s="14">
        <v>0.99</v>
      </c>
      <c r="L960" s="14">
        <v>0.99</v>
      </c>
      <c r="M960" s="14">
        <v>0.99</v>
      </c>
      <c r="N960" s="14">
        <v>0.99</v>
      </c>
      <c r="O960" s="14">
        <v>0.99</v>
      </c>
      <c r="P960" s="14" t="s">
        <v>865</v>
      </c>
      <c r="Q960" s="14" t="s">
        <v>3630</v>
      </c>
      <c r="R960" s="14" t="s">
        <v>3631</v>
      </c>
      <c r="S960" s="14" t="s">
        <v>3632</v>
      </c>
      <c r="T960" s="15" t="s">
        <v>3632</v>
      </c>
    </row>
    <row r="961" spans="1:20" x14ac:dyDescent="0.35">
      <c r="A961" s="14" t="s">
        <v>3966</v>
      </c>
      <c r="B961" s="14" t="s">
        <v>3638</v>
      </c>
      <c r="C961" s="14" t="s">
        <v>3966</v>
      </c>
      <c r="D961" s="14">
        <v>0.99</v>
      </c>
      <c r="E961" s="14">
        <v>0.99</v>
      </c>
      <c r="F961" s="14">
        <v>0.99</v>
      </c>
      <c r="G961" s="14">
        <v>0.99</v>
      </c>
      <c r="H961" s="14">
        <v>0.99</v>
      </c>
      <c r="I961" s="14">
        <v>0.99</v>
      </c>
      <c r="J961" s="14">
        <v>0.99</v>
      </c>
      <c r="K961" s="14">
        <v>0.99</v>
      </c>
      <c r="L961" s="14">
        <v>0.99</v>
      </c>
      <c r="M961" s="14">
        <v>0.99</v>
      </c>
      <c r="N961" s="14">
        <v>0.99</v>
      </c>
      <c r="O961" s="14">
        <v>0.99</v>
      </c>
      <c r="P961" s="14" t="s">
        <v>865</v>
      </c>
      <c r="Q961" s="14" t="s">
        <v>3630</v>
      </c>
      <c r="R961" s="14" t="s">
        <v>3631</v>
      </c>
      <c r="S961" s="14" t="s">
        <v>3632</v>
      </c>
      <c r="T961" s="15" t="s">
        <v>3632</v>
      </c>
    </row>
    <row r="962" spans="1:20" x14ac:dyDescent="0.35">
      <c r="A962" s="14" t="s">
        <v>3967</v>
      </c>
      <c r="B962" s="14" t="s">
        <v>3638</v>
      </c>
      <c r="C962" s="14" t="s">
        <v>3967</v>
      </c>
      <c r="D962" s="20">
        <v>0.99</v>
      </c>
      <c r="E962" s="20">
        <v>0.99</v>
      </c>
      <c r="F962" s="20">
        <v>0.99</v>
      </c>
      <c r="G962" s="20">
        <v>0.99</v>
      </c>
      <c r="H962" s="20">
        <v>0.99</v>
      </c>
      <c r="I962" s="20">
        <v>0.99</v>
      </c>
      <c r="J962" s="20">
        <v>0.99</v>
      </c>
      <c r="K962" s="20">
        <v>0.99</v>
      </c>
      <c r="L962" s="20">
        <v>0.99</v>
      </c>
      <c r="M962" s="20">
        <v>0.99</v>
      </c>
      <c r="N962" s="20">
        <v>0.99</v>
      </c>
      <c r="O962" s="20">
        <v>0.99</v>
      </c>
      <c r="P962" s="14" t="s">
        <v>865</v>
      </c>
      <c r="Q962" s="14" t="s">
        <v>3630</v>
      </c>
      <c r="R962" s="14" t="s">
        <v>3631</v>
      </c>
      <c r="S962" s="14" t="s">
        <v>3632</v>
      </c>
      <c r="T962" s="15" t="s">
        <v>3632</v>
      </c>
    </row>
    <row r="963" spans="1:20" x14ac:dyDescent="0.35">
      <c r="A963" s="14" t="s">
        <v>3968</v>
      </c>
      <c r="B963" s="14" t="s">
        <v>3638</v>
      </c>
      <c r="C963" s="14" t="s">
        <v>3968</v>
      </c>
      <c r="D963" s="14">
        <v>0.99</v>
      </c>
      <c r="E963" s="14">
        <v>0.99</v>
      </c>
      <c r="F963" s="14">
        <v>0.99</v>
      </c>
      <c r="G963" s="14">
        <v>0.99</v>
      </c>
      <c r="H963" s="14">
        <v>0.99</v>
      </c>
      <c r="I963" s="14">
        <v>0.99</v>
      </c>
      <c r="J963" s="14">
        <v>0.99</v>
      </c>
      <c r="K963" s="14">
        <v>0.99</v>
      </c>
      <c r="L963" s="14">
        <v>0.99</v>
      </c>
      <c r="M963" s="14">
        <v>0.99</v>
      </c>
      <c r="N963" s="14">
        <v>0.99</v>
      </c>
      <c r="O963" s="14">
        <v>0.99</v>
      </c>
      <c r="P963" s="14" t="s">
        <v>865</v>
      </c>
      <c r="Q963" s="14" t="s">
        <v>3630</v>
      </c>
      <c r="R963" s="14" t="s">
        <v>3631</v>
      </c>
      <c r="S963" s="14" t="s">
        <v>3632</v>
      </c>
      <c r="T963" s="15" t="s">
        <v>3632</v>
      </c>
    </row>
    <row r="964" spans="1:20" x14ac:dyDescent="0.35">
      <c r="A964" s="14" t="s">
        <v>3969</v>
      </c>
      <c r="B964" s="14" t="s">
        <v>3638</v>
      </c>
      <c r="C964" s="14" t="s">
        <v>3969</v>
      </c>
      <c r="D964" s="14">
        <v>0.99</v>
      </c>
      <c r="E964" s="14">
        <v>0.99</v>
      </c>
      <c r="F964" s="14">
        <v>0.99</v>
      </c>
      <c r="G964" s="14">
        <v>0.99</v>
      </c>
      <c r="H964" s="14">
        <v>0.99</v>
      </c>
      <c r="I964" s="14">
        <v>0.99</v>
      </c>
      <c r="J964" s="14">
        <v>0.99</v>
      </c>
      <c r="K964" s="14">
        <v>0.99</v>
      </c>
      <c r="L964" s="14">
        <v>0.99</v>
      </c>
      <c r="M964" s="14">
        <v>0.99</v>
      </c>
      <c r="N964" s="14">
        <v>0.99</v>
      </c>
      <c r="O964" s="14">
        <v>0.99</v>
      </c>
      <c r="P964" s="14" t="s">
        <v>865</v>
      </c>
      <c r="Q964" s="14" t="s">
        <v>3630</v>
      </c>
      <c r="R964" s="14" t="s">
        <v>3631</v>
      </c>
      <c r="S964" s="14" t="s">
        <v>3632</v>
      </c>
      <c r="T964" s="15" t="s">
        <v>3632</v>
      </c>
    </row>
    <row r="965" spans="1:20" x14ac:dyDescent="0.35">
      <c r="A965" s="14" t="s">
        <v>3970</v>
      </c>
      <c r="B965" s="14" t="s">
        <v>3638</v>
      </c>
      <c r="C965" s="14" t="s">
        <v>3970</v>
      </c>
      <c r="D965" s="14">
        <v>0.99</v>
      </c>
      <c r="E965" s="14">
        <v>0.99</v>
      </c>
      <c r="F965" s="14">
        <v>0.99</v>
      </c>
      <c r="G965" s="14">
        <v>0.99</v>
      </c>
      <c r="H965" s="14">
        <v>0.99</v>
      </c>
      <c r="I965" s="14">
        <v>0.99</v>
      </c>
      <c r="J965" s="14">
        <v>0.99</v>
      </c>
      <c r="K965" s="14">
        <v>0.99</v>
      </c>
      <c r="L965" s="14">
        <v>0.99</v>
      </c>
      <c r="M965" s="14">
        <v>0.99</v>
      </c>
      <c r="N965" s="14">
        <v>0.99</v>
      </c>
      <c r="O965" s="14">
        <v>0.99</v>
      </c>
      <c r="P965" s="14" t="s">
        <v>865</v>
      </c>
      <c r="Q965" s="14" t="s">
        <v>3630</v>
      </c>
      <c r="R965" s="14" t="s">
        <v>3631</v>
      </c>
      <c r="S965" s="14" t="s">
        <v>3632</v>
      </c>
      <c r="T965" s="15" t="s">
        <v>3632</v>
      </c>
    </row>
    <row r="966" spans="1:20" x14ac:dyDescent="0.35">
      <c r="A966" s="14" t="s">
        <v>3971</v>
      </c>
      <c r="B966" s="14" t="s">
        <v>3638</v>
      </c>
      <c r="C966" s="14" t="s">
        <v>3971</v>
      </c>
      <c r="D966" s="14">
        <v>0.99</v>
      </c>
      <c r="E966" s="14">
        <v>0.99</v>
      </c>
      <c r="F966" s="14">
        <v>0.99</v>
      </c>
      <c r="G966" s="14">
        <v>0.99</v>
      </c>
      <c r="H966" s="14">
        <v>0.99</v>
      </c>
      <c r="I966" s="14">
        <v>0.99</v>
      </c>
      <c r="J966" s="14">
        <v>0.99</v>
      </c>
      <c r="K966" s="14">
        <v>0.99</v>
      </c>
      <c r="L966" s="14">
        <v>0.99</v>
      </c>
      <c r="M966" s="14">
        <v>0.99</v>
      </c>
      <c r="N966" s="14">
        <v>0.99</v>
      </c>
      <c r="O966" s="14">
        <v>0.99</v>
      </c>
      <c r="P966" s="14" t="s">
        <v>865</v>
      </c>
      <c r="Q966" s="14" t="s">
        <v>3630</v>
      </c>
      <c r="R966" s="14" t="s">
        <v>3631</v>
      </c>
      <c r="S966" s="14" t="s">
        <v>3632</v>
      </c>
      <c r="T966" s="15" t="s">
        <v>3632</v>
      </c>
    </row>
    <row r="967" spans="1:20" x14ac:dyDescent="0.35">
      <c r="A967" s="14" t="s">
        <v>3972</v>
      </c>
      <c r="B967" s="14" t="s">
        <v>3638</v>
      </c>
      <c r="C967" s="14" t="s">
        <v>3972</v>
      </c>
      <c r="D967" s="14">
        <v>0.99</v>
      </c>
      <c r="E967" s="14">
        <v>0.99</v>
      </c>
      <c r="F967" s="14">
        <v>0.99</v>
      </c>
      <c r="G967" s="14">
        <v>0.99</v>
      </c>
      <c r="H967" s="14">
        <v>0.99</v>
      </c>
      <c r="I967" s="14">
        <v>0.99</v>
      </c>
      <c r="J967" s="14">
        <v>0.99</v>
      </c>
      <c r="K967" s="14">
        <v>0.99</v>
      </c>
      <c r="L967" s="14">
        <v>0.99</v>
      </c>
      <c r="M967" s="14">
        <v>0.99</v>
      </c>
      <c r="N967" s="14">
        <v>0.99</v>
      </c>
      <c r="O967" s="14">
        <v>0.99</v>
      </c>
      <c r="P967" s="14" t="s">
        <v>865</v>
      </c>
      <c r="Q967" s="14" t="s">
        <v>3630</v>
      </c>
      <c r="R967" s="14" t="s">
        <v>3631</v>
      </c>
      <c r="S967" s="14" t="s">
        <v>3632</v>
      </c>
      <c r="T967" s="15" t="s">
        <v>3632</v>
      </c>
    </row>
    <row r="968" spans="1:20" x14ac:dyDescent="0.35">
      <c r="A968" s="14" t="s">
        <v>3973</v>
      </c>
      <c r="B968" s="14" t="s">
        <v>3638</v>
      </c>
      <c r="C968" s="14" t="s">
        <v>3973</v>
      </c>
      <c r="D968" s="14">
        <v>0.99</v>
      </c>
      <c r="E968" s="14">
        <v>0.99</v>
      </c>
      <c r="F968" s="14">
        <v>0.99</v>
      </c>
      <c r="G968" s="14">
        <v>0.99</v>
      </c>
      <c r="H968" s="14">
        <v>0.99</v>
      </c>
      <c r="I968" s="14">
        <v>0.99</v>
      </c>
      <c r="J968" s="14">
        <v>0.99</v>
      </c>
      <c r="K968" s="14">
        <v>0.99</v>
      </c>
      <c r="L968" s="14">
        <v>0.99</v>
      </c>
      <c r="M968" s="14">
        <v>0.99</v>
      </c>
      <c r="N968" s="14">
        <v>0.99</v>
      </c>
      <c r="O968" s="14">
        <v>0.99</v>
      </c>
      <c r="P968" s="14" t="s">
        <v>865</v>
      </c>
      <c r="Q968" s="14" t="s">
        <v>3630</v>
      </c>
      <c r="R968" s="14" t="s">
        <v>3631</v>
      </c>
      <c r="S968" s="14" t="s">
        <v>3632</v>
      </c>
      <c r="T968" s="15" t="s">
        <v>3632</v>
      </c>
    </row>
    <row r="969" spans="1:20" x14ac:dyDescent="0.35">
      <c r="A969" s="14" t="s">
        <v>3974</v>
      </c>
      <c r="B969" s="14" t="s">
        <v>3638</v>
      </c>
      <c r="C969" s="14" t="s">
        <v>3974</v>
      </c>
      <c r="D969" s="14">
        <v>0.99</v>
      </c>
      <c r="E969" s="14">
        <v>0.99</v>
      </c>
      <c r="F969" s="14">
        <v>0.99</v>
      </c>
      <c r="G969" s="14">
        <v>0.99</v>
      </c>
      <c r="H969" s="14">
        <v>0.99</v>
      </c>
      <c r="I969" s="14">
        <v>0.99</v>
      </c>
      <c r="J969" s="14">
        <v>0.99</v>
      </c>
      <c r="K969" s="14">
        <v>0.99</v>
      </c>
      <c r="L969" s="14">
        <v>0.99</v>
      </c>
      <c r="M969" s="14">
        <v>0.99</v>
      </c>
      <c r="N969" s="14">
        <v>0.99</v>
      </c>
      <c r="O969" s="14">
        <v>0.99</v>
      </c>
      <c r="P969" s="14" t="s">
        <v>865</v>
      </c>
      <c r="Q969" s="14" t="s">
        <v>3630</v>
      </c>
      <c r="R969" s="14" t="s">
        <v>3631</v>
      </c>
      <c r="S969" s="14" t="s">
        <v>3632</v>
      </c>
      <c r="T969" s="15" t="s">
        <v>3632</v>
      </c>
    </row>
    <row r="970" spans="1:20" x14ac:dyDescent="0.35">
      <c r="A970" s="14" t="s">
        <v>3975</v>
      </c>
      <c r="B970" s="14" t="s">
        <v>3638</v>
      </c>
      <c r="C970" s="14" t="s">
        <v>3975</v>
      </c>
      <c r="D970" s="14">
        <v>0.99</v>
      </c>
      <c r="E970" s="14">
        <v>0.99</v>
      </c>
      <c r="F970" s="14">
        <v>0.99</v>
      </c>
      <c r="G970" s="14">
        <v>0.99</v>
      </c>
      <c r="H970" s="14">
        <v>0.99</v>
      </c>
      <c r="I970" s="14">
        <v>0.99</v>
      </c>
      <c r="J970" s="14">
        <v>0.99</v>
      </c>
      <c r="K970" s="14">
        <v>0.99</v>
      </c>
      <c r="L970" s="14">
        <v>0.99</v>
      </c>
      <c r="M970" s="14">
        <v>0.99</v>
      </c>
      <c r="N970" s="14">
        <v>0.99</v>
      </c>
      <c r="O970" s="14">
        <v>0.99</v>
      </c>
      <c r="P970" s="14" t="s">
        <v>865</v>
      </c>
      <c r="Q970" s="14" t="s">
        <v>3630</v>
      </c>
      <c r="R970" s="14" t="s">
        <v>3631</v>
      </c>
      <c r="S970" s="14" t="s">
        <v>3632</v>
      </c>
      <c r="T970" s="15" t="s">
        <v>3632</v>
      </c>
    </row>
    <row r="971" spans="1:20" x14ac:dyDescent="0.35">
      <c r="A971" s="14" t="s">
        <v>3976</v>
      </c>
      <c r="B971" s="14" t="s">
        <v>3638</v>
      </c>
      <c r="C971" s="14" t="s">
        <v>3976</v>
      </c>
      <c r="D971" s="14">
        <v>0.99</v>
      </c>
      <c r="E971" s="14">
        <v>0.99</v>
      </c>
      <c r="F971" s="14">
        <v>0.99</v>
      </c>
      <c r="G971" s="14">
        <v>0.99</v>
      </c>
      <c r="H971" s="14">
        <v>0.99</v>
      </c>
      <c r="I971" s="14">
        <v>0.99</v>
      </c>
      <c r="J971" s="14">
        <v>0.99</v>
      </c>
      <c r="K971" s="14">
        <v>0.99</v>
      </c>
      <c r="L971" s="14">
        <v>0.99</v>
      </c>
      <c r="M971" s="14">
        <v>0.99</v>
      </c>
      <c r="N971" s="14">
        <v>0.99</v>
      </c>
      <c r="O971" s="14">
        <v>0.99</v>
      </c>
      <c r="P971" s="14" t="s">
        <v>865</v>
      </c>
      <c r="Q971" s="14" t="s">
        <v>3630</v>
      </c>
      <c r="R971" s="14" t="s">
        <v>3631</v>
      </c>
      <c r="S971" s="14" t="s">
        <v>3632</v>
      </c>
      <c r="T971" s="15" t="s">
        <v>3632</v>
      </c>
    </row>
    <row r="972" spans="1:20" x14ac:dyDescent="0.35">
      <c r="A972" s="14" t="s">
        <v>3977</v>
      </c>
      <c r="B972" s="14" t="s">
        <v>3638</v>
      </c>
      <c r="C972" s="14" t="s">
        <v>3977</v>
      </c>
      <c r="D972" s="14">
        <v>0.99</v>
      </c>
      <c r="E972" s="14">
        <v>0.99</v>
      </c>
      <c r="F972" s="14">
        <v>0.99</v>
      </c>
      <c r="G972" s="14">
        <v>0.99</v>
      </c>
      <c r="H972" s="14">
        <v>0.99</v>
      </c>
      <c r="I972" s="14">
        <v>0.99</v>
      </c>
      <c r="J972" s="14">
        <v>0.99</v>
      </c>
      <c r="K972" s="14">
        <v>0.99</v>
      </c>
      <c r="L972" s="14">
        <v>0.99</v>
      </c>
      <c r="M972" s="14">
        <v>0.99</v>
      </c>
      <c r="N972" s="14">
        <v>0.99</v>
      </c>
      <c r="O972" s="14">
        <v>0.99</v>
      </c>
      <c r="P972" s="14" t="s">
        <v>865</v>
      </c>
      <c r="Q972" s="14" t="s">
        <v>3630</v>
      </c>
      <c r="R972" s="14" t="s">
        <v>3631</v>
      </c>
      <c r="S972" s="14" t="s">
        <v>3632</v>
      </c>
      <c r="T972" s="15" t="s">
        <v>3632</v>
      </c>
    </row>
    <row r="973" spans="1:20" x14ac:dyDescent="0.35">
      <c r="A973" s="14" t="s">
        <v>3978</v>
      </c>
      <c r="B973" s="14" t="s">
        <v>3638</v>
      </c>
      <c r="C973" s="14" t="s">
        <v>3978</v>
      </c>
      <c r="D973" s="14">
        <v>0.99</v>
      </c>
      <c r="E973" s="14">
        <v>0.99</v>
      </c>
      <c r="F973" s="14">
        <v>0.99</v>
      </c>
      <c r="G973" s="14">
        <v>0.99</v>
      </c>
      <c r="H973" s="14">
        <v>0.99</v>
      </c>
      <c r="I973" s="14">
        <v>0.99</v>
      </c>
      <c r="J973" s="14">
        <v>0.99</v>
      </c>
      <c r="K973" s="14">
        <v>0.99</v>
      </c>
      <c r="L973" s="14">
        <v>0.99</v>
      </c>
      <c r="M973" s="14">
        <v>0.99</v>
      </c>
      <c r="N973" s="14">
        <v>0.99</v>
      </c>
      <c r="O973" s="14">
        <v>0.99</v>
      </c>
      <c r="P973" s="14" t="s">
        <v>865</v>
      </c>
      <c r="Q973" s="14" t="s">
        <v>3630</v>
      </c>
      <c r="R973" s="14" t="s">
        <v>3631</v>
      </c>
      <c r="S973" s="14" t="s">
        <v>3632</v>
      </c>
      <c r="T973" s="15" t="s">
        <v>3632</v>
      </c>
    </row>
    <row r="974" spans="1:20" x14ac:dyDescent="0.35">
      <c r="A974" s="14" t="s">
        <v>3979</v>
      </c>
      <c r="B974" s="14" t="s">
        <v>3638</v>
      </c>
      <c r="C974" s="14" t="s">
        <v>3979</v>
      </c>
      <c r="D974" s="14">
        <v>0.99</v>
      </c>
      <c r="E974" s="14">
        <v>0.99</v>
      </c>
      <c r="F974" s="14">
        <v>0.99</v>
      </c>
      <c r="G974" s="14">
        <v>0.99</v>
      </c>
      <c r="H974" s="14">
        <v>0.99</v>
      </c>
      <c r="I974" s="14">
        <v>0.99</v>
      </c>
      <c r="J974" s="14">
        <v>0.99</v>
      </c>
      <c r="K974" s="14">
        <v>0.99</v>
      </c>
      <c r="L974" s="14">
        <v>0.99</v>
      </c>
      <c r="M974" s="14">
        <v>0.99</v>
      </c>
      <c r="N974" s="14">
        <v>0.99</v>
      </c>
      <c r="O974" s="14">
        <v>0.99</v>
      </c>
      <c r="P974" s="14" t="s">
        <v>865</v>
      </c>
      <c r="Q974" s="14" t="s">
        <v>3630</v>
      </c>
      <c r="R974" s="14" t="s">
        <v>3631</v>
      </c>
      <c r="S974" s="14" t="s">
        <v>3632</v>
      </c>
      <c r="T974" s="15" t="s">
        <v>3632</v>
      </c>
    </row>
    <row r="975" spans="1:20" x14ac:dyDescent="0.35">
      <c r="A975" s="14" t="s">
        <v>3980</v>
      </c>
      <c r="B975" s="14" t="s">
        <v>3638</v>
      </c>
      <c r="C975" s="14" t="s">
        <v>3980</v>
      </c>
      <c r="D975" s="14">
        <v>0.99</v>
      </c>
      <c r="E975" s="14">
        <v>0.99</v>
      </c>
      <c r="F975" s="14">
        <v>0.99</v>
      </c>
      <c r="G975" s="14">
        <v>0.99</v>
      </c>
      <c r="H975" s="14">
        <v>0.99</v>
      </c>
      <c r="I975" s="14">
        <v>0.99</v>
      </c>
      <c r="J975" s="14">
        <v>0.99</v>
      </c>
      <c r="K975" s="14">
        <v>0.99</v>
      </c>
      <c r="L975" s="14">
        <v>0.99</v>
      </c>
      <c r="M975" s="14">
        <v>0.99</v>
      </c>
      <c r="N975" s="14">
        <v>0.99</v>
      </c>
      <c r="O975" s="14">
        <v>0.99</v>
      </c>
      <c r="P975" s="14" t="s">
        <v>865</v>
      </c>
      <c r="Q975" s="14" t="s">
        <v>3630</v>
      </c>
      <c r="R975" s="14" t="s">
        <v>3631</v>
      </c>
      <c r="S975" s="14" t="s">
        <v>3632</v>
      </c>
      <c r="T975" s="15" t="s">
        <v>3632</v>
      </c>
    </row>
    <row r="976" spans="1:20" x14ac:dyDescent="0.35">
      <c r="A976" s="14" t="s">
        <v>3981</v>
      </c>
      <c r="B976" s="14" t="s">
        <v>3638</v>
      </c>
      <c r="C976" s="14" t="s">
        <v>3981</v>
      </c>
      <c r="D976" s="14">
        <v>0.99</v>
      </c>
      <c r="E976" s="14">
        <v>0.99</v>
      </c>
      <c r="F976" s="14">
        <v>0.99</v>
      </c>
      <c r="G976" s="14">
        <v>0.99</v>
      </c>
      <c r="H976" s="14">
        <v>0.99</v>
      </c>
      <c r="I976" s="14">
        <v>0.99</v>
      </c>
      <c r="J976" s="14">
        <v>0.99</v>
      </c>
      <c r="K976" s="14">
        <v>0.99</v>
      </c>
      <c r="L976" s="14">
        <v>0.99</v>
      </c>
      <c r="M976" s="14">
        <v>0.99</v>
      </c>
      <c r="N976" s="14">
        <v>0.99</v>
      </c>
      <c r="O976" s="14">
        <v>0.99</v>
      </c>
      <c r="P976" s="14" t="s">
        <v>865</v>
      </c>
      <c r="Q976" s="14" t="s">
        <v>3630</v>
      </c>
      <c r="R976" s="14" t="s">
        <v>3631</v>
      </c>
      <c r="S976" s="14" t="s">
        <v>3632</v>
      </c>
      <c r="T976" s="15" t="s">
        <v>3632</v>
      </c>
    </row>
    <row r="977" spans="1:20" x14ac:dyDescent="0.35">
      <c r="A977" s="14" t="s">
        <v>3982</v>
      </c>
      <c r="B977" s="14" t="s">
        <v>3638</v>
      </c>
      <c r="C977" s="14" t="s">
        <v>3982</v>
      </c>
      <c r="D977" s="14">
        <v>0.99</v>
      </c>
      <c r="E977" s="14">
        <v>0.99</v>
      </c>
      <c r="F977" s="14">
        <v>0.99</v>
      </c>
      <c r="G977" s="14">
        <v>0.99</v>
      </c>
      <c r="H977" s="14">
        <v>0.99</v>
      </c>
      <c r="I977" s="14">
        <v>0.99</v>
      </c>
      <c r="J977" s="14">
        <v>0.99</v>
      </c>
      <c r="K977" s="14">
        <v>0.99</v>
      </c>
      <c r="L977" s="14">
        <v>0.99</v>
      </c>
      <c r="M977" s="14">
        <v>0.99</v>
      </c>
      <c r="N977" s="14">
        <v>0.99</v>
      </c>
      <c r="O977" s="14">
        <v>0.99</v>
      </c>
      <c r="P977" s="14" t="s">
        <v>865</v>
      </c>
      <c r="Q977" s="14" t="s">
        <v>3630</v>
      </c>
      <c r="R977" s="14" t="s">
        <v>3631</v>
      </c>
      <c r="S977" s="14" t="s">
        <v>3632</v>
      </c>
      <c r="T977" s="15" t="s">
        <v>3632</v>
      </c>
    </row>
    <row r="978" spans="1:20" x14ac:dyDescent="0.35">
      <c r="A978" s="14" t="s">
        <v>3983</v>
      </c>
      <c r="B978" s="14" t="s">
        <v>3638</v>
      </c>
      <c r="C978" s="14" t="s">
        <v>3983</v>
      </c>
      <c r="D978" s="14">
        <v>0.99</v>
      </c>
      <c r="E978" s="14">
        <v>0.99</v>
      </c>
      <c r="F978" s="14">
        <v>0.99</v>
      </c>
      <c r="G978" s="14">
        <v>0.99</v>
      </c>
      <c r="H978" s="14">
        <v>0.99</v>
      </c>
      <c r="I978" s="14">
        <v>0.99</v>
      </c>
      <c r="J978" s="14">
        <v>0.99</v>
      </c>
      <c r="K978" s="14">
        <v>0.99</v>
      </c>
      <c r="L978" s="14">
        <v>0.99</v>
      </c>
      <c r="M978" s="14">
        <v>0.99</v>
      </c>
      <c r="N978" s="14">
        <v>0.99</v>
      </c>
      <c r="O978" s="14">
        <v>0.99</v>
      </c>
      <c r="P978" s="14" t="s">
        <v>865</v>
      </c>
      <c r="Q978" s="14" t="s">
        <v>3630</v>
      </c>
      <c r="R978" s="14" t="s">
        <v>3631</v>
      </c>
      <c r="S978" s="14" t="s">
        <v>3632</v>
      </c>
      <c r="T978" s="15" t="s">
        <v>3632</v>
      </c>
    </row>
    <row r="979" spans="1:20" x14ac:dyDescent="0.35">
      <c r="A979" s="14" t="s">
        <v>3984</v>
      </c>
      <c r="B979" s="14" t="s">
        <v>3638</v>
      </c>
      <c r="C979" s="14" t="s">
        <v>3632</v>
      </c>
      <c r="D979" s="14" t="s">
        <v>3632</v>
      </c>
      <c r="E979" s="14" t="s">
        <v>3632</v>
      </c>
      <c r="F979" s="14" t="s">
        <v>3632</v>
      </c>
      <c r="G979" s="14" t="s">
        <v>3632</v>
      </c>
      <c r="H979" s="14" t="s">
        <v>3632</v>
      </c>
      <c r="I979" s="14">
        <v>3.45</v>
      </c>
      <c r="J979" s="14">
        <v>3.45</v>
      </c>
      <c r="K979" s="14">
        <v>3.45</v>
      </c>
      <c r="L979" s="14">
        <v>3.45</v>
      </c>
      <c r="M979" s="14">
        <v>3.45</v>
      </c>
      <c r="N979" s="14">
        <v>3.45</v>
      </c>
      <c r="O979" s="14">
        <v>3.45</v>
      </c>
      <c r="P979" s="14" t="s">
        <v>865</v>
      </c>
      <c r="Q979" s="14" t="s">
        <v>3630</v>
      </c>
      <c r="R979" s="14" t="s">
        <v>3631</v>
      </c>
      <c r="S979" s="14" t="s">
        <v>3632</v>
      </c>
      <c r="T979" s="15" t="s">
        <v>3632</v>
      </c>
    </row>
    <row r="980" spans="1:20" x14ac:dyDescent="0.35">
      <c r="A980" s="14" t="s">
        <v>3985</v>
      </c>
      <c r="B980" s="14" t="s">
        <v>3638</v>
      </c>
      <c r="C980" s="14" t="s">
        <v>3632</v>
      </c>
      <c r="D980" s="14" t="s">
        <v>3632</v>
      </c>
      <c r="E980" s="14" t="s">
        <v>3632</v>
      </c>
      <c r="F980" s="14" t="s">
        <v>3632</v>
      </c>
      <c r="G980" s="14" t="s">
        <v>3632</v>
      </c>
      <c r="H980" s="14" t="s">
        <v>3632</v>
      </c>
      <c r="I980" s="14">
        <v>9.9499999999999993</v>
      </c>
      <c r="J980" s="14">
        <v>9.9499999999999993</v>
      </c>
      <c r="K980" s="14">
        <v>9.9499999999999993</v>
      </c>
      <c r="L980" s="14">
        <v>9.9499999999999993</v>
      </c>
      <c r="M980" s="14">
        <v>8.9600000000000009</v>
      </c>
      <c r="N980" s="14">
        <v>8.9600000000000009</v>
      </c>
      <c r="O980" s="14">
        <v>8.9600000000000009</v>
      </c>
      <c r="P980" s="14" t="s">
        <v>865</v>
      </c>
      <c r="Q980" s="14" t="s">
        <v>3630</v>
      </c>
      <c r="R980" s="14" t="s">
        <v>3631</v>
      </c>
      <c r="S980" s="14" t="s">
        <v>3632</v>
      </c>
      <c r="T980" s="15" t="s">
        <v>3632</v>
      </c>
    </row>
    <row r="981" spans="1:20" x14ac:dyDescent="0.35">
      <c r="A981" s="14" t="s">
        <v>3986</v>
      </c>
      <c r="B981" s="14" t="s">
        <v>3638</v>
      </c>
      <c r="C981" s="14" t="s">
        <v>3632</v>
      </c>
      <c r="D981" s="14" t="s">
        <v>3632</v>
      </c>
      <c r="E981" s="14" t="s">
        <v>3632</v>
      </c>
      <c r="F981" s="14" t="s">
        <v>3632</v>
      </c>
      <c r="G981" s="14" t="s">
        <v>3632</v>
      </c>
      <c r="H981" s="14" t="s">
        <v>3632</v>
      </c>
      <c r="I981" s="14">
        <v>0.5</v>
      </c>
      <c r="J981" s="14">
        <v>0.5</v>
      </c>
      <c r="K981" s="14">
        <v>0.5</v>
      </c>
      <c r="L981" s="14">
        <v>0.95</v>
      </c>
      <c r="M981" s="14">
        <v>0.86</v>
      </c>
      <c r="N981" s="14">
        <v>0.86</v>
      </c>
      <c r="O981" s="14">
        <v>0.86</v>
      </c>
      <c r="P981" s="14" t="s">
        <v>865</v>
      </c>
      <c r="Q981" s="14" t="s">
        <v>3630</v>
      </c>
      <c r="R981" s="14" t="s">
        <v>3631</v>
      </c>
      <c r="S981" s="14" t="s">
        <v>3632</v>
      </c>
      <c r="T981" s="15" t="s">
        <v>3632</v>
      </c>
    </row>
    <row r="982" spans="1:20" x14ac:dyDescent="0.35">
      <c r="A982" s="14" t="s">
        <v>3987</v>
      </c>
      <c r="B982" s="14" t="s">
        <v>3638</v>
      </c>
      <c r="C982" s="14" t="s">
        <v>3632</v>
      </c>
      <c r="D982" s="14" t="s">
        <v>3632</v>
      </c>
      <c r="E982" s="14" t="s">
        <v>3632</v>
      </c>
      <c r="F982" s="14" t="s">
        <v>3632</v>
      </c>
      <c r="G982" s="14" t="s">
        <v>3632</v>
      </c>
      <c r="H982" s="14" t="s">
        <v>3632</v>
      </c>
      <c r="I982" s="14">
        <v>0.99</v>
      </c>
      <c r="J982" s="14">
        <v>0.99</v>
      </c>
      <c r="K982" s="14">
        <v>0.99</v>
      </c>
      <c r="L982" s="14">
        <v>0.99</v>
      </c>
      <c r="M982" s="14">
        <v>0.99</v>
      </c>
      <c r="N982" s="14">
        <v>0.99</v>
      </c>
      <c r="O982" s="14">
        <v>0.99</v>
      </c>
      <c r="P982" s="14" t="s">
        <v>865</v>
      </c>
      <c r="Q982" s="14" t="s">
        <v>3630</v>
      </c>
      <c r="R982" s="14" t="s">
        <v>3631</v>
      </c>
      <c r="S982" s="14" t="s">
        <v>3632</v>
      </c>
      <c r="T982" s="15" t="s">
        <v>3632</v>
      </c>
    </row>
    <row r="983" spans="1:20" x14ac:dyDescent="0.35">
      <c r="A983" s="14" t="s">
        <v>3988</v>
      </c>
      <c r="B983" s="14" t="s">
        <v>3638</v>
      </c>
      <c r="C983" s="14" t="s">
        <v>3632</v>
      </c>
      <c r="D983" s="14" t="s">
        <v>3632</v>
      </c>
      <c r="E983" s="14" t="s">
        <v>3632</v>
      </c>
      <c r="F983" s="14" t="s">
        <v>3632</v>
      </c>
      <c r="G983" s="14" t="s">
        <v>3632</v>
      </c>
      <c r="H983" s="14" t="s">
        <v>3632</v>
      </c>
      <c r="I983" s="14">
        <v>0.99</v>
      </c>
      <c r="J983" s="14">
        <v>0.99</v>
      </c>
      <c r="K983" s="14">
        <v>0.99</v>
      </c>
      <c r="L983" s="14">
        <v>0.99</v>
      </c>
      <c r="M983" s="14">
        <v>0.99</v>
      </c>
      <c r="N983" s="14">
        <v>0.99</v>
      </c>
      <c r="O983" s="14">
        <v>0.99</v>
      </c>
      <c r="P983" s="14" t="s">
        <v>865</v>
      </c>
      <c r="Q983" s="14" t="s">
        <v>3630</v>
      </c>
      <c r="R983" s="14" t="s">
        <v>3631</v>
      </c>
      <c r="S983" s="14" t="s">
        <v>3632</v>
      </c>
      <c r="T983" s="15" t="s">
        <v>3632</v>
      </c>
    </row>
    <row r="984" spans="1:20" x14ac:dyDescent="0.35">
      <c r="A984" s="14" t="s">
        <v>3989</v>
      </c>
      <c r="B984" s="14" t="s">
        <v>3638</v>
      </c>
      <c r="C984" s="14" t="s">
        <v>3632</v>
      </c>
      <c r="D984" s="14" t="s">
        <v>3632</v>
      </c>
      <c r="E984" s="14" t="s">
        <v>3632</v>
      </c>
      <c r="F984" s="14" t="s">
        <v>3632</v>
      </c>
      <c r="G984" s="14" t="s">
        <v>3632</v>
      </c>
      <c r="H984" s="14" t="s">
        <v>3632</v>
      </c>
      <c r="I984" s="14">
        <v>0.99</v>
      </c>
      <c r="J984" s="14">
        <v>0.99</v>
      </c>
      <c r="K984" s="14">
        <v>0.99</v>
      </c>
      <c r="L984" s="14">
        <v>0.99</v>
      </c>
      <c r="M984" s="14">
        <v>0.99</v>
      </c>
      <c r="N984" s="14">
        <v>0.99</v>
      </c>
      <c r="O984" s="14">
        <v>0.99</v>
      </c>
      <c r="P984" s="14" t="s">
        <v>865</v>
      </c>
      <c r="Q984" s="14" t="s">
        <v>3630</v>
      </c>
      <c r="R984" s="14" t="s">
        <v>3631</v>
      </c>
      <c r="S984" s="14" t="s">
        <v>3632</v>
      </c>
      <c r="T984" s="15" t="s">
        <v>3632</v>
      </c>
    </row>
    <row r="985" spans="1:20" x14ac:dyDescent="0.35">
      <c r="A985" s="14" t="s">
        <v>3990</v>
      </c>
      <c r="B985" s="14" t="s">
        <v>3638</v>
      </c>
      <c r="C985" s="14" t="s">
        <v>3632</v>
      </c>
      <c r="D985" s="14" t="s">
        <v>3632</v>
      </c>
      <c r="E985" s="14" t="s">
        <v>3632</v>
      </c>
      <c r="F985" s="14" t="s">
        <v>3632</v>
      </c>
      <c r="G985" s="14" t="s">
        <v>3632</v>
      </c>
      <c r="H985" s="14" t="s">
        <v>3632</v>
      </c>
      <c r="I985" s="14">
        <v>9.99</v>
      </c>
      <c r="J985" s="14">
        <v>9.99</v>
      </c>
      <c r="K985" s="14">
        <v>9.99</v>
      </c>
      <c r="L985" s="14">
        <v>9.99</v>
      </c>
      <c r="M985" s="14">
        <v>9.99</v>
      </c>
      <c r="N985" s="14">
        <v>9.99</v>
      </c>
      <c r="O985" s="14">
        <v>9.99</v>
      </c>
      <c r="P985" s="14" t="s">
        <v>865</v>
      </c>
      <c r="Q985" s="14" t="s">
        <v>3630</v>
      </c>
      <c r="R985" s="14" t="s">
        <v>3631</v>
      </c>
      <c r="S985" s="14" t="s">
        <v>3632</v>
      </c>
      <c r="T985" s="15" t="s">
        <v>3632</v>
      </c>
    </row>
    <row r="986" spans="1:20" x14ac:dyDescent="0.35">
      <c r="A986" s="14" t="s">
        <v>3991</v>
      </c>
      <c r="B986" s="14" t="s">
        <v>3638</v>
      </c>
      <c r="C986" s="14" t="s">
        <v>3632</v>
      </c>
      <c r="D986" s="14" t="s">
        <v>3632</v>
      </c>
      <c r="E986" s="14" t="s">
        <v>3632</v>
      </c>
      <c r="F986" s="14" t="s">
        <v>3632</v>
      </c>
      <c r="G986" s="14" t="s">
        <v>3632</v>
      </c>
      <c r="H986" s="14" t="s">
        <v>3632</v>
      </c>
      <c r="I986" s="14" t="s">
        <v>3632</v>
      </c>
      <c r="J986" s="14">
        <v>0.99</v>
      </c>
      <c r="K986" s="14">
        <v>0.99</v>
      </c>
      <c r="L986" s="14">
        <v>0.99</v>
      </c>
      <c r="M986" s="14">
        <v>0.99</v>
      </c>
      <c r="N986" s="14">
        <v>0.99</v>
      </c>
      <c r="O986" s="14">
        <v>0.99</v>
      </c>
      <c r="P986" s="14" t="s">
        <v>865</v>
      </c>
      <c r="Q986" s="14" t="s">
        <v>3630</v>
      </c>
      <c r="R986" s="14" t="s">
        <v>3631</v>
      </c>
      <c r="S986" s="14" t="s">
        <v>3632</v>
      </c>
      <c r="T986" s="15" t="s">
        <v>3632</v>
      </c>
    </row>
    <row r="987" spans="1:20" x14ac:dyDescent="0.35">
      <c r="A987" s="14" t="s">
        <v>3992</v>
      </c>
      <c r="B987" s="14" t="s">
        <v>3638</v>
      </c>
      <c r="C987" s="14" t="s">
        <v>3632</v>
      </c>
      <c r="D987" s="14" t="s">
        <v>3632</v>
      </c>
      <c r="E987" s="14" t="s">
        <v>3632</v>
      </c>
      <c r="F987" s="14" t="s">
        <v>3632</v>
      </c>
      <c r="G987" s="14" t="s">
        <v>3632</v>
      </c>
      <c r="H987" s="14" t="s">
        <v>3632</v>
      </c>
      <c r="I987" s="14" t="s">
        <v>3632</v>
      </c>
      <c r="J987" s="14">
        <v>0.99</v>
      </c>
      <c r="K987" s="14">
        <v>0.99</v>
      </c>
      <c r="L987" s="14">
        <v>0.99</v>
      </c>
      <c r="M987" s="14">
        <v>0.99</v>
      </c>
      <c r="N987" s="14">
        <v>0.99</v>
      </c>
      <c r="O987" s="14">
        <v>0.99</v>
      </c>
      <c r="P987" s="14" t="s">
        <v>865</v>
      </c>
      <c r="Q987" s="14" t="s">
        <v>3630</v>
      </c>
      <c r="R987" s="14" t="s">
        <v>3631</v>
      </c>
      <c r="S987" s="14" t="s">
        <v>3632</v>
      </c>
      <c r="T987" s="15" t="s">
        <v>3632</v>
      </c>
    </row>
    <row r="988" spans="1:20" x14ac:dyDescent="0.35">
      <c r="A988" s="14" t="s">
        <v>3993</v>
      </c>
      <c r="B988" s="14" t="s">
        <v>3638</v>
      </c>
      <c r="C988" s="14" t="s">
        <v>3632</v>
      </c>
      <c r="D988" s="14" t="s">
        <v>3632</v>
      </c>
      <c r="E988" s="14" t="s">
        <v>3632</v>
      </c>
      <c r="F988" s="14" t="s">
        <v>3632</v>
      </c>
      <c r="G988" s="14" t="s">
        <v>3632</v>
      </c>
      <c r="H988" s="14" t="s">
        <v>3632</v>
      </c>
      <c r="I988" s="14" t="s">
        <v>3632</v>
      </c>
      <c r="J988" s="14">
        <v>0.99</v>
      </c>
      <c r="K988" s="14">
        <v>0.99</v>
      </c>
      <c r="L988" s="14">
        <v>0.99</v>
      </c>
      <c r="M988" s="14">
        <v>0.99</v>
      </c>
      <c r="N988" s="14">
        <v>0.99</v>
      </c>
      <c r="O988" s="14">
        <v>0.99</v>
      </c>
      <c r="P988" s="14" t="s">
        <v>865</v>
      </c>
      <c r="Q988" s="14" t="s">
        <v>3630</v>
      </c>
      <c r="R988" s="14" t="s">
        <v>3631</v>
      </c>
      <c r="S988" s="14" t="s">
        <v>3632</v>
      </c>
      <c r="T988" s="15" t="s">
        <v>3632</v>
      </c>
    </row>
    <row r="989" spans="1:20" x14ac:dyDescent="0.35">
      <c r="A989" s="14" t="s">
        <v>3994</v>
      </c>
      <c r="B989" s="14" t="s">
        <v>3638</v>
      </c>
      <c r="C989" s="14" t="s">
        <v>3995</v>
      </c>
      <c r="D989" s="14">
        <v>0.99</v>
      </c>
      <c r="E989" s="14">
        <v>0.99</v>
      </c>
      <c r="F989" s="14">
        <v>0.99</v>
      </c>
      <c r="G989" s="14">
        <v>0.99</v>
      </c>
      <c r="H989" s="14">
        <v>0.99</v>
      </c>
      <c r="I989" s="14">
        <v>0.99</v>
      </c>
      <c r="J989" s="14">
        <v>0.99</v>
      </c>
      <c r="K989" s="14">
        <v>0.99</v>
      </c>
      <c r="L989" s="14">
        <v>0.99</v>
      </c>
      <c r="M989" s="14">
        <v>0.99</v>
      </c>
      <c r="N989" s="14">
        <v>0.99</v>
      </c>
      <c r="O989" s="14">
        <v>0.99</v>
      </c>
      <c r="P989" s="14" t="s">
        <v>865</v>
      </c>
      <c r="Q989" s="14" t="s">
        <v>3630</v>
      </c>
      <c r="R989" s="14" t="s">
        <v>3631</v>
      </c>
      <c r="S989" s="14" t="s">
        <v>3632</v>
      </c>
      <c r="T989" s="15" t="s">
        <v>3632</v>
      </c>
    </row>
    <row r="990" spans="1:20" x14ac:dyDescent="0.35">
      <c r="A990" s="14" t="s">
        <v>3996</v>
      </c>
      <c r="B990" s="14" t="s">
        <v>3638</v>
      </c>
      <c r="C990" s="14" t="s">
        <v>3997</v>
      </c>
      <c r="D990" s="14">
        <v>10</v>
      </c>
      <c r="E990" s="14">
        <v>10</v>
      </c>
      <c r="F990" s="14">
        <v>10</v>
      </c>
      <c r="G990" s="14">
        <v>10</v>
      </c>
      <c r="H990" s="14">
        <v>10</v>
      </c>
      <c r="I990" s="14">
        <v>10</v>
      </c>
      <c r="J990" s="14">
        <v>10</v>
      </c>
      <c r="K990" s="14">
        <v>10</v>
      </c>
      <c r="L990" s="14">
        <v>10</v>
      </c>
      <c r="M990" s="14">
        <v>10</v>
      </c>
      <c r="N990" s="14">
        <v>10</v>
      </c>
      <c r="O990" s="14">
        <v>10</v>
      </c>
      <c r="P990" s="14" t="s">
        <v>865</v>
      </c>
      <c r="Q990" s="14" t="s">
        <v>3630</v>
      </c>
      <c r="R990" s="14" t="s">
        <v>3631</v>
      </c>
      <c r="S990" s="14" t="s">
        <v>3632</v>
      </c>
      <c r="T990" s="15" t="s">
        <v>3632</v>
      </c>
    </row>
    <row r="991" spans="1:20" x14ac:dyDescent="0.35">
      <c r="A991" s="14" t="s">
        <v>3998</v>
      </c>
      <c r="B991" s="14" t="s">
        <v>3638</v>
      </c>
      <c r="C991" s="14" t="s">
        <v>3998</v>
      </c>
      <c r="D991" s="14">
        <v>0.49</v>
      </c>
      <c r="E991" s="14">
        <v>0.47</v>
      </c>
      <c r="F991" s="14">
        <v>0.48</v>
      </c>
      <c r="G991" s="14">
        <v>0.52</v>
      </c>
      <c r="H991" s="14">
        <v>0.42</v>
      </c>
      <c r="I991" s="14">
        <v>0.74</v>
      </c>
      <c r="J991" s="14">
        <v>0.79</v>
      </c>
      <c r="K991" s="14">
        <v>0.77</v>
      </c>
      <c r="L991" s="14">
        <v>0.64</v>
      </c>
      <c r="M991" s="14">
        <v>0.43</v>
      </c>
      <c r="N991" s="14">
        <v>0.44</v>
      </c>
      <c r="O991" s="14">
        <v>0.43</v>
      </c>
      <c r="P991" s="14" t="s">
        <v>865</v>
      </c>
      <c r="Q991" s="14" t="s">
        <v>3630</v>
      </c>
      <c r="R991" s="14" t="s">
        <v>3631</v>
      </c>
      <c r="S991" s="14" t="s">
        <v>3632</v>
      </c>
      <c r="T991" s="15" t="s">
        <v>3632</v>
      </c>
    </row>
    <row r="992" spans="1:20" x14ac:dyDescent="0.35">
      <c r="A992" s="14" t="s">
        <v>3999</v>
      </c>
      <c r="B992" s="14" t="s">
        <v>3638</v>
      </c>
      <c r="C992" s="14" t="s">
        <v>3999</v>
      </c>
      <c r="D992" s="14">
        <v>1</v>
      </c>
      <c r="E992" s="14">
        <v>1</v>
      </c>
      <c r="F992" s="14">
        <v>1</v>
      </c>
      <c r="G992" s="14">
        <v>1</v>
      </c>
      <c r="H992" s="14">
        <v>1</v>
      </c>
      <c r="I992" s="14">
        <v>1</v>
      </c>
      <c r="J992" s="14">
        <v>1</v>
      </c>
      <c r="K992" s="14">
        <v>1</v>
      </c>
      <c r="L992" s="14">
        <v>1</v>
      </c>
      <c r="M992" s="14">
        <v>1</v>
      </c>
      <c r="N992" s="14">
        <v>1</v>
      </c>
      <c r="O992" s="14">
        <v>1</v>
      </c>
      <c r="P992" s="14" t="s">
        <v>865</v>
      </c>
      <c r="Q992" s="14" t="s">
        <v>3630</v>
      </c>
      <c r="R992" s="14" t="s">
        <v>3631</v>
      </c>
      <c r="S992" s="14" t="s">
        <v>3632</v>
      </c>
      <c r="T992" s="15" t="s">
        <v>3632</v>
      </c>
    </row>
    <row r="993" spans="1:20" x14ac:dyDescent="0.35">
      <c r="A993" s="14" t="s">
        <v>4000</v>
      </c>
      <c r="B993" s="14" t="s">
        <v>3638</v>
      </c>
      <c r="C993" s="14" t="s">
        <v>4000</v>
      </c>
      <c r="D993" s="14">
        <v>1</v>
      </c>
      <c r="E993" s="14">
        <v>1</v>
      </c>
      <c r="F993" s="14">
        <v>1</v>
      </c>
      <c r="G993" s="14">
        <v>1</v>
      </c>
      <c r="H993" s="14">
        <v>1</v>
      </c>
      <c r="I993" s="14">
        <v>1</v>
      </c>
      <c r="J993" s="14">
        <v>1</v>
      </c>
      <c r="K993" s="14">
        <v>1</v>
      </c>
      <c r="L993" s="14">
        <v>1</v>
      </c>
      <c r="M993" s="14">
        <v>1</v>
      </c>
      <c r="N993" s="14">
        <v>1</v>
      </c>
      <c r="O993" s="14">
        <v>1</v>
      </c>
      <c r="P993" s="14" t="s">
        <v>865</v>
      </c>
      <c r="Q993" s="14" t="s">
        <v>3630</v>
      </c>
      <c r="R993" s="14" t="s">
        <v>3631</v>
      </c>
      <c r="S993" s="14" t="s">
        <v>3632</v>
      </c>
      <c r="T993" s="15" t="s">
        <v>3632</v>
      </c>
    </row>
    <row r="994" spans="1:20" x14ac:dyDescent="0.35">
      <c r="A994" s="14" t="s">
        <v>4001</v>
      </c>
      <c r="B994" s="14" t="s">
        <v>3638</v>
      </c>
      <c r="C994" s="14" t="s">
        <v>4001</v>
      </c>
      <c r="D994" s="14">
        <v>0.5</v>
      </c>
      <c r="E994" s="14">
        <v>0.5</v>
      </c>
      <c r="F994" s="14">
        <v>0.5</v>
      </c>
      <c r="G994" s="14">
        <v>0.5</v>
      </c>
      <c r="H994" s="14">
        <v>0.5</v>
      </c>
      <c r="I994" s="14">
        <v>0.5</v>
      </c>
      <c r="J994" s="14">
        <v>0.5</v>
      </c>
      <c r="K994" s="14">
        <v>0.5</v>
      </c>
      <c r="L994" s="14">
        <v>0.5</v>
      </c>
      <c r="M994" s="14">
        <v>0.5</v>
      </c>
      <c r="N994" s="14">
        <v>0.5</v>
      </c>
      <c r="O994" s="14">
        <v>0.5</v>
      </c>
      <c r="P994" s="14" t="s">
        <v>865</v>
      </c>
      <c r="Q994" s="14" t="s">
        <v>3630</v>
      </c>
      <c r="R994" s="14" t="s">
        <v>3631</v>
      </c>
      <c r="S994" s="14" t="s">
        <v>3632</v>
      </c>
      <c r="T994" s="15" t="s">
        <v>3632</v>
      </c>
    </row>
    <row r="995" spans="1:20" x14ac:dyDescent="0.35">
      <c r="A995" s="14" t="s">
        <v>4002</v>
      </c>
      <c r="B995" s="14" t="s">
        <v>3638</v>
      </c>
      <c r="C995" s="14" t="s">
        <v>4002</v>
      </c>
      <c r="D995" s="14">
        <v>0.99</v>
      </c>
      <c r="E995" s="14">
        <v>0.99</v>
      </c>
      <c r="F995" s="14">
        <v>0.99</v>
      </c>
      <c r="G995" s="14">
        <v>0.99</v>
      </c>
      <c r="H995" s="14">
        <v>0.99</v>
      </c>
      <c r="I995" s="14">
        <v>0.99</v>
      </c>
      <c r="J995" s="14">
        <v>0.99</v>
      </c>
      <c r="K995" s="14">
        <v>0.99</v>
      </c>
      <c r="L995" s="14">
        <v>0.99</v>
      </c>
      <c r="M995" s="14">
        <v>0.99</v>
      </c>
      <c r="N995" s="14">
        <v>0.99</v>
      </c>
      <c r="O995" s="14">
        <v>0.99</v>
      </c>
      <c r="P995" s="14" t="s">
        <v>865</v>
      </c>
      <c r="Q995" s="14" t="s">
        <v>3630</v>
      </c>
      <c r="R995" s="14" t="s">
        <v>3631</v>
      </c>
      <c r="S995" s="14" t="s">
        <v>3632</v>
      </c>
      <c r="T995" s="15" t="s">
        <v>3632</v>
      </c>
    </row>
    <row r="996" spans="1:20" x14ac:dyDescent="0.35">
      <c r="A996" s="14" t="s">
        <v>4003</v>
      </c>
      <c r="B996" s="14" t="s">
        <v>3638</v>
      </c>
      <c r="C996" s="14" t="s">
        <v>4003</v>
      </c>
      <c r="D996" s="14">
        <v>0.99</v>
      </c>
      <c r="E996" s="14">
        <v>0.99</v>
      </c>
      <c r="F996" s="14">
        <v>0.99</v>
      </c>
      <c r="G996" s="14">
        <v>0.99</v>
      </c>
      <c r="H996" s="14">
        <v>0.99</v>
      </c>
      <c r="I996" s="14">
        <v>0.99</v>
      </c>
      <c r="J996" s="14">
        <v>0.99</v>
      </c>
      <c r="K996" s="14">
        <v>0.99</v>
      </c>
      <c r="L996" s="14">
        <v>0.99</v>
      </c>
      <c r="M996" s="14">
        <v>0.99</v>
      </c>
      <c r="N996" s="14">
        <v>0.99</v>
      </c>
      <c r="O996" s="14">
        <v>0.99</v>
      </c>
      <c r="P996" s="14" t="s">
        <v>865</v>
      </c>
      <c r="Q996" s="14" t="s">
        <v>3630</v>
      </c>
      <c r="R996" s="14" t="s">
        <v>3631</v>
      </c>
      <c r="S996" s="14" t="s">
        <v>3632</v>
      </c>
      <c r="T996" s="15" t="s">
        <v>3632</v>
      </c>
    </row>
    <row r="997" spans="1:20" x14ac:dyDescent="0.35">
      <c r="A997" s="14" t="s">
        <v>4004</v>
      </c>
      <c r="B997" s="14" t="s">
        <v>3638</v>
      </c>
      <c r="C997" s="14" t="s">
        <v>4004</v>
      </c>
      <c r="D997" s="14">
        <v>0.99</v>
      </c>
      <c r="E997" s="14">
        <v>0.99</v>
      </c>
      <c r="F997" s="14">
        <v>0.99</v>
      </c>
      <c r="G997" s="14">
        <v>0.99</v>
      </c>
      <c r="H997" s="14">
        <v>0.99</v>
      </c>
      <c r="I997" s="14">
        <v>0.99</v>
      </c>
      <c r="J997" s="14">
        <v>0.99</v>
      </c>
      <c r="K997" s="14">
        <v>0.99</v>
      </c>
      <c r="L997" s="14">
        <v>0.99</v>
      </c>
      <c r="M997" s="14">
        <v>0.99</v>
      </c>
      <c r="N997" s="14">
        <v>0.99</v>
      </c>
      <c r="O997" s="14">
        <v>0.99</v>
      </c>
      <c r="P997" s="14" t="s">
        <v>865</v>
      </c>
      <c r="Q997" s="14" t="s">
        <v>3630</v>
      </c>
      <c r="R997" s="14" t="s">
        <v>3631</v>
      </c>
      <c r="S997" s="14" t="s">
        <v>3632</v>
      </c>
      <c r="T997" s="15" t="s">
        <v>3632</v>
      </c>
    </row>
    <row r="998" spans="1:20" x14ac:dyDescent="0.35">
      <c r="A998" s="14" t="s">
        <v>4005</v>
      </c>
      <c r="B998" s="14" t="s">
        <v>3638</v>
      </c>
      <c r="C998" s="14" t="s">
        <v>4005</v>
      </c>
      <c r="D998" s="14">
        <v>0.99</v>
      </c>
      <c r="E998" s="14">
        <v>0.99</v>
      </c>
      <c r="F998" s="14">
        <v>0.99</v>
      </c>
      <c r="G998" s="14">
        <v>0.99</v>
      </c>
      <c r="H998" s="14">
        <v>0.99</v>
      </c>
      <c r="I998" s="14">
        <v>0.99</v>
      </c>
      <c r="J998" s="14">
        <v>0.99</v>
      </c>
      <c r="K998" s="14">
        <v>0.99</v>
      </c>
      <c r="L998" s="14">
        <v>0.99</v>
      </c>
      <c r="M998" s="14">
        <v>0.99</v>
      </c>
      <c r="N998" s="14">
        <v>0.99</v>
      </c>
      <c r="O998" s="14">
        <v>0.99</v>
      </c>
      <c r="P998" s="14" t="s">
        <v>865</v>
      </c>
      <c r="Q998" s="14" t="s">
        <v>3630</v>
      </c>
      <c r="R998" s="14" t="s">
        <v>3631</v>
      </c>
      <c r="S998" s="14" t="s">
        <v>3632</v>
      </c>
      <c r="T998" s="15" t="s">
        <v>3632</v>
      </c>
    </row>
    <row r="999" spans="1:20" x14ac:dyDescent="0.35">
      <c r="A999" s="14" t="s">
        <v>4006</v>
      </c>
      <c r="B999" s="14" t="s">
        <v>3638</v>
      </c>
      <c r="C999" s="14" t="s">
        <v>4006</v>
      </c>
      <c r="D999" s="14">
        <v>0.99</v>
      </c>
      <c r="E999" s="14">
        <v>0.99</v>
      </c>
      <c r="F999" s="14">
        <v>0.99</v>
      </c>
      <c r="G999" s="14">
        <v>0.99</v>
      </c>
      <c r="H999" s="14">
        <v>0.99</v>
      </c>
      <c r="I999" s="14">
        <v>0.99</v>
      </c>
      <c r="J999" s="14">
        <v>0.99</v>
      </c>
      <c r="K999" s="14">
        <v>0.99</v>
      </c>
      <c r="L999" s="14">
        <v>0.99</v>
      </c>
      <c r="M999" s="14">
        <v>0.99</v>
      </c>
      <c r="N999" s="14">
        <v>0.99</v>
      </c>
      <c r="O999" s="14">
        <v>0.99</v>
      </c>
      <c r="P999" s="14" t="s">
        <v>865</v>
      </c>
      <c r="Q999" s="14" t="s">
        <v>3630</v>
      </c>
      <c r="R999" s="14" t="s">
        <v>3631</v>
      </c>
      <c r="S999" s="14" t="s">
        <v>3632</v>
      </c>
      <c r="T999" s="15" t="s">
        <v>3632</v>
      </c>
    </row>
    <row r="1000" spans="1:20" x14ac:dyDescent="0.35">
      <c r="A1000" s="14" t="s">
        <v>4007</v>
      </c>
      <c r="B1000" s="14" t="s">
        <v>3638</v>
      </c>
      <c r="C1000" s="14" t="s">
        <v>4007</v>
      </c>
      <c r="D1000" s="14">
        <v>0.99</v>
      </c>
      <c r="E1000" s="14">
        <v>0.99</v>
      </c>
      <c r="F1000" s="14">
        <v>0.99</v>
      </c>
      <c r="G1000" s="14">
        <v>0.99</v>
      </c>
      <c r="H1000" s="14">
        <v>0.99</v>
      </c>
      <c r="I1000" s="14">
        <v>0.99</v>
      </c>
      <c r="J1000" s="14">
        <v>0.99</v>
      </c>
      <c r="K1000" s="14">
        <v>0.99</v>
      </c>
      <c r="L1000" s="14">
        <v>0.99</v>
      </c>
      <c r="M1000" s="14">
        <v>0.99</v>
      </c>
      <c r="N1000" s="14">
        <v>0.99</v>
      </c>
      <c r="O1000" s="14">
        <v>0.99</v>
      </c>
      <c r="P1000" s="14" t="s">
        <v>865</v>
      </c>
      <c r="Q1000" s="14" t="s">
        <v>3630</v>
      </c>
      <c r="R1000" s="14" t="s">
        <v>3631</v>
      </c>
      <c r="S1000" s="14" t="s">
        <v>3632</v>
      </c>
      <c r="T1000" s="15" t="s">
        <v>3632</v>
      </c>
    </row>
    <row r="1001" spans="1:20" x14ac:dyDescent="0.35">
      <c r="A1001" s="14" t="s">
        <v>4008</v>
      </c>
      <c r="B1001" s="14" t="s">
        <v>3638</v>
      </c>
      <c r="C1001" s="14" t="s">
        <v>4008</v>
      </c>
      <c r="D1001" s="14">
        <v>0.99</v>
      </c>
      <c r="E1001" s="14">
        <v>0.99</v>
      </c>
      <c r="F1001" s="14">
        <v>0.99</v>
      </c>
      <c r="G1001" s="14">
        <v>0.99</v>
      </c>
      <c r="H1001" s="14">
        <v>0.99</v>
      </c>
      <c r="I1001" s="14">
        <v>0.99</v>
      </c>
      <c r="J1001" s="14">
        <v>0.99</v>
      </c>
      <c r="K1001" s="14">
        <v>0.99</v>
      </c>
      <c r="L1001" s="14">
        <v>0.99</v>
      </c>
      <c r="M1001" s="14">
        <v>0.99</v>
      </c>
      <c r="N1001" s="14">
        <v>0.99</v>
      </c>
      <c r="O1001" s="14">
        <v>0.99</v>
      </c>
      <c r="P1001" s="14" t="s">
        <v>865</v>
      </c>
      <c r="Q1001" s="14" t="s">
        <v>3630</v>
      </c>
      <c r="R1001" s="14" t="s">
        <v>3631</v>
      </c>
      <c r="S1001" s="14" t="s">
        <v>3632</v>
      </c>
      <c r="T1001" s="15" t="s">
        <v>3632</v>
      </c>
    </row>
    <row r="1002" spans="1:20" x14ac:dyDescent="0.35">
      <c r="A1002" s="14" t="s">
        <v>4009</v>
      </c>
      <c r="B1002" s="14" t="s">
        <v>3638</v>
      </c>
      <c r="C1002" s="14" t="s">
        <v>4009</v>
      </c>
      <c r="D1002" s="14">
        <v>0.99</v>
      </c>
      <c r="E1002" s="14">
        <v>0.99</v>
      </c>
      <c r="F1002" s="14">
        <v>0.99</v>
      </c>
      <c r="G1002" s="14">
        <v>0.99</v>
      </c>
      <c r="H1002" s="14">
        <v>0.99</v>
      </c>
      <c r="I1002" s="14">
        <v>0.99</v>
      </c>
      <c r="J1002" s="14">
        <v>0.99</v>
      </c>
      <c r="K1002" s="14">
        <v>0.99</v>
      </c>
      <c r="L1002" s="14">
        <v>0.99</v>
      </c>
      <c r="M1002" s="14">
        <v>0.99</v>
      </c>
      <c r="N1002" s="14">
        <v>0.99</v>
      </c>
      <c r="O1002" s="14">
        <v>0.99</v>
      </c>
      <c r="P1002" s="14" t="s">
        <v>865</v>
      </c>
      <c r="Q1002" s="14" t="s">
        <v>3630</v>
      </c>
      <c r="R1002" s="14" t="s">
        <v>3631</v>
      </c>
      <c r="S1002" s="14" t="s">
        <v>3632</v>
      </c>
      <c r="T1002" s="15" t="s">
        <v>3632</v>
      </c>
    </row>
    <row r="1003" spans="1:20" x14ac:dyDescent="0.35">
      <c r="A1003" s="14" t="s">
        <v>4010</v>
      </c>
      <c r="B1003" s="14" t="s">
        <v>3638</v>
      </c>
      <c r="C1003" s="14" t="s">
        <v>4010</v>
      </c>
      <c r="D1003" s="14">
        <v>0.99</v>
      </c>
      <c r="E1003" s="14">
        <v>0.99</v>
      </c>
      <c r="F1003" s="14">
        <v>0.99</v>
      </c>
      <c r="G1003" s="14">
        <v>0.99</v>
      </c>
      <c r="H1003" s="14">
        <v>0.99</v>
      </c>
      <c r="I1003" s="14">
        <v>0.99</v>
      </c>
      <c r="J1003" s="14">
        <v>0.99</v>
      </c>
      <c r="K1003" s="14">
        <v>0.99</v>
      </c>
      <c r="L1003" s="14">
        <v>0.99</v>
      </c>
      <c r="M1003" s="14">
        <v>0.99</v>
      </c>
      <c r="N1003" s="14">
        <v>0.99</v>
      </c>
      <c r="O1003" s="14">
        <v>0.99</v>
      </c>
      <c r="P1003" s="14" t="s">
        <v>865</v>
      </c>
      <c r="Q1003" s="14" t="s">
        <v>3630</v>
      </c>
      <c r="R1003" s="14" t="s">
        <v>3631</v>
      </c>
      <c r="S1003" s="14" t="s">
        <v>3632</v>
      </c>
      <c r="T1003" s="15" t="s">
        <v>3632</v>
      </c>
    </row>
    <row r="1004" spans="1:20" x14ac:dyDescent="0.35">
      <c r="A1004" s="14" t="s">
        <v>4011</v>
      </c>
      <c r="B1004" s="14" t="s">
        <v>3638</v>
      </c>
      <c r="C1004" s="14" t="s">
        <v>4011</v>
      </c>
      <c r="D1004" s="14">
        <v>0.99</v>
      </c>
      <c r="E1004" s="14">
        <v>0.99</v>
      </c>
      <c r="F1004" s="14">
        <v>0.99</v>
      </c>
      <c r="G1004" s="14">
        <v>0.99</v>
      </c>
      <c r="H1004" s="14">
        <v>0.99</v>
      </c>
      <c r="I1004" s="14">
        <v>0.99</v>
      </c>
      <c r="J1004" s="14">
        <v>0.99</v>
      </c>
      <c r="K1004" s="14">
        <v>0.99</v>
      </c>
      <c r="L1004" s="14">
        <v>0.99</v>
      </c>
      <c r="M1004" s="14">
        <v>0.99</v>
      </c>
      <c r="N1004" s="14">
        <v>0.99</v>
      </c>
      <c r="O1004" s="14">
        <v>0.99</v>
      </c>
      <c r="P1004" s="14" t="s">
        <v>865</v>
      </c>
      <c r="Q1004" s="14" t="s">
        <v>3630</v>
      </c>
      <c r="R1004" s="14" t="s">
        <v>3631</v>
      </c>
      <c r="S1004" s="14" t="s">
        <v>3632</v>
      </c>
      <c r="T1004" s="15" t="s">
        <v>3632</v>
      </c>
    </row>
    <row r="1005" spans="1:20" x14ac:dyDescent="0.35">
      <c r="A1005" s="14" t="s">
        <v>4012</v>
      </c>
      <c r="B1005" s="14" t="s">
        <v>3638</v>
      </c>
      <c r="C1005" s="14" t="s">
        <v>4012</v>
      </c>
      <c r="D1005" s="14">
        <v>0.99</v>
      </c>
      <c r="E1005" s="14">
        <v>0.99</v>
      </c>
      <c r="F1005" s="14">
        <v>0.99</v>
      </c>
      <c r="G1005" s="14">
        <v>0.99</v>
      </c>
      <c r="H1005" s="14">
        <v>0.99</v>
      </c>
      <c r="I1005" s="14">
        <v>9.99</v>
      </c>
      <c r="J1005" s="14">
        <v>9.99</v>
      </c>
      <c r="K1005" s="14">
        <v>9.99</v>
      </c>
      <c r="L1005" s="14">
        <v>9.99</v>
      </c>
      <c r="M1005" s="14">
        <v>9.99</v>
      </c>
      <c r="N1005" s="14">
        <v>9.99</v>
      </c>
      <c r="O1005" s="14">
        <v>9.99</v>
      </c>
      <c r="P1005" s="14" t="s">
        <v>865</v>
      </c>
      <c r="Q1005" s="14" t="s">
        <v>3630</v>
      </c>
      <c r="R1005" s="14" t="s">
        <v>3631</v>
      </c>
      <c r="S1005" s="14" t="s">
        <v>3632</v>
      </c>
      <c r="T1005" s="15" t="s">
        <v>3632</v>
      </c>
    </row>
    <row r="1006" spans="1:20" x14ac:dyDescent="0.35">
      <c r="A1006" s="14" t="s">
        <v>4013</v>
      </c>
      <c r="B1006" s="14" t="s">
        <v>3638</v>
      </c>
      <c r="C1006" s="14" t="s">
        <v>4013</v>
      </c>
      <c r="D1006" s="14">
        <v>9.99</v>
      </c>
      <c r="E1006" s="14">
        <v>9.99</v>
      </c>
      <c r="F1006" s="14">
        <v>9.99</v>
      </c>
      <c r="G1006" s="14">
        <v>9.99</v>
      </c>
      <c r="H1006" s="14">
        <v>9.99</v>
      </c>
      <c r="I1006" s="14">
        <v>9.99</v>
      </c>
      <c r="J1006" s="14">
        <v>9.99</v>
      </c>
      <c r="K1006" s="14">
        <v>9.99</v>
      </c>
      <c r="L1006" s="14">
        <v>9.99</v>
      </c>
      <c r="M1006" s="14">
        <v>9.99</v>
      </c>
      <c r="N1006" s="14">
        <v>9.99</v>
      </c>
      <c r="O1006" s="14">
        <v>9.99</v>
      </c>
      <c r="P1006" s="14" t="s">
        <v>865</v>
      </c>
      <c r="Q1006" s="14" t="s">
        <v>3630</v>
      </c>
      <c r="R1006" s="14" t="s">
        <v>3631</v>
      </c>
      <c r="S1006" s="14" t="s">
        <v>3632</v>
      </c>
      <c r="T1006" s="15" t="s">
        <v>3632</v>
      </c>
    </row>
    <row r="1007" spans="1:20" x14ac:dyDescent="0.35">
      <c r="A1007" s="14" t="s">
        <v>4014</v>
      </c>
      <c r="B1007" s="14" t="s">
        <v>3638</v>
      </c>
      <c r="C1007" s="14" t="s">
        <v>4014</v>
      </c>
      <c r="D1007" s="14">
        <v>9.99</v>
      </c>
      <c r="E1007" s="14">
        <v>9.99</v>
      </c>
      <c r="F1007" s="14">
        <v>9.99</v>
      </c>
      <c r="G1007" s="14">
        <v>9.99</v>
      </c>
      <c r="H1007" s="14">
        <v>9.99</v>
      </c>
      <c r="I1007" s="14">
        <v>9.99</v>
      </c>
      <c r="J1007" s="14">
        <v>9.99</v>
      </c>
      <c r="K1007" s="14">
        <v>9.99</v>
      </c>
      <c r="L1007" s="14">
        <v>9.99</v>
      </c>
      <c r="M1007" s="14">
        <v>9.99</v>
      </c>
      <c r="N1007" s="14">
        <v>9.99</v>
      </c>
      <c r="O1007" s="14">
        <v>9.99</v>
      </c>
      <c r="P1007" s="14" t="s">
        <v>865</v>
      </c>
      <c r="Q1007" s="14" t="s">
        <v>3630</v>
      </c>
      <c r="R1007" s="14" t="s">
        <v>3631</v>
      </c>
      <c r="S1007" s="14" t="s">
        <v>3632</v>
      </c>
      <c r="T1007" s="15" t="s">
        <v>3632</v>
      </c>
    </row>
    <row r="1008" spans="1:20" x14ac:dyDescent="0.35">
      <c r="A1008" s="14" t="s">
        <v>4015</v>
      </c>
      <c r="B1008" s="14" t="s">
        <v>3638</v>
      </c>
      <c r="C1008" s="14" t="s">
        <v>4015</v>
      </c>
      <c r="D1008" s="14">
        <v>0.99</v>
      </c>
      <c r="E1008" s="14">
        <v>0.99</v>
      </c>
      <c r="F1008" s="14">
        <v>0.99</v>
      </c>
      <c r="G1008" s="14">
        <v>0.99</v>
      </c>
      <c r="H1008" s="14">
        <v>0.99</v>
      </c>
      <c r="I1008" s="14">
        <v>0.99</v>
      </c>
      <c r="J1008" s="14">
        <v>0.99</v>
      </c>
      <c r="K1008" s="14">
        <v>0.99</v>
      </c>
      <c r="L1008" s="14">
        <v>0.99</v>
      </c>
      <c r="M1008" s="14">
        <v>0.99</v>
      </c>
      <c r="N1008" s="14">
        <v>0.99</v>
      </c>
      <c r="O1008" s="14">
        <v>0.99</v>
      </c>
      <c r="P1008" s="14" t="s">
        <v>865</v>
      </c>
      <c r="Q1008" s="14" t="s">
        <v>3630</v>
      </c>
      <c r="R1008" s="14" t="s">
        <v>3631</v>
      </c>
      <c r="S1008" s="14" t="s">
        <v>3632</v>
      </c>
      <c r="T1008" s="15" t="s">
        <v>3632</v>
      </c>
    </row>
    <row r="1009" spans="1:20" x14ac:dyDescent="0.35">
      <c r="A1009" s="14" t="s">
        <v>4016</v>
      </c>
      <c r="B1009" s="14" t="s">
        <v>3638</v>
      </c>
      <c r="C1009" s="14" t="s">
        <v>4016</v>
      </c>
      <c r="D1009" s="14">
        <v>0.99</v>
      </c>
      <c r="E1009" s="14">
        <v>0.99</v>
      </c>
      <c r="F1009" s="14">
        <v>0.99</v>
      </c>
      <c r="G1009" s="14">
        <v>0.99</v>
      </c>
      <c r="H1009" s="14">
        <v>0.99</v>
      </c>
      <c r="I1009" s="14">
        <v>0.99</v>
      </c>
      <c r="J1009" s="14">
        <v>0.99</v>
      </c>
      <c r="K1009" s="14">
        <v>0.99</v>
      </c>
      <c r="L1009" s="14">
        <v>0.99</v>
      </c>
      <c r="M1009" s="14">
        <v>0.99</v>
      </c>
      <c r="N1009" s="14">
        <v>0.99</v>
      </c>
      <c r="O1009" s="14">
        <v>0.99</v>
      </c>
      <c r="P1009" s="14" t="s">
        <v>865</v>
      </c>
      <c r="Q1009" s="14" t="s">
        <v>3630</v>
      </c>
      <c r="R1009" s="14" t="s">
        <v>3631</v>
      </c>
      <c r="S1009" s="14" t="s">
        <v>3632</v>
      </c>
      <c r="T1009" s="15" t="s">
        <v>3632</v>
      </c>
    </row>
    <row r="1010" spans="1:20" x14ac:dyDescent="0.35">
      <c r="A1010" s="14" t="s">
        <v>4017</v>
      </c>
      <c r="B1010" s="14" t="s">
        <v>3638</v>
      </c>
      <c r="C1010" s="14" t="s">
        <v>4017</v>
      </c>
      <c r="D1010" s="14">
        <v>0.99</v>
      </c>
      <c r="E1010" s="14">
        <v>0.99</v>
      </c>
      <c r="F1010" s="14">
        <v>0.99</v>
      </c>
      <c r="G1010" s="14">
        <v>0.99</v>
      </c>
      <c r="H1010" s="14">
        <v>0.99</v>
      </c>
      <c r="I1010" s="14">
        <v>0.99</v>
      </c>
      <c r="J1010" s="14">
        <v>0.99</v>
      </c>
      <c r="K1010" s="14">
        <v>0.99</v>
      </c>
      <c r="L1010" s="14">
        <v>0.99</v>
      </c>
      <c r="M1010" s="14">
        <v>0.99</v>
      </c>
      <c r="N1010" s="14">
        <v>0.99</v>
      </c>
      <c r="O1010" s="14">
        <v>0.99</v>
      </c>
      <c r="P1010" s="14" t="s">
        <v>865</v>
      </c>
      <c r="Q1010" s="14" t="s">
        <v>3630</v>
      </c>
      <c r="R1010" s="14" t="s">
        <v>3631</v>
      </c>
      <c r="S1010" s="14" t="s">
        <v>3632</v>
      </c>
      <c r="T1010" s="15" t="s">
        <v>3632</v>
      </c>
    </row>
    <row r="1011" spans="1:20" x14ac:dyDescent="0.35">
      <c r="A1011" s="14" t="s">
        <v>4018</v>
      </c>
      <c r="B1011" s="14" t="s">
        <v>3638</v>
      </c>
      <c r="C1011" s="14" t="s">
        <v>4018</v>
      </c>
      <c r="D1011" s="14">
        <v>0.99</v>
      </c>
      <c r="E1011" s="14">
        <v>0.99</v>
      </c>
      <c r="F1011" s="14">
        <v>0.99</v>
      </c>
      <c r="G1011" s="14">
        <v>0.99</v>
      </c>
      <c r="H1011" s="14">
        <v>0.99</v>
      </c>
      <c r="I1011" s="14">
        <v>0.99</v>
      </c>
      <c r="J1011" s="14">
        <v>0.99</v>
      </c>
      <c r="K1011" s="14">
        <v>0.99</v>
      </c>
      <c r="L1011" s="14">
        <v>0.99</v>
      </c>
      <c r="M1011" s="14">
        <v>0.99</v>
      </c>
      <c r="N1011" s="14">
        <v>0.99</v>
      </c>
      <c r="O1011" s="14">
        <v>0.99</v>
      </c>
      <c r="P1011" s="14" t="s">
        <v>865</v>
      </c>
      <c r="Q1011" s="14" t="s">
        <v>3630</v>
      </c>
      <c r="R1011" s="14" t="s">
        <v>3631</v>
      </c>
      <c r="S1011" s="14" t="s">
        <v>3632</v>
      </c>
      <c r="T1011" s="15" t="s">
        <v>3632</v>
      </c>
    </row>
    <row r="1012" spans="1:20" x14ac:dyDescent="0.35">
      <c r="A1012" s="14" t="s">
        <v>4019</v>
      </c>
      <c r="B1012" s="14" t="s">
        <v>3638</v>
      </c>
      <c r="C1012" s="14" t="s">
        <v>4019</v>
      </c>
      <c r="D1012" s="14">
        <v>0.99</v>
      </c>
      <c r="E1012" s="14">
        <v>0.99</v>
      </c>
      <c r="F1012" s="14">
        <v>0.99</v>
      </c>
      <c r="G1012" s="14">
        <v>0.99</v>
      </c>
      <c r="H1012" s="14">
        <v>0.99</v>
      </c>
      <c r="I1012" s="14">
        <v>0.99</v>
      </c>
      <c r="J1012" s="14">
        <v>0.99</v>
      </c>
      <c r="K1012" s="14">
        <v>0.99</v>
      </c>
      <c r="L1012" s="14">
        <v>0.99</v>
      </c>
      <c r="M1012" s="14">
        <v>0.99</v>
      </c>
      <c r="N1012" s="14">
        <v>0.99</v>
      </c>
      <c r="O1012" s="14">
        <v>0.99</v>
      </c>
      <c r="P1012" s="14" t="s">
        <v>865</v>
      </c>
      <c r="Q1012" s="14" t="s">
        <v>3630</v>
      </c>
      <c r="R1012" s="14" t="s">
        <v>3631</v>
      </c>
      <c r="S1012" s="14" t="s">
        <v>3632</v>
      </c>
      <c r="T1012" s="15" t="s">
        <v>3632</v>
      </c>
    </row>
    <row r="1013" spans="1:20" x14ac:dyDescent="0.35">
      <c r="A1013" s="14" t="s">
        <v>4020</v>
      </c>
      <c r="B1013" s="14" t="s">
        <v>3638</v>
      </c>
      <c r="C1013" s="14" t="s">
        <v>4020</v>
      </c>
      <c r="D1013" s="14">
        <v>0.99</v>
      </c>
      <c r="E1013" s="14">
        <v>0.99</v>
      </c>
      <c r="F1013" s="14">
        <v>0.99</v>
      </c>
      <c r="G1013" s="14">
        <v>0.99</v>
      </c>
      <c r="H1013" s="14">
        <v>0.99</v>
      </c>
      <c r="I1013" s="14">
        <v>0.99</v>
      </c>
      <c r="J1013" s="14">
        <v>0.99</v>
      </c>
      <c r="K1013" s="14">
        <v>0.99</v>
      </c>
      <c r="L1013" s="14">
        <v>0.99</v>
      </c>
      <c r="M1013" s="14">
        <v>0.99</v>
      </c>
      <c r="N1013" s="14">
        <v>0.99</v>
      </c>
      <c r="O1013" s="14">
        <v>0.99</v>
      </c>
      <c r="P1013" s="14" t="s">
        <v>865</v>
      </c>
      <c r="Q1013" s="14" t="s">
        <v>3630</v>
      </c>
      <c r="R1013" s="14" t="s">
        <v>3631</v>
      </c>
      <c r="S1013" s="14" t="s">
        <v>3632</v>
      </c>
      <c r="T1013" s="15" t="s">
        <v>3632</v>
      </c>
    </row>
    <row r="1014" spans="1:20" x14ac:dyDescent="0.35">
      <c r="A1014" s="14" t="s">
        <v>4021</v>
      </c>
      <c r="B1014" s="14" t="s">
        <v>3638</v>
      </c>
      <c r="C1014" s="14" t="s">
        <v>3632</v>
      </c>
      <c r="D1014" s="14" t="s">
        <v>3632</v>
      </c>
      <c r="E1014" s="14" t="s">
        <v>3632</v>
      </c>
      <c r="F1014" s="14" t="s">
        <v>3632</v>
      </c>
      <c r="G1014" s="14" t="s">
        <v>3632</v>
      </c>
      <c r="H1014" s="14" t="s">
        <v>3632</v>
      </c>
      <c r="I1014" s="14">
        <v>0.6</v>
      </c>
      <c r="J1014" s="14">
        <v>0.6</v>
      </c>
      <c r="K1014" s="14">
        <v>0.6</v>
      </c>
      <c r="L1014" s="14">
        <v>0.6</v>
      </c>
      <c r="M1014" s="14">
        <v>0.6</v>
      </c>
      <c r="N1014" s="14">
        <v>0.6</v>
      </c>
      <c r="O1014" s="14">
        <v>0.6</v>
      </c>
      <c r="P1014" s="14" t="s">
        <v>865</v>
      </c>
      <c r="Q1014" s="14" t="s">
        <v>3630</v>
      </c>
      <c r="R1014" s="14" t="s">
        <v>3631</v>
      </c>
      <c r="S1014" s="14" t="s">
        <v>3632</v>
      </c>
      <c r="T1014" s="15" t="s">
        <v>3632</v>
      </c>
    </row>
    <row r="1015" spans="1:20" x14ac:dyDescent="0.35">
      <c r="A1015" s="14" t="s">
        <v>4022</v>
      </c>
      <c r="B1015" s="14" t="s">
        <v>3638</v>
      </c>
      <c r="C1015" s="14" t="s">
        <v>3632</v>
      </c>
      <c r="D1015" s="14" t="s">
        <v>3632</v>
      </c>
      <c r="E1015" s="14" t="s">
        <v>3632</v>
      </c>
      <c r="F1015" s="14" t="s">
        <v>3632</v>
      </c>
      <c r="G1015" s="14" t="s">
        <v>3632</v>
      </c>
      <c r="H1015" s="14" t="s">
        <v>3632</v>
      </c>
      <c r="I1015" s="14" t="s">
        <v>3632</v>
      </c>
      <c r="J1015" s="14">
        <v>0.99</v>
      </c>
      <c r="K1015" s="14">
        <v>0.99</v>
      </c>
      <c r="L1015" s="14">
        <v>0.99</v>
      </c>
      <c r="M1015" s="14">
        <v>0.99</v>
      </c>
      <c r="N1015" s="14">
        <v>0.99</v>
      </c>
      <c r="O1015" s="14">
        <v>0.99</v>
      </c>
      <c r="P1015" s="14" t="s">
        <v>865</v>
      </c>
      <c r="Q1015" s="14" t="s">
        <v>3630</v>
      </c>
      <c r="R1015" s="14" t="s">
        <v>3631</v>
      </c>
      <c r="S1015" s="14" t="s">
        <v>3632</v>
      </c>
      <c r="T1015" s="15" t="s">
        <v>3632</v>
      </c>
    </row>
    <row r="1016" spans="1:20" x14ac:dyDescent="0.35">
      <c r="A1016" s="14" t="s">
        <v>4023</v>
      </c>
      <c r="B1016" s="14" t="s">
        <v>3638</v>
      </c>
      <c r="C1016" s="14" t="s">
        <v>3632</v>
      </c>
      <c r="D1016" s="14" t="s">
        <v>3632</v>
      </c>
      <c r="E1016" s="14" t="s">
        <v>3632</v>
      </c>
      <c r="F1016" s="14" t="s">
        <v>3632</v>
      </c>
      <c r="G1016" s="14" t="s">
        <v>3632</v>
      </c>
      <c r="H1016" s="14" t="s">
        <v>3632</v>
      </c>
      <c r="I1016" s="14" t="s">
        <v>3632</v>
      </c>
      <c r="J1016" s="14">
        <v>0.99</v>
      </c>
      <c r="K1016" s="14">
        <v>0.99</v>
      </c>
      <c r="L1016" s="14">
        <v>0.99</v>
      </c>
      <c r="M1016" s="14">
        <v>0.99</v>
      </c>
      <c r="N1016" s="14">
        <v>0.99</v>
      </c>
      <c r="O1016" s="14">
        <v>0.99</v>
      </c>
      <c r="P1016" s="14" t="s">
        <v>865</v>
      </c>
      <c r="Q1016" s="14" t="s">
        <v>3630</v>
      </c>
      <c r="R1016" s="14" t="s">
        <v>3631</v>
      </c>
      <c r="S1016" s="14" t="s">
        <v>3632</v>
      </c>
      <c r="T1016" s="15" t="s">
        <v>3632</v>
      </c>
    </row>
    <row r="1017" spans="1:20" x14ac:dyDescent="0.35">
      <c r="A1017" s="14" t="s">
        <v>4024</v>
      </c>
      <c r="B1017" s="14" t="s">
        <v>3638</v>
      </c>
      <c r="C1017" s="14" t="s">
        <v>3632</v>
      </c>
      <c r="D1017" s="14" t="s">
        <v>3632</v>
      </c>
      <c r="E1017" s="14" t="s">
        <v>3632</v>
      </c>
      <c r="F1017" s="14" t="s">
        <v>3632</v>
      </c>
      <c r="G1017" s="14" t="s">
        <v>3632</v>
      </c>
      <c r="H1017" s="14" t="s">
        <v>3632</v>
      </c>
      <c r="I1017" s="14" t="s">
        <v>3632</v>
      </c>
      <c r="J1017" s="14">
        <v>0.99</v>
      </c>
      <c r="K1017" s="14">
        <v>0.99</v>
      </c>
      <c r="L1017" s="14">
        <v>0.99</v>
      </c>
      <c r="M1017" s="14">
        <v>0.99</v>
      </c>
      <c r="N1017" s="14">
        <v>0.99</v>
      </c>
      <c r="O1017" s="14">
        <v>0.99</v>
      </c>
      <c r="P1017" s="14" t="s">
        <v>865</v>
      </c>
      <c r="Q1017" s="14" t="s">
        <v>3630</v>
      </c>
      <c r="R1017" s="14" t="s">
        <v>3631</v>
      </c>
      <c r="S1017" s="14" t="s">
        <v>3632</v>
      </c>
      <c r="T1017" s="15" t="s">
        <v>3632</v>
      </c>
    </row>
    <row r="1018" spans="1:20" x14ac:dyDescent="0.35">
      <c r="A1018" s="14" t="s">
        <v>4025</v>
      </c>
      <c r="B1018" s="14" t="s">
        <v>3638</v>
      </c>
      <c r="C1018" s="14" t="s">
        <v>3632</v>
      </c>
      <c r="D1018" s="14" t="s">
        <v>3632</v>
      </c>
      <c r="E1018" s="14" t="s">
        <v>3632</v>
      </c>
      <c r="F1018" s="14" t="s">
        <v>3632</v>
      </c>
      <c r="G1018" s="14" t="s">
        <v>3632</v>
      </c>
      <c r="H1018" s="14" t="s">
        <v>3632</v>
      </c>
      <c r="I1018" s="14" t="s">
        <v>3632</v>
      </c>
      <c r="J1018" s="14">
        <v>0.99</v>
      </c>
      <c r="K1018" s="14">
        <v>0.99</v>
      </c>
      <c r="L1018" s="14">
        <v>0.99</v>
      </c>
      <c r="M1018" s="14">
        <v>0.99</v>
      </c>
      <c r="N1018" s="14">
        <v>0.99</v>
      </c>
      <c r="O1018" s="14">
        <v>0.99</v>
      </c>
      <c r="P1018" s="14" t="s">
        <v>865</v>
      </c>
      <c r="Q1018" s="14" t="s">
        <v>3630</v>
      </c>
      <c r="R1018" s="14" t="s">
        <v>3631</v>
      </c>
      <c r="S1018" s="14" t="s">
        <v>3632</v>
      </c>
      <c r="T1018" s="15" t="s">
        <v>3632</v>
      </c>
    </row>
    <row r="1019" spans="1:20" x14ac:dyDescent="0.35">
      <c r="A1019" s="14" t="s">
        <v>4026</v>
      </c>
      <c r="B1019" s="14" t="s">
        <v>3638</v>
      </c>
      <c r="C1019" s="14" t="s">
        <v>3632</v>
      </c>
      <c r="D1019" s="14" t="s">
        <v>3632</v>
      </c>
      <c r="E1019" s="14" t="s">
        <v>3632</v>
      </c>
      <c r="F1019" s="14" t="s">
        <v>3632</v>
      </c>
      <c r="G1019" s="14" t="s">
        <v>3632</v>
      </c>
      <c r="H1019" s="14" t="s">
        <v>3632</v>
      </c>
      <c r="I1019" s="14">
        <v>0.99</v>
      </c>
      <c r="J1019" s="14">
        <v>0.99</v>
      </c>
      <c r="K1019" s="14">
        <v>0.99</v>
      </c>
      <c r="L1019" s="14">
        <v>0.99</v>
      </c>
      <c r="M1019" s="14">
        <v>0.99</v>
      </c>
      <c r="N1019" s="14">
        <v>0.99</v>
      </c>
      <c r="O1019" s="14">
        <v>0.99</v>
      </c>
      <c r="P1019" s="14" t="s">
        <v>865</v>
      </c>
      <c r="Q1019" s="14" t="s">
        <v>3630</v>
      </c>
      <c r="R1019" s="14" t="s">
        <v>3631</v>
      </c>
      <c r="S1019" s="14" t="s">
        <v>3632</v>
      </c>
      <c r="T1019" s="15" t="s">
        <v>3632</v>
      </c>
    </row>
    <row r="1020" spans="1:20" x14ac:dyDescent="0.35">
      <c r="A1020" s="14" t="s">
        <v>4027</v>
      </c>
      <c r="B1020" s="14" t="s">
        <v>3638</v>
      </c>
      <c r="C1020" s="14" t="s">
        <v>3632</v>
      </c>
      <c r="D1020" s="14" t="s">
        <v>3632</v>
      </c>
      <c r="E1020" s="14" t="s">
        <v>3632</v>
      </c>
      <c r="F1020" s="14" t="s">
        <v>3632</v>
      </c>
      <c r="G1020" s="14" t="s">
        <v>3632</v>
      </c>
      <c r="H1020" s="14" t="s">
        <v>3632</v>
      </c>
      <c r="I1020" s="14">
        <v>0.99</v>
      </c>
      <c r="J1020" s="14">
        <v>0.99</v>
      </c>
      <c r="K1020" s="14">
        <v>0.99</v>
      </c>
      <c r="L1020" s="14">
        <v>0.99</v>
      </c>
      <c r="M1020" s="14">
        <v>0.99</v>
      </c>
      <c r="N1020" s="14">
        <v>0.99</v>
      </c>
      <c r="O1020" s="14">
        <v>0.99</v>
      </c>
      <c r="P1020" s="14" t="s">
        <v>865</v>
      </c>
      <c r="Q1020" s="14" t="s">
        <v>3630</v>
      </c>
      <c r="R1020" s="14" t="s">
        <v>3631</v>
      </c>
      <c r="S1020" s="14" t="s">
        <v>3632</v>
      </c>
      <c r="T1020" s="15" t="s">
        <v>3632</v>
      </c>
    </row>
    <row r="1021" spans="1:20" x14ac:dyDescent="0.35">
      <c r="A1021" s="14" t="s">
        <v>4028</v>
      </c>
      <c r="B1021" s="14" t="s">
        <v>3638</v>
      </c>
      <c r="C1021" s="14" t="s">
        <v>3632</v>
      </c>
      <c r="D1021" s="14" t="s">
        <v>3632</v>
      </c>
      <c r="E1021" s="14" t="s">
        <v>3632</v>
      </c>
      <c r="F1021" s="14" t="s">
        <v>3632</v>
      </c>
      <c r="G1021" s="14" t="s">
        <v>3632</v>
      </c>
      <c r="H1021" s="14" t="s">
        <v>3632</v>
      </c>
      <c r="I1021" s="14">
        <v>0.99</v>
      </c>
      <c r="J1021" s="14">
        <v>0.99</v>
      </c>
      <c r="K1021" s="14">
        <v>0.99</v>
      </c>
      <c r="L1021" s="14">
        <v>0.99</v>
      </c>
      <c r="M1021" s="14">
        <v>0.99</v>
      </c>
      <c r="N1021" s="14">
        <v>0.99</v>
      </c>
      <c r="O1021" s="14">
        <v>0.99</v>
      </c>
      <c r="P1021" s="14" t="s">
        <v>865</v>
      </c>
      <c r="Q1021" s="14" t="s">
        <v>3630</v>
      </c>
      <c r="R1021" s="14" t="s">
        <v>3631</v>
      </c>
      <c r="S1021" s="14" t="s">
        <v>3632</v>
      </c>
      <c r="T1021" s="15" t="s">
        <v>3632</v>
      </c>
    </row>
    <row r="1022" spans="1:20" x14ac:dyDescent="0.35">
      <c r="A1022" s="14" t="s">
        <v>4029</v>
      </c>
      <c r="B1022" s="14" t="s">
        <v>3638</v>
      </c>
      <c r="C1022" s="14" t="s">
        <v>3632</v>
      </c>
      <c r="D1022" s="14" t="s">
        <v>3632</v>
      </c>
      <c r="E1022" s="14" t="s">
        <v>3632</v>
      </c>
      <c r="F1022" s="14" t="s">
        <v>3632</v>
      </c>
      <c r="G1022" s="14" t="s">
        <v>3632</v>
      </c>
      <c r="H1022" s="14" t="s">
        <v>3632</v>
      </c>
      <c r="I1022" s="14">
        <v>0.99</v>
      </c>
      <c r="J1022" s="14">
        <v>0.99</v>
      </c>
      <c r="K1022" s="14">
        <v>0.99</v>
      </c>
      <c r="L1022" s="14">
        <v>0.99</v>
      </c>
      <c r="M1022" s="14">
        <v>0.99</v>
      </c>
      <c r="N1022" s="14">
        <v>0.99</v>
      </c>
      <c r="O1022" s="14">
        <v>0.99</v>
      </c>
      <c r="P1022" s="14" t="s">
        <v>865</v>
      </c>
      <c r="Q1022" s="14" t="s">
        <v>3630</v>
      </c>
      <c r="R1022" s="14" t="s">
        <v>3631</v>
      </c>
      <c r="S1022" s="14" t="s">
        <v>3632</v>
      </c>
      <c r="T1022" s="15" t="s">
        <v>3632</v>
      </c>
    </row>
    <row r="1023" spans="1:20" x14ac:dyDescent="0.35">
      <c r="A1023" s="14" t="s">
        <v>4030</v>
      </c>
      <c r="B1023" s="14" t="s">
        <v>3638</v>
      </c>
      <c r="C1023" s="14" t="s">
        <v>3632</v>
      </c>
      <c r="D1023" s="14" t="s">
        <v>3632</v>
      </c>
      <c r="E1023" s="14" t="s">
        <v>3632</v>
      </c>
      <c r="F1023" s="14" t="s">
        <v>3632</v>
      </c>
      <c r="G1023" s="14" t="s">
        <v>3632</v>
      </c>
      <c r="H1023" s="14" t="s">
        <v>3632</v>
      </c>
      <c r="I1023" s="14">
        <v>0.99</v>
      </c>
      <c r="J1023" s="14">
        <v>0.99</v>
      </c>
      <c r="K1023" s="14">
        <v>0.99</v>
      </c>
      <c r="L1023" s="14">
        <v>0.99</v>
      </c>
      <c r="M1023" s="14">
        <v>0.99</v>
      </c>
      <c r="N1023" s="14">
        <v>0.99</v>
      </c>
      <c r="O1023" s="14">
        <v>0.99</v>
      </c>
      <c r="P1023" s="14" t="s">
        <v>865</v>
      </c>
      <c r="Q1023" s="14" t="s">
        <v>3630</v>
      </c>
      <c r="R1023" s="14" t="s">
        <v>3631</v>
      </c>
      <c r="S1023" s="14" t="s">
        <v>3632</v>
      </c>
      <c r="T1023" s="15" t="s">
        <v>3632</v>
      </c>
    </row>
    <row r="1024" spans="1:20" x14ac:dyDescent="0.35">
      <c r="A1024" s="14" t="s">
        <v>4031</v>
      </c>
      <c r="B1024" s="14" t="s">
        <v>3638</v>
      </c>
      <c r="C1024" s="14" t="s">
        <v>4031</v>
      </c>
      <c r="D1024" s="14">
        <v>3</v>
      </c>
      <c r="E1024" s="14">
        <v>3</v>
      </c>
      <c r="F1024" s="14">
        <v>3</v>
      </c>
      <c r="G1024" s="14">
        <v>3</v>
      </c>
      <c r="H1024" s="14">
        <v>3</v>
      </c>
      <c r="I1024" s="14">
        <v>3</v>
      </c>
      <c r="J1024" s="14">
        <v>3</v>
      </c>
      <c r="K1024" s="14">
        <v>3</v>
      </c>
      <c r="L1024" s="14">
        <v>3</v>
      </c>
      <c r="M1024" s="14">
        <v>3</v>
      </c>
      <c r="N1024" s="14">
        <v>3</v>
      </c>
      <c r="O1024" s="14">
        <v>3</v>
      </c>
      <c r="P1024" s="14" t="s">
        <v>865</v>
      </c>
      <c r="Q1024" s="14" t="s">
        <v>3630</v>
      </c>
      <c r="R1024" s="14" t="s">
        <v>3631</v>
      </c>
      <c r="S1024" s="14" t="s">
        <v>3632</v>
      </c>
      <c r="T1024" s="15" t="s">
        <v>3632</v>
      </c>
    </row>
    <row r="1025" spans="1:20" x14ac:dyDescent="0.35">
      <c r="A1025" s="14" t="s">
        <v>4032</v>
      </c>
      <c r="B1025" s="14" t="s">
        <v>3638</v>
      </c>
      <c r="C1025" s="14" t="s">
        <v>4033</v>
      </c>
      <c r="D1025" s="14">
        <v>0.96</v>
      </c>
      <c r="E1025" s="14">
        <v>0.96</v>
      </c>
      <c r="F1025" s="14">
        <v>0.96</v>
      </c>
      <c r="G1025" s="14">
        <v>0.96</v>
      </c>
      <c r="H1025" s="14">
        <v>0.96</v>
      </c>
      <c r="I1025" s="14">
        <v>0.96</v>
      </c>
      <c r="J1025" s="14">
        <v>0.96</v>
      </c>
      <c r="K1025" s="14">
        <v>0.96</v>
      </c>
      <c r="L1025" s="14">
        <v>0.96</v>
      </c>
      <c r="M1025" s="14">
        <v>0.96</v>
      </c>
      <c r="N1025" s="14">
        <v>0.96</v>
      </c>
      <c r="O1025" s="14">
        <v>0.96</v>
      </c>
      <c r="P1025" s="14" t="s">
        <v>865</v>
      </c>
      <c r="Q1025" s="14" t="s">
        <v>3630</v>
      </c>
      <c r="R1025" s="14" t="s">
        <v>3631</v>
      </c>
      <c r="S1025" s="14" t="s">
        <v>3632</v>
      </c>
      <c r="T1025" s="15" t="s">
        <v>3632</v>
      </c>
    </row>
    <row r="1026" spans="1:20" x14ac:dyDescent="0.35">
      <c r="A1026" s="14" t="s">
        <v>4034</v>
      </c>
      <c r="B1026" s="14" t="s">
        <v>3638</v>
      </c>
      <c r="C1026" s="14" t="s">
        <v>4034</v>
      </c>
      <c r="D1026" s="18">
        <v>1.24</v>
      </c>
      <c r="E1026" s="18">
        <v>1.2</v>
      </c>
      <c r="F1026" s="18">
        <v>1.22</v>
      </c>
      <c r="G1026" s="18">
        <v>0.22</v>
      </c>
      <c r="H1026" s="18">
        <v>1.21</v>
      </c>
      <c r="I1026" s="18">
        <v>2.31</v>
      </c>
      <c r="J1026" s="18">
        <v>2.31</v>
      </c>
      <c r="K1026" s="18">
        <v>2.46</v>
      </c>
      <c r="L1026" s="18">
        <v>1.98</v>
      </c>
      <c r="M1026" s="18">
        <v>1.22</v>
      </c>
      <c r="N1026" s="18">
        <v>1.1100000000000001</v>
      </c>
      <c r="O1026" s="18">
        <v>1.1000000000000001</v>
      </c>
      <c r="P1026" s="14" t="s">
        <v>865</v>
      </c>
      <c r="Q1026" s="14" t="s">
        <v>3630</v>
      </c>
      <c r="R1026" s="14" t="s">
        <v>3631</v>
      </c>
      <c r="S1026" s="14" t="s">
        <v>3632</v>
      </c>
      <c r="T1026" s="15" t="s">
        <v>3632</v>
      </c>
    </row>
    <row r="1027" spans="1:20" x14ac:dyDescent="0.35">
      <c r="A1027" s="14" t="s">
        <v>4035</v>
      </c>
      <c r="B1027" s="14" t="s">
        <v>3638</v>
      </c>
      <c r="C1027" s="14" t="s">
        <v>4035</v>
      </c>
      <c r="D1027" s="14">
        <v>3</v>
      </c>
      <c r="E1027" s="14">
        <v>3</v>
      </c>
      <c r="F1027" s="14">
        <v>3</v>
      </c>
      <c r="G1027" s="14">
        <v>3</v>
      </c>
      <c r="H1027" s="14">
        <v>3</v>
      </c>
      <c r="I1027" s="14">
        <v>3</v>
      </c>
      <c r="J1027" s="14">
        <v>3</v>
      </c>
      <c r="K1027" s="14">
        <v>3</v>
      </c>
      <c r="L1027" s="14">
        <v>3</v>
      </c>
      <c r="M1027" s="14">
        <v>3</v>
      </c>
      <c r="N1027" s="14">
        <v>3</v>
      </c>
      <c r="O1027" s="14">
        <v>3</v>
      </c>
      <c r="P1027" s="14" t="s">
        <v>865</v>
      </c>
      <c r="Q1027" s="14" t="s">
        <v>3630</v>
      </c>
      <c r="R1027" s="14" t="s">
        <v>3631</v>
      </c>
      <c r="S1027" s="14" t="s">
        <v>3632</v>
      </c>
      <c r="T1027" s="15" t="s">
        <v>3632</v>
      </c>
    </row>
    <row r="1028" spans="1:20" x14ac:dyDescent="0.35">
      <c r="A1028" s="14" t="s">
        <v>4036</v>
      </c>
      <c r="B1028" s="14" t="s">
        <v>3638</v>
      </c>
      <c r="C1028" s="14" t="s">
        <v>4036</v>
      </c>
      <c r="D1028" s="14">
        <v>1</v>
      </c>
      <c r="E1028" s="14">
        <v>1</v>
      </c>
      <c r="F1028" s="14">
        <v>1</v>
      </c>
      <c r="G1028" s="14">
        <v>1</v>
      </c>
      <c r="H1028" s="14">
        <v>1</v>
      </c>
      <c r="I1028" s="14">
        <v>1</v>
      </c>
      <c r="J1028" s="14">
        <v>1</v>
      </c>
      <c r="K1028" s="14">
        <v>1</v>
      </c>
      <c r="L1028" s="14">
        <v>1</v>
      </c>
      <c r="M1028" s="14">
        <v>1</v>
      </c>
      <c r="N1028" s="14">
        <v>1</v>
      </c>
      <c r="O1028" s="14">
        <v>1</v>
      </c>
      <c r="P1028" s="14" t="s">
        <v>865</v>
      </c>
      <c r="Q1028" s="14" t="s">
        <v>3630</v>
      </c>
      <c r="R1028" s="14" t="s">
        <v>3631</v>
      </c>
      <c r="S1028" s="14" t="s">
        <v>3632</v>
      </c>
      <c r="T1028" s="15" t="s">
        <v>3632</v>
      </c>
    </row>
    <row r="1029" spans="1:20" x14ac:dyDescent="0.35">
      <c r="A1029" s="14" t="s">
        <v>4037</v>
      </c>
      <c r="B1029" s="14" t="s">
        <v>3638</v>
      </c>
      <c r="C1029" s="14" t="s">
        <v>4038</v>
      </c>
      <c r="D1029" s="14">
        <v>0.5</v>
      </c>
      <c r="E1029" s="14">
        <v>0.5</v>
      </c>
      <c r="F1029" s="14">
        <v>0.5</v>
      </c>
      <c r="G1029" s="14">
        <v>0.5</v>
      </c>
      <c r="H1029" s="14">
        <v>0.5</v>
      </c>
      <c r="I1029" s="14">
        <v>0.5</v>
      </c>
      <c r="J1029" s="14">
        <v>0.5</v>
      </c>
      <c r="K1029" s="14">
        <v>0.5</v>
      </c>
      <c r="L1029" s="14">
        <v>0.5</v>
      </c>
      <c r="M1029" s="14">
        <v>0.5</v>
      </c>
      <c r="N1029" s="14">
        <v>0.5</v>
      </c>
      <c r="O1029" s="14">
        <v>0.5</v>
      </c>
      <c r="P1029" s="14" t="s">
        <v>865</v>
      </c>
      <c r="Q1029" s="14" t="s">
        <v>3630</v>
      </c>
      <c r="R1029" s="14" t="s">
        <v>3631</v>
      </c>
      <c r="S1029" s="14" t="s">
        <v>3632</v>
      </c>
      <c r="T1029" s="15" t="s">
        <v>3632</v>
      </c>
    </row>
    <row r="1030" spans="1:20" x14ac:dyDescent="0.35">
      <c r="A1030" s="14" t="s">
        <v>4039</v>
      </c>
      <c r="B1030" s="14" t="s">
        <v>3638</v>
      </c>
      <c r="C1030" s="14" t="s">
        <v>4040</v>
      </c>
      <c r="D1030" s="14">
        <v>0.5</v>
      </c>
      <c r="E1030" s="14">
        <v>0.5</v>
      </c>
      <c r="F1030" s="14">
        <v>0.5</v>
      </c>
      <c r="G1030" s="14">
        <v>0.5</v>
      </c>
      <c r="H1030" s="14">
        <v>0.5</v>
      </c>
      <c r="I1030" s="14">
        <v>0.5</v>
      </c>
      <c r="J1030" s="14">
        <v>0.5</v>
      </c>
      <c r="K1030" s="14">
        <v>0.5</v>
      </c>
      <c r="L1030" s="14">
        <v>0.5</v>
      </c>
      <c r="M1030" s="14">
        <v>0.5</v>
      </c>
      <c r="N1030" s="14">
        <v>0.5</v>
      </c>
      <c r="O1030" s="14">
        <v>0.5</v>
      </c>
      <c r="P1030" s="14" t="s">
        <v>865</v>
      </c>
      <c r="Q1030" s="14" t="s">
        <v>3630</v>
      </c>
      <c r="R1030" s="14" t="s">
        <v>3631</v>
      </c>
      <c r="S1030" s="14" t="s">
        <v>3632</v>
      </c>
      <c r="T1030" s="15" t="s">
        <v>3632</v>
      </c>
    </row>
    <row r="1031" spans="1:20" x14ac:dyDescent="0.35">
      <c r="A1031" s="14" t="s">
        <v>4041</v>
      </c>
      <c r="B1031" s="14" t="s">
        <v>3638</v>
      </c>
      <c r="C1031" s="14" t="s">
        <v>4042</v>
      </c>
      <c r="D1031" s="14">
        <v>0.4</v>
      </c>
      <c r="E1031" s="14">
        <v>0.4</v>
      </c>
      <c r="F1031" s="14">
        <v>0.4</v>
      </c>
      <c r="G1031" s="14">
        <v>0.4</v>
      </c>
      <c r="H1031" s="14">
        <v>0.4</v>
      </c>
      <c r="I1031" s="14">
        <v>0.4</v>
      </c>
      <c r="J1031" s="14">
        <v>0.4</v>
      </c>
      <c r="K1031" s="14">
        <v>0.4</v>
      </c>
      <c r="L1031" s="14">
        <v>0.4</v>
      </c>
      <c r="M1031" s="14">
        <v>0.4</v>
      </c>
      <c r="N1031" s="14">
        <v>0.4</v>
      </c>
      <c r="O1031" s="14">
        <v>0.4</v>
      </c>
      <c r="P1031" s="14" t="s">
        <v>865</v>
      </c>
      <c r="Q1031" s="14" t="s">
        <v>3630</v>
      </c>
      <c r="R1031" s="14" t="s">
        <v>3631</v>
      </c>
      <c r="S1031" s="14" t="s">
        <v>3632</v>
      </c>
      <c r="T1031" s="15" t="s">
        <v>3632</v>
      </c>
    </row>
    <row r="1032" spans="1:20" x14ac:dyDescent="0.35">
      <c r="A1032" s="14" t="s">
        <v>4043</v>
      </c>
      <c r="B1032" s="14" t="s">
        <v>3638</v>
      </c>
      <c r="C1032" s="14" t="s">
        <v>4043</v>
      </c>
      <c r="D1032" s="14">
        <v>0.5</v>
      </c>
      <c r="E1032" s="14">
        <v>0.5</v>
      </c>
      <c r="F1032" s="14">
        <v>0.5</v>
      </c>
      <c r="G1032" s="14">
        <v>0.5</v>
      </c>
      <c r="H1032" s="14">
        <v>0.5</v>
      </c>
      <c r="I1032" s="14">
        <v>0.5</v>
      </c>
      <c r="J1032" s="14">
        <v>0.5</v>
      </c>
      <c r="K1032" s="14">
        <v>0.5</v>
      </c>
      <c r="L1032" s="14">
        <v>0.5</v>
      </c>
      <c r="M1032" s="14">
        <v>0.5</v>
      </c>
      <c r="N1032" s="14">
        <v>0.5</v>
      </c>
      <c r="O1032" s="14">
        <v>0.5</v>
      </c>
      <c r="P1032" s="14" t="s">
        <v>865</v>
      </c>
      <c r="Q1032" s="14" t="s">
        <v>3630</v>
      </c>
      <c r="R1032" s="14" t="s">
        <v>3631</v>
      </c>
      <c r="S1032" s="14" t="s">
        <v>3632</v>
      </c>
      <c r="T1032" s="15" t="s">
        <v>3632</v>
      </c>
    </row>
    <row r="1033" spans="1:20" x14ac:dyDescent="0.35">
      <c r="A1033" s="14" t="s">
        <v>4044</v>
      </c>
      <c r="B1033" s="14" t="s">
        <v>3638</v>
      </c>
      <c r="C1033" s="14" t="s">
        <v>4044</v>
      </c>
      <c r="D1033" s="14">
        <v>0.99</v>
      </c>
      <c r="E1033" s="14">
        <v>0.99</v>
      </c>
      <c r="F1033" s="14">
        <v>0.99</v>
      </c>
      <c r="G1033" s="14">
        <v>0.99</v>
      </c>
      <c r="H1033" s="14">
        <v>0.99</v>
      </c>
      <c r="I1033" s="14">
        <v>0.99</v>
      </c>
      <c r="J1033" s="14">
        <v>0.99</v>
      </c>
      <c r="K1033" s="14">
        <v>0.99</v>
      </c>
      <c r="L1033" s="14">
        <v>0.99</v>
      </c>
      <c r="M1033" s="14">
        <v>0.99</v>
      </c>
      <c r="N1033" s="14">
        <v>0.99</v>
      </c>
      <c r="O1033" s="14">
        <v>0.99</v>
      </c>
      <c r="P1033" s="14" t="s">
        <v>865</v>
      </c>
      <c r="Q1033" s="14" t="s">
        <v>3630</v>
      </c>
      <c r="R1033" s="14" t="s">
        <v>3631</v>
      </c>
      <c r="S1033" s="14" t="s">
        <v>3632</v>
      </c>
      <c r="T1033" s="15" t="s">
        <v>3632</v>
      </c>
    </row>
    <row r="1034" spans="1:20" x14ac:dyDescent="0.35">
      <c r="A1034" s="14" t="s">
        <v>4045</v>
      </c>
      <c r="B1034" s="14" t="s">
        <v>3638</v>
      </c>
      <c r="C1034" s="14" t="s">
        <v>4045</v>
      </c>
      <c r="D1034" s="14">
        <v>0.99</v>
      </c>
      <c r="E1034" s="14">
        <v>0.99</v>
      </c>
      <c r="F1034" s="14">
        <v>0.99</v>
      </c>
      <c r="G1034" s="14">
        <v>0.99</v>
      </c>
      <c r="H1034" s="14">
        <v>0.99</v>
      </c>
      <c r="I1034" s="14">
        <v>0.99</v>
      </c>
      <c r="J1034" s="14">
        <v>0.99</v>
      </c>
      <c r="K1034" s="14">
        <v>0.99</v>
      </c>
      <c r="L1034" s="14">
        <v>0.99</v>
      </c>
      <c r="M1034" s="14">
        <v>0.99</v>
      </c>
      <c r="N1034" s="14">
        <v>0.99</v>
      </c>
      <c r="O1034" s="14">
        <v>0.99</v>
      </c>
      <c r="P1034" s="14" t="s">
        <v>865</v>
      </c>
      <c r="Q1034" s="14" t="s">
        <v>3630</v>
      </c>
      <c r="R1034" s="14" t="s">
        <v>3631</v>
      </c>
      <c r="S1034" s="14" t="s">
        <v>3632</v>
      </c>
      <c r="T1034" s="15" t="s">
        <v>3632</v>
      </c>
    </row>
    <row r="1035" spans="1:20" x14ac:dyDescent="0.35">
      <c r="A1035" s="14" t="s">
        <v>4046</v>
      </c>
      <c r="B1035" s="14" t="s">
        <v>3638</v>
      </c>
      <c r="C1035" s="14" t="s">
        <v>4046</v>
      </c>
      <c r="D1035" s="14">
        <v>0.99</v>
      </c>
      <c r="E1035" s="14">
        <v>0.99</v>
      </c>
      <c r="F1035" s="14">
        <v>0.99</v>
      </c>
      <c r="G1035" s="14">
        <v>0.99</v>
      </c>
      <c r="H1035" s="14">
        <v>0.99</v>
      </c>
      <c r="I1035" s="14">
        <v>0.99</v>
      </c>
      <c r="J1035" s="14">
        <v>0.99</v>
      </c>
      <c r="K1035" s="14">
        <v>0.99</v>
      </c>
      <c r="L1035" s="14">
        <v>0.99</v>
      </c>
      <c r="M1035" s="14">
        <v>0.99</v>
      </c>
      <c r="N1035" s="14">
        <v>0.99</v>
      </c>
      <c r="O1035" s="14">
        <v>0.99</v>
      </c>
      <c r="P1035" s="14" t="s">
        <v>865</v>
      </c>
      <c r="Q1035" s="14" t="s">
        <v>3630</v>
      </c>
      <c r="R1035" s="14" t="s">
        <v>3631</v>
      </c>
      <c r="S1035" s="14" t="s">
        <v>3632</v>
      </c>
      <c r="T1035" s="15" t="s">
        <v>3632</v>
      </c>
    </row>
    <row r="1036" spans="1:20" x14ac:dyDescent="0.35">
      <c r="A1036" s="14" t="s">
        <v>4047</v>
      </c>
      <c r="B1036" s="14" t="s">
        <v>3638</v>
      </c>
      <c r="C1036" s="14" t="s">
        <v>4047</v>
      </c>
      <c r="D1036" s="14">
        <v>0.99</v>
      </c>
      <c r="E1036" s="14">
        <v>0.99</v>
      </c>
      <c r="F1036" s="14">
        <v>0.99</v>
      </c>
      <c r="G1036" s="14">
        <v>0.99</v>
      </c>
      <c r="H1036" s="14">
        <v>0.99</v>
      </c>
      <c r="I1036" s="14">
        <v>0.99</v>
      </c>
      <c r="J1036" s="14">
        <v>0.99</v>
      </c>
      <c r="K1036" s="14">
        <v>0.99</v>
      </c>
      <c r="L1036" s="14">
        <v>0.99</v>
      </c>
      <c r="M1036" s="14">
        <v>0.99</v>
      </c>
      <c r="N1036" s="14">
        <v>0.99</v>
      </c>
      <c r="O1036" s="14">
        <v>0.99</v>
      </c>
      <c r="P1036" s="14" t="s">
        <v>865</v>
      </c>
      <c r="Q1036" s="14" t="s">
        <v>3630</v>
      </c>
      <c r="R1036" s="14" t="s">
        <v>3631</v>
      </c>
      <c r="S1036" s="14" t="s">
        <v>3632</v>
      </c>
      <c r="T1036" s="15" t="s">
        <v>3632</v>
      </c>
    </row>
    <row r="1037" spans="1:20" x14ac:dyDescent="0.35">
      <c r="A1037" s="14" t="s">
        <v>4048</v>
      </c>
      <c r="B1037" s="14" t="s">
        <v>3638</v>
      </c>
      <c r="C1037" s="14" t="s">
        <v>4048</v>
      </c>
      <c r="D1037" s="14">
        <v>0.99</v>
      </c>
      <c r="E1037" s="14">
        <v>0.99</v>
      </c>
      <c r="F1037" s="14">
        <v>0.99</v>
      </c>
      <c r="G1037" s="14">
        <v>0.99</v>
      </c>
      <c r="H1037" s="14">
        <v>0.99</v>
      </c>
      <c r="I1037" s="14">
        <v>0.99</v>
      </c>
      <c r="J1037" s="14">
        <v>0.99</v>
      </c>
      <c r="K1037" s="14">
        <v>0.99</v>
      </c>
      <c r="L1037" s="14">
        <v>0.99</v>
      </c>
      <c r="M1037" s="14">
        <v>0.99</v>
      </c>
      <c r="N1037" s="14">
        <v>0.99</v>
      </c>
      <c r="O1037" s="14">
        <v>0.99</v>
      </c>
      <c r="P1037" s="14" t="s">
        <v>865</v>
      </c>
      <c r="Q1037" s="14" t="s">
        <v>3630</v>
      </c>
      <c r="R1037" s="14" t="s">
        <v>3631</v>
      </c>
      <c r="S1037" s="14" t="s">
        <v>3632</v>
      </c>
      <c r="T1037" s="15" t="s">
        <v>3632</v>
      </c>
    </row>
    <row r="1038" spans="1:20" x14ac:dyDescent="0.35">
      <c r="A1038" s="14" t="s">
        <v>4049</v>
      </c>
      <c r="B1038" s="14" t="s">
        <v>3638</v>
      </c>
      <c r="C1038" s="14" t="s">
        <v>4049</v>
      </c>
      <c r="D1038" s="14">
        <v>0.99</v>
      </c>
      <c r="E1038" s="14">
        <v>0.99</v>
      </c>
      <c r="F1038" s="14">
        <v>0.99</v>
      </c>
      <c r="G1038" s="14">
        <v>0.99</v>
      </c>
      <c r="H1038" s="14">
        <v>0.99</v>
      </c>
      <c r="I1038" s="14">
        <v>0.99</v>
      </c>
      <c r="J1038" s="14">
        <v>0.99</v>
      </c>
      <c r="K1038" s="14">
        <v>0.99</v>
      </c>
      <c r="L1038" s="14">
        <v>0.99</v>
      </c>
      <c r="M1038" s="14">
        <v>0.99</v>
      </c>
      <c r="N1038" s="14">
        <v>0.99</v>
      </c>
      <c r="O1038" s="14">
        <v>0.99</v>
      </c>
      <c r="P1038" s="14" t="s">
        <v>865</v>
      </c>
      <c r="Q1038" s="14" t="s">
        <v>3630</v>
      </c>
      <c r="R1038" s="14" t="s">
        <v>3631</v>
      </c>
      <c r="S1038" s="14" t="s">
        <v>3632</v>
      </c>
      <c r="T1038" s="15" t="s">
        <v>3632</v>
      </c>
    </row>
    <row r="1039" spans="1:20" x14ac:dyDescent="0.35">
      <c r="A1039" s="14" t="s">
        <v>4050</v>
      </c>
      <c r="B1039" s="14" t="s">
        <v>3638</v>
      </c>
      <c r="C1039" s="14" t="s">
        <v>4050</v>
      </c>
      <c r="D1039" s="14">
        <v>0.99</v>
      </c>
      <c r="E1039" s="14">
        <v>0.99</v>
      </c>
      <c r="F1039" s="14">
        <v>0.99</v>
      </c>
      <c r="G1039" s="14">
        <v>0.99</v>
      </c>
      <c r="H1039" s="14">
        <v>0.99</v>
      </c>
      <c r="I1039" s="14">
        <v>0.99</v>
      </c>
      <c r="J1039" s="14">
        <v>0.99</v>
      </c>
      <c r="K1039" s="14">
        <v>0.99</v>
      </c>
      <c r="L1039" s="14">
        <v>0.99</v>
      </c>
      <c r="M1039" s="14">
        <v>0.99</v>
      </c>
      <c r="N1039" s="14">
        <v>0.99</v>
      </c>
      <c r="O1039" s="14">
        <v>0.99</v>
      </c>
      <c r="P1039" s="14" t="s">
        <v>865</v>
      </c>
      <c r="Q1039" s="14" t="s">
        <v>3630</v>
      </c>
      <c r="R1039" s="14" t="s">
        <v>3631</v>
      </c>
      <c r="S1039" s="14" t="s">
        <v>3632</v>
      </c>
      <c r="T1039" s="15" t="s">
        <v>3632</v>
      </c>
    </row>
    <row r="1040" spans="1:20" x14ac:dyDescent="0.35">
      <c r="A1040" s="14" t="s">
        <v>4051</v>
      </c>
      <c r="B1040" s="14" t="s">
        <v>3638</v>
      </c>
      <c r="C1040" s="14" t="s">
        <v>4051</v>
      </c>
      <c r="D1040" s="14">
        <v>0.99</v>
      </c>
      <c r="E1040" s="14">
        <v>0.99</v>
      </c>
      <c r="F1040" s="14">
        <v>0.99</v>
      </c>
      <c r="G1040" s="14">
        <v>0.99</v>
      </c>
      <c r="H1040" s="14">
        <v>0.99</v>
      </c>
      <c r="I1040" s="14">
        <v>0.99</v>
      </c>
      <c r="J1040" s="14">
        <v>0.99</v>
      </c>
      <c r="K1040" s="14">
        <v>0.99</v>
      </c>
      <c r="L1040" s="14">
        <v>0.99</v>
      </c>
      <c r="M1040" s="14">
        <v>0.99</v>
      </c>
      <c r="N1040" s="14">
        <v>0.99</v>
      </c>
      <c r="O1040" s="14">
        <v>0.99</v>
      </c>
      <c r="P1040" s="14" t="s">
        <v>865</v>
      </c>
      <c r="Q1040" s="14" t="s">
        <v>3630</v>
      </c>
      <c r="R1040" s="14" t="s">
        <v>3631</v>
      </c>
      <c r="S1040" s="14" t="s">
        <v>3632</v>
      </c>
      <c r="T1040" s="15" t="s">
        <v>3632</v>
      </c>
    </row>
    <row r="1041" spans="1:20" x14ac:dyDescent="0.35">
      <c r="A1041" s="14" t="s">
        <v>4052</v>
      </c>
      <c r="B1041" s="14" t="s">
        <v>3638</v>
      </c>
      <c r="C1041" s="14" t="s">
        <v>4052</v>
      </c>
      <c r="D1041" s="14">
        <v>0.99</v>
      </c>
      <c r="E1041" s="14">
        <v>0.99</v>
      </c>
      <c r="F1041" s="14">
        <v>0.99</v>
      </c>
      <c r="G1041" s="14">
        <v>0.99</v>
      </c>
      <c r="H1041" s="14">
        <v>0.99</v>
      </c>
      <c r="I1041" s="14">
        <v>0.99</v>
      </c>
      <c r="J1041" s="14">
        <v>0.99</v>
      </c>
      <c r="K1041" s="14">
        <v>0.99</v>
      </c>
      <c r="L1041" s="14">
        <v>0.99</v>
      </c>
      <c r="M1041" s="14">
        <v>0.99</v>
      </c>
      <c r="N1041" s="14">
        <v>0.99</v>
      </c>
      <c r="O1041" s="14">
        <v>0.99</v>
      </c>
      <c r="P1041" s="14" t="s">
        <v>865</v>
      </c>
      <c r="Q1041" s="14" t="s">
        <v>3630</v>
      </c>
      <c r="R1041" s="14" t="s">
        <v>3631</v>
      </c>
      <c r="S1041" s="14" t="s">
        <v>3632</v>
      </c>
      <c r="T1041" s="15" t="s">
        <v>3632</v>
      </c>
    </row>
    <row r="1042" spans="1:20" x14ac:dyDescent="0.35">
      <c r="A1042" s="14" t="s">
        <v>4053</v>
      </c>
      <c r="B1042" s="14" t="s">
        <v>3638</v>
      </c>
      <c r="C1042" s="14" t="s">
        <v>4053</v>
      </c>
      <c r="D1042" s="14">
        <v>0.99</v>
      </c>
      <c r="E1042" s="14">
        <v>0.99</v>
      </c>
      <c r="F1042" s="14">
        <v>0.99</v>
      </c>
      <c r="G1042" s="14">
        <v>0.99</v>
      </c>
      <c r="H1042" s="14">
        <v>0.99</v>
      </c>
      <c r="I1042" s="14">
        <v>0.99</v>
      </c>
      <c r="J1042" s="14">
        <v>0.99</v>
      </c>
      <c r="K1042" s="14">
        <v>0.99</v>
      </c>
      <c r="L1042" s="14">
        <v>0.99</v>
      </c>
      <c r="M1042" s="14">
        <v>0.99</v>
      </c>
      <c r="N1042" s="14">
        <v>0.99</v>
      </c>
      <c r="O1042" s="14">
        <v>0.99</v>
      </c>
      <c r="P1042" s="14" t="s">
        <v>865</v>
      </c>
      <c r="Q1042" s="14" t="s">
        <v>3630</v>
      </c>
      <c r="R1042" s="14" t="s">
        <v>3631</v>
      </c>
      <c r="S1042" s="14" t="s">
        <v>3632</v>
      </c>
      <c r="T1042" s="15" t="s">
        <v>3632</v>
      </c>
    </row>
    <row r="1043" spans="1:20" x14ac:dyDescent="0.35">
      <c r="A1043" s="14" t="s">
        <v>4054</v>
      </c>
      <c r="B1043" s="14" t="s">
        <v>3638</v>
      </c>
      <c r="C1043" s="14" t="s">
        <v>4054</v>
      </c>
      <c r="D1043" s="14">
        <v>0.99</v>
      </c>
      <c r="E1043" s="14">
        <v>0.99</v>
      </c>
      <c r="F1043" s="14">
        <v>0.99</v>
      </c>
      <c r="G1043" s="14">
        <v>0.99</v>
      </c>
      <c r="H1043" s="14">
        <v>0.99</v>
      </c>
      <c r="I1043" s="14">
        <v>0.99</v>
      </c>
      <c r="J1043" s="14">
        <v>0.99</v>
      </c>
      <c r="K1043" s="14">
        <v>0.99</v>
      </c>
      <c r="L1043" s="14">
        <v>0.99</v>
      </c>
      <c r="M1043" s="14">
        <v>0.99</v>
      </c>
      <c r="N1043" s="14">
        <v>0.99</v>
      </c>
      <c r="O1043" s="14">
        <v>0.99</v>
      </c>
      <c r="P1043" s="14" t="s">
        <v>865</v>
      </c>
      <c r="Q1043" s="14" t="s">
        <v>3630</v>
      </c>
      <c r="R1043" s="14" t="s">
        <v>3631</v>
      </c>
      <c r="S1043" s="14" t="s">
        <v>3632</v>
      </c>
      <c r="T1043" s="15" t="s">
        <v>3632</v>
      </c>
    </row>
    <row r="1044" spans="1:20" x14ac:dyDescent="0.35">
      <c r="A1044" s="14" t="s">
        <v>4055</v>
      </c>
      <c r="B1044" s="14" t="s">
        <v>3638</v>
      </c>
      <c r="C1044" s="14" t="s">
        <v>4055</v>
      </c>
      <c r="D1044" s="14">
        <v>0.99</v>
      </c>
      <c r="E1044" s="14">
        <v>0.99</v>
      </c>
      <c r="F1044" s="14">
        <v>0.99</v>
      </c>
      <c r="G1044" s="14">
        <v>0.99</v>
      </c>
      <c r="H1044" s="14">
        <v>0.99</v>
      </c>
      <c r="I1044" s="14">
        <v>0.99</v>
      </c>
      <c r="J1044" s="14">
        <v>0.99</v>
      </c>
      <c r="K1044" s="14">
        <v>0.99</v>
      </c>
      <c r="L1044" s="14">
        <v>0.99</v>
      </c>
      <c r="M1044" s="14">
        <v>0.99</v>
      </c>
      <c r="N1044" s="14">
        <v>0.99</v>
      </c>
      <c r="O1044" s="14">
        <v>0.99</v>
      </c>
      <c r="P1044" s="14" t="s">
        <v>865</v>
      </c>
      <c r="Q1044" s="14" t="s">
        <v>3630</v>
      </c>
      <c r="R1044" s="14" t="s">
        <v>3631</v>
      </c>
      <c r="S1044" s="14" t="s">
        <v>3632</v>
      </c>
      <c r="T1044" s="15" t="s">
        <v>3632</v>
      </c>
    </row>
    <row r="1045" spans="1:20" x14ac:dyDescent="0.35">
      <c r="A1045" s="14" t="s">
        <v>4056</v>
      </c>
      <c r="B1045" s="14" t="s">
        <v>3638</v>
      </c>
      <c r="C1045" s="14" t="s">
        <v>4056</v>
      </c>
      <c r="D1045" s="14">
        <v>0.99</v>
      </c>
      <c r="E1045" s="14">
        <v>0.99</v>
      </c>
      <c r="F1045" s="14">
        <v>0.99</v>
      </c>
      <c r="G1045" s="14">
        <v>0.99</v>
      </c>
      <c r="H1045" s="14">
        <v>0.99</v>
      </c>
      <c r="I1045" s="14">
        <v>0.99</v>
      </c>
      <c r="J1045" s="14">
        <v>0.99</v>
      </c>
      <c r="K1045" s="14">
        <v>0.99</v>
      </c>
      <c r="L1045" s="14">
        <v>0.99</v>
      </c>
      <c r="M1045" s="14">
        <v>0.99</v>
      </c>
      <c r="N1045" s="14">
        <v>0.99</v>
      </c>
      <c r="O1045" s="14">
        <v>0.99</v>
      </c>
      <c r="P1045" s="14" t="s">
        <v>865</v>
      </c>
      <c r="Q1045" s="14" t="s">
        <v>3630</v>
      </c>
      <c r="R1045" s="14" t="s">
        <v>3631</v>
      </c>
      <c r="S1045" s="14" t="s">
        <v>3632</v>
      </c>
      <c r="T1045" s="15" t="s">
        <v>3632</v>
      </c>
    </row>
    <row r="1046" spans="1:20" x14ac:dyDescent="0.35">
      <c r="A1046" s="14" t="s">
        <v>4057</v>
      </c>
      <c r="B1046" s="14" t="s">
        <v>3638</v>
      </c>
      <c r="C1046" s="14" t="s">
        <v>4057</v>
      </c>
      <c r="D1046" s="14">
        <v>0.99</v>
      </c>
      <c r="E1046" s="14">
        <v>0.99</v>
      </c>
      <c r="F1046" s="14">
        <v>0.99</v>
      </c>
      <c r="G1046" s="14">
        <v>0.99</v>
      </c>
      <c r="H1046" s="14">
        <v>0.99</v>
      </c>
      <c r="I1046" s="14">
        <v>0.99</v>
      </c>
      <c r="J1046" s="14">
        <v>0.99</v>
      </c>
      <c r="K1046" s="14">
        <v>0.99</v>
      </c>
      <c r="L1046" s="14">
        <v>0.99</v>
      </c>
      <c r="M1046" s="14">
        <v>0.99</v>
      </c>
      <c r="N1046" s="14">
        <v>0.99</v>
      </c>
      <c r="O1046" s="14">
        <v>0.99</v>
      </c>
      <c r="P1046" s="14" t="s">
        <v>865</v>
      </c>
      <c r="Q1046" s="14" t="s">
        <v>3630</v>
      </c>
      <c r="R1046" s="14" t="s">
        <v>3631</v>
      </c>
      <c r="S1046" s="14" t="s">
        <v>3632</v>
      </c>
      <c r="T1046" s="15" t="s">
        <v>3632</v>
      </c>
    </row>
    <row r="1047" spans="1:20" x14ac:dyDescent="0.35">
      <c r="A1047" s="14" t="s">
        <v>4058</v>
      </c>
      <c r="B1047" s="14" t="s">
        <v>3638</v>
      </c>
      <c r="C1047" s="14" t="s">
        <v>4058</v>
      </c>
      <c r="D1047" s="14">
        <v>0.99</v>
      </c>
      <c r="E1047" s="14">
        <v>0.99</v>
      </c>
      <c r="F1047" s="14">
        <v>0.99</v>
      </c>
      <c r="G1047" s="14">
        <v>0.99</v>
      </c>
      <c r="H1047" s="14">
        <v>0.99</v>
      </c>
      <c r="I1047" s="14">
        <v>0.99</v>
      </c>
      <c r="J1047" s="14">
        <v>0.99</v>
      </c>
      <c r="K1047" s="14">
        <v>0.99</v>
      </c>
      <c r="L1047" s="14">
        <v>0.99</v>
      </c>
      <c r="M1047" s="14">
        <v>0.99</v>
      </c>
      <c r="N1047" s="14">
        <v>0.99</v>
      </c>
      <c r="O1047" s="14">
        <v>0.99</v>
      </c>
      <c r="P1047" s="14" t="s">
        <v>865</v>
      </c>
      <c r="Q1047" s="14" t="s">
        <v>3630</v>
      </c>
      <c r="R1047" s="14" t="s">
        <v>3631</v>
      </c>
      <c r="S1047" s="14" t="s">
        <v>3632</v>
      </c>
      <c r="T1047" s="15" t="s">
        <v>3632</v>
      </c>
    </row>
    <row r="1048" spans="1:20" x14ac:dyDescent="0.35">
      <c r="A1048" s="14" t="s">
        <v>4059</v>
      </c>
      <c r="B1048" s="14" t="s">
        <v>3638</v>
      </c>
      <c r="C1048" s="14" t="s">
        <v>4059</v>
      </c>
      <c r="D1048" s="14">
        <v>0.99</v>
      </c>
      <c r="E1048" s="14">
        <v>0.99</v>
      </c>
      <c r="F1048" s="14">
        <v>0.99</v>
      </c>
      <c r="G1048" s="14">
        <v>0.99</v>
      </c>
      <c r="H1048" s="14">
        <v>0.99</v>
      </c>
      <c r="I1048" s="14">
        <v>0.99</v>
      </c>
      <c r="J1048" s="14">
        <v>0.99</v>
      </c>
      <c r="K1048" s="14">
        <v>0.99</v>
      </c>
      <c r="L1048" s="14">
        <v>0.99</v>
      </c>
      <c r="M1048" s="14">
        <v>0.99</v>
      </c>
      <c r="N1048" s="14">
        <v>0.99</v>
      </c>
      <c r="O1048" s="14">
        <v>0.99</v>
      </c>
      <c r="P1048" s="14" t="s">
        <v>865</v>
      </c>
      <c r="Q1048" s="14" t="s">
        <v>3630</v>
      </c>
      <c r="R1048" s="14" t="s">
        <v>3631</v>
      </c>
      <c r="S1048" s="14" t="s">
        <v>3632</v>
      </c>
      <c r="T1048" s="15" t="s">
        <v>3632</v>
      </c>
    </row>
    <row r="1049" spans="1:20" x14ac:dyDescent="0.35">
      <c r="A1049" s="14" t="s">
        <v>4060</v>
      </c>
      <c r="B1049" s="14" t="s">
        <v>3638</v>
      </c>
      <c r="C1049" s="14" t="s">
        <v>4060</v>
      </c>
      <c r="D1049" s="14">
        <v>0.99</v>
      </c>
      <c r="E1049" s="14">
        <v>0.99</v>
      </c>
      <c r="F1049" s="14">
        <v>0.99</v>
      </c>
      <c r="G1049" s="14">
        <v>0.99</v>
      </c>
      <c r="H1049" s="14">
        <v>0.99</v>
      </c>
      <c r="I1049" s="14">
        <v>0.99</v>
      </c>
      <c r="J1049" s="14">
        <v>0.99</v>
      </c>
      <c r="K1049" s="14">
        <v>0.99</v>
      </c>
      <c r="L1049" s="14">
        <v>0.99</v>
      </c>
      <c r="M1049" s="14">
        <v>0.99</v>
      </c>
      <c r="N1049" s="14">
        <v>0.99</v>
      </c>
      <c r="O1049" s="14">
        <v>0.99</v>
      </c>
      <c r="P1049" s="14" t="s">
        <v>865</v>
      </c>
      <c r="Q1049" s="14" t="s">
        <v>3630</v>
      </c>
      <c r="R1049" s="14" t="s">
        <v>3631</v>
      </c>
      <c r="S1049" s="14" t="s">
        <v>3632</v>
      </c>
      <c r="T1049" s="15" t="s">
        <v>3632</v>
      </c>
    </row>
    <row r="1050" spans="1:20" x14ac:dyDescent="0.35">
      <c r="A1050" s="14" t="s">
        <v>4061</v>
      </c>
      <c r="B1050" s="14" t="s">
        <v>3638</v>
      </c>
      <c r="C1050" s="14" t="s">
        <v>4061</v>
      </c>
      <c r="D1050" s="14">
        <v>0.99</v>
      </c>
      <c r="E1050" s="14">
        <v>0.99</v>
      </c>
      <c r="F1050" s="14">
        <v>0.99</v>
      </c>
      <c r="G1050" s="14">
        <v>0.99</v>
      </c>
      <c r="H1050" s="14">
        <v>0.99</v>
      </c>
      <c r="I1050" s="14">
        <v>0.99</v>
      </c>
      <c r="J1050" s="14">
        <v>0.99</v>
      </c>
      <c r="K1050" s="14">
        <v>0.99</v>
      </c>
      <c r="L1050" s="14">
        <v>0.99</v>
      </c>
      <c r="M1050" s="14">
        <v>0.99</v>
      </c>
      <c r="N1050" s="14">
        <v>0.99</v>
      </c>
      <c r="O1050" s="14">
        <v>0.99</v>
      </c>
      <c r="P1050" s="14" t="s">
        <v>865</v>
      </c>
      <c r="Q1050" s="14" t="s">
        <v>3630</v>
      </c>
      <c r="R1050" s="14" t="s">
        <v>3631</v>
      </c>
      <c r="S1050" s="14" t="s">
        <v>3632</v>
      </c>
      <c r="T1050" s="15" t="s">
        <v>3632</v>
      </c>
    </row>
    <row r="1051" spans="1:20" x14ac:dyDescent="0.35">
      <c r="A1051" s="14" t="s">
        <v>4062</v>
      </c>
      <c r="B1051" s="14" t="s">
        <v>3638</v>
      </c>
      <c r="C1051" s="14" t="s">
        <v>4062</v>
      </c>
      <c r="D1051" s="14">
        <v>0.99</v>
      </c>
      <c r="E1051" s="14">
        <v>0.99</v>
      </c>
      <c r="F1051" s="14">
        <v>0.99</v>
      </c>
      <c r="G1051" s="14">
        <v>0.99</v>
      </c>
      <c r="H1051" s="14">
        <v>0.99</v>
      </c>
      <c r="I1051" s="14">
        <v>0.99</v>
      </c>
      <c r="J1051" s="14">
        <v>0.99</v>
      </c>
      <c r="K1051" s="14">
        <v>0.99</v>
      </c>
      <c r="L1051" s="14">
        <v>0.99</v>
      </c>
      <c r="M1051" s="14">
        <v>0.99</v>
      </c>
      <c r="N1051" s="14">
        <v>0.99</v>
      </c>
      <c r="O1051" s="14">
        <v>0.99</v>
      </c>
      <c r="P1051" s="14" t="s">
        <v>865</v>
      </c>
      <c r="Q1051" s="14" t="s">
        <v>3630</v>
      </c>
      <c r="R1051" s="14" t="s">
        <v>3631</v>
      </c>
      <c r="S1051" s="14" t="s">
        <v>3632</v>
      </c>
      <c r="T1051" s="14" t="s">
        <v>3632</v>
      </c>
    </row>
    <row r="1052" spans="1:20" x14ac:dyDescent="0.35">
      <c r="A1052" s="14" t="s">
        <v>4063</v>
      </c>
      <c r="B1052" s="14" t="s">
        <v>3638</v>
      </c>
      <c r="C1052" s="14" t="s">
        <v>4063</v>
      </c>
      <c r="D1052" s="14">
        <v>0.99</v>
      </c>
      <c r="E1052" s="14">
        <v>0.99</v>
      </c>
      <c r="F1052" s="14">
        <v>0.99</v>
      </c>
      <c r="G1052" s="14">
        <v>0.99</v>
      </c>
      <c r="H1052" s="14">
        <v>0.99</v>
      </c>
      <c r="I1052" s="14">
        <v>0.99</v>
      </c>
      <c r="J1052" s="14">
        <v>0.99</v>
      </c>
      <c r="K1052" s="14">
        <v>0.99</v>
      </c>
      <c r="L1052" s="14">
        <v>0.99</v>
      </c>
      <c r="M1052" s="14">
        <v>0.99</v>
      </c>
      <c r="N1052" s="14">
        <v>0.99</v>
      </c>
      <c r="O1052" s="14">
        <v>0.99</v>
      </c>
      <c r="P1052" s="14" t="s">
        <v>865</v>
      </c>
      <c r="Q1052" s="14" t="s">
        <v>3630</v>
      </c>
      <c r="R1052" s="14" t="s">
        <v>3631</v>
      </c>
      <c r="S1052" s="14" t="s">
        <v>3632</v>
      </c>
      <c r="T1052" s="15" t="s">
        <v>3632</v>
      </c>
    </row>
    <row r="1053" spans="1:20" x14ac:dyDescent="0.35">
      <c r="A1053" s="14" t="s">
        <v>4064</v>
      </c>
      <c r="B1053" s="14" t="s">
        <v>3638</v>
      </c>
      <c r="C1053" s="14" t="s">
        <v>4064</v>
      </c>
      <c r="D1053" s="14">
        <v>0.99</v>
      </c>
      <c r="E1053" s="14">
        <v>0.99</v>
      </c>
      <c r="F1053" s="14">
        <v>0.99</v>
      </c>
      <c r="G1053" s="14">
        <v>0.99</v>
      </c>
      <c r="H1053" s="14">
        <v>0.99</v>
      </c>
      <c r="I1053" s="14">
        <v>0.99</v>
      </c>
      <c r="J1053" s="14">
        <v>0.99</v>
      </c>
      <c r="K1053" s="14">
        <v>0.99</v>
      </c>
      <c r="L1053" s="14">
        <v>0.99</v>
      </c>
      <c r="M1053" s="14">
        <v>0.99</v>
      </c>
      <c r="N1053" s="14">
        <v>0.99</v>
      </c>
      <c r="O1053" s="14">
        <v>0.99</v>
      </c>
      <c r="P1053" s="14" t="s">
        <v>865</v>
      </c>
      <c r="Q1053" s="14" t="s">
        <v>3630</v>
      </c>
      <c r="R1053" s="14" t="s">
        <v>3631</v>
      </c>
      <c r="S1053" s="14" t="s">
        <v>3632</v>
      </c>
      <c r="T1053" s="15" t="s">
        <v>3632</v>
      </c>
    </row>
    <row r="1054" spans="1:20" x14ac:dyDescent="0.35">
      <c r="A1054" s="14" t="s">
        <v>4065</v>
      </c>
      <c r="B1054" s="14" t="s">
        <v>3638</v>
      </c>
      <c r="C1054" s="14" t="s">
        <v>4065</v>
      </c>
      <c r="D1054" s="14">
        <v>0.99</v>
      </c>
      <c r="E1054" s="14">
        <v>0.99</v>
      </c>
      <c r="F1054" s="14">
        <v>0.99</v>
      </c>
      <c r="G1054" s="14">
        <v>0.99</v>
      </c>
      <c r="H1054" s="14">
        <v>0.99</v>
      </c>
      <c r="I1054" s="14">
        <v>0.99</v>
      </c>
      <c r="J1054" s="14">
        <v>0.99</v>
      </c>
      <c r="K1054" s="14">
        <v>0.99</v>
      </c>
      <c r="L1054" s="14">
        <v>0.99</v>
      </c>
      <c r="M1054" s="14">
        <v>0.99</v>
      </c>
      <c r="N1054" s="14">
        <v>0.99</v>
      </c>
      <c r="O1054" s="14">
        <v>0.99</v>
      </c>
      <c r="P1054" s="14" t="s">
        <v>865</v>
      </c>
      <c r="Q1054" s="14" t="s">
        <v>3630</v>
      </c>
      <c r="R1054" s="14" t="s">
        <v>3631</v>
      </c>
      <c r="S1054" s="14" t="s">
        <v>3632</v>
      </c>
      <c r="T1054" s="15" t="s">
        <v>3632</v>
      </c>
    </row>
    <row r="1055" spans="1:20" x14ac:dyDescent="0.35">
      <c r="A1055" s="14" t="s">
        <v>4066</v>
      </c>
      <c r="B1055" s="14" t="s">
        <v>3638</v>
      </c>
      <c r="C1055" s="14" t="s">
        <v>4066</v>
      </c>
      <c r="D1055" s="14">
        <v>0.99</v>
      </c>
      <c r="E1055" s="14">
        <v>0.99</v>
      </c>
      <c r="F1055" s="14">
        <v>0.99</v>
      </c>
      <c r="G1055" s="14">
        <v>0.99</v>
      </c>
      <c r="H1055" s="14">
        <v>0.99</v>
      </c>
      <c r="I1055" s="14">
        <v>0.99</v>
      </c>
      <c r="J1055" s="14">
        <v>0.99</v>
      </c>
      <c r="K1055" s="14">
        <v>0.99</v>
      </c>
      <c r="L1055" s="14">
        <v>0.99</v>
      </c>
      <c r="M1055" s="14">
        <v>0.99</v>
      </c>
      <c r="N1055" s="14">
        <v>0.99</v>
      </c>
      <c r="O1055" s="14">
        <v>0.99</v>
      </c>
      <c r="P1055" s="14" t="s">
        <v>865</v>
      </c>
      <c r="Q1055" s="14" t="s">
        <v>3630</v>
      </c>
      <c r="R1055" s="14" t="s">
        <v>3631</v>
      </c>
      <c r="S1055" s="14" t="s">
        <v>3632</v>
      </c>
      <c r="T1055" s="15" t="s">
        <v>3632</v>
      </c>
    </row>
    <row r="1056" spans="1:20" x14ac:dyDescent="0.35">
      <c r="A1056" s="14" t="s">
        <v>4067</v>
      </c>
      <c r="B1056" s="14" t="s">
        <v>3638</v>
      </c>
      <c r="C1056" s="14" t="s">
        <v>4067</v>
      </c>
      <c r="D1056" s="14">
        <v>0.99</v>
      </c>
      <c r="E1056" s="14">
        <v>0.99</v>
      </c>
      <c r="F1056" s="14">
        <v>0.99</v>
      </c>
      <c r="G1056" s="14">
        <v>0.99</v>
      </c>
      <c r="H1056" s="14">
        <v>0.99</v>
      </c>
      <c r="I1056" s="14">
        <v>0.99</v>
      </c>
      <c r="J1056" s="14">
        <v>0.99</v>
      </c>
      <c r="K1056" s="14">
        <v>0.99</v>
      </c>
      <c r="L1056" s="14">
        <v>0.99</v>
      </c>
      <c r="M1056" s="14">
        <v>0.99</v>
      </c>
      <c r="N1056" s="14">
        <v>0.99</v>
      </c>
      <c r="O1056" s="14">
        <v>0.99</v>
      </c>
      <c r="P1056" s="14" t="s">
        <v>865</v>
      </c>
      <c r="Q1056" s="14" t="s">
        <v>3630</v>
      </c>
      <c r="R1056" s="14" t="s">
        <v>3631</v>
      </c>
      <c r="S1056" s="14" t="s">
        <v>3632</v>
      </c>
      <c r="T1056" s="15" t="s">
        <v>3632</v>
      </c>
    </row>
    <row r="1057" spans="1:20" x14ac:dyDescent="0.35">
      <c r="A1057" s="14" t="s">
        <v>4068</v>
      </c>
      <c r="B1057" s="14" t="s">
        <v>3638</v>
      </c>
      <c r="C1057" s="14" t="s">
        <v>4068</v>
      </c>
      <c r="D1057" s="14">
        <v>0.99</v>
      </c>
      <c r="E1057" s="14">
        <v>0.99</v>
      </c>
      <c r="F1057" s="14">
        <v>0.99</v>
      </c>
      <c r="G1057" s="14">
        <v>0.99</v>
      </c>
      <c r="H1057" s="14">
        <v>0.99</v>
      </c>
      <c r="I1057" s="14">
        <v>0.99</v>
      </c>
      <c r="J1057" s="14">
        <v>0.99</v>
      </c>
      <c r="K1057" s="14">
        <v>0.99</v>
      </c>
      <c r="L1057" s="14">
        <v>0.99</v>
      </c>
      <c r="M1057" s="14">
        <v>0.99</v>
      </c>
      <c r="N1057" s="14">
        <v>0.99</v>
      </c>
      <c r="O1057" s="14">
        <v>0.99</v>
      </c>
      <c r="P1057" s="14" t="s">
        <v>865</v>
      </c>
      <c r="Q1057" s="14" t="s">
        <v>3630</v>
      </c>
      <c r="R1057" s="14" t="s">
        <v>3631</v>
      </c>
      <c r="S1057" s="14" t="s">
        <v>3632</v>
      </c>
      <c r="T1057" s="15" t="s">
        <v>3632</v>
      </c>
    </row>
    <row r="1058" spans="1:20" x14ac:dyDescent="0.35">
      <c r="A1058" s="14" t="s">
        <v>4069</v>
      </c>
      <c r="B1058" s="14" t="s">
        <v>3638</v>
      </c>
      <c r="C1058" s="14" t="s">
        <v>4069</v>
      </c>
      <c r="D1058" s="14">
        <v>9.99</v>
      </c>
      <c r="E1058" s="14">
        <v>9.99</v>
      </c>
      <c r="F1058" s="14">
        <v>9.99</v>
      </c>
      <c r="G1058" s="14">
        <v>9.99</v>
      </c>
      <c r="H1058" s="14">
        <v>9.99</v>
      </c>
      <c r="I1058" s="14">
        <v>9.99</v>
      </c>
      <c r="J1058" s="14">
        <v>9.99</v>
      </c>
      <c r="K1058" s="14">
        <v>9.99</v>
      </c>
      <c r="L1058" s="14">
        <v>9.99</v>
      </c>
      <c r="M1058" s="14">
        <v>9.99</v>
      </c>
      <c r="N1058" s="14">
        <v>9.99</v>
      </c>
      <c r="O1058" s="14">
        <v>9.99</v>
      </c>
      <c r="P1058" s="14" t="s">
        <v>865</v>
      </c>
      <c r="Q1058" s="14" t="s">
        <v>3630</v>
      </c>
      <c r="R1058" s="14" t="s">
        <v>3631</v>
      </c>
      <c r="S1058" s="14" t="s">
        <v>3632</v>
      </c>
      <c r="T1058" s="15" t="s">
        <v>3632</v>
      </c>
    </row>
    <row r="1059" spans="1:20" x14ac:dyDescent="0.35">
      <c r="A1059" s="14" t="s">
        <v>4070</v>
      </c>
      <c r="B1059" s="14" t="s">
        <v>3638</v>
      </c>
      <c r="C1059" s="14" t="s">
        <v>3632</v>
      </c>
      <c r="D1059" s="14" t="s">
        <v>3632</v>
      </c>
      <c r="E1059" s="14" t="s">
        <v>3632</v>
      </c>
      <c r="F1059" s="14" t="s">
        <v>3632</v>
      </c>
      <c r="G1059" s="14" t="s">
        <v>3632</v>
      </c>
      <c r="H1059" s="14" t="s">
        <v>3632</v>
      </c>
      <c r="I1059" s="14" t="s">
        <v>3632</v>
      </c>
      <c r="J1059" s="14" t="s">
        <v>3632</v>
      </c>
      <c r="K1059" s="14">
        <v>0.99</v>
      </c>
      <c r="L1059" s="14">
        <v>0.99</v>
      </c>
      <c r="M1059" s="14">
        <v>0.99</v>
      </c>
      <c r="N1059" s="14">
        <v>0.99</v>
      </c>
      <c r="O1059" s="14">
        <v>0.99</v>
      </c>
      <c r="P1059" s="14" t="s">
        <v>865</v>
      </c>
      <c r="Q1059" s="14" t="s">
        <v>3630</v>
      </c>
      <c r="R1059" s="14" t="s">
        <v>3631</v>
      </c>
      <c r="S1059" s="14" t="s">
        <v>3632</v>
      </c>
      <c r="T1059" s="15" t="s">
        <v>3632</v>
      </c>
    </row>
    <row r="1060" spans="1:20" x14ac:dyDescent="0.35">
      <c r="A1060" s="14" t="s">
        <v>4071</v>
      </c>
      <c r="B1060" s="14" t="s">
        <v>3638</v>
      </c>
      <c r="C1060" s="14" t="s">
        <v>3632</v>
      </c>
      <c r="D1060" s="14" t="s">
        <v>3632</v>
      </c>
      <c r="E1060" s="14" t="s">
        <v>3632</v>
      </c>
      <c r="F1060" s="14" t="s">
        <v>3632</v>
      </c>
      <c r="G1060" s="14" t="s">
        <v>3632</v>
      </c>
      <c r="H1060" s="14" t="s">
        <v>3632</v>
      </c>
      <c r="I1060" s="14" t="s">
        <v>3632</v>
      </c>
      <c r="J1060" s="14">
        <v>0.99</v>
      </c>
      <c r="K1060" s="14">
        <v>0.99</v>
      </c>
      <c r="L1060" s="14">
        <v>0.99</v>
      </c>
      <c r="M1060" s="14">
        <v>0.99</v>
      </c>
      <c r="N1060" s="14">
        <v>0.99</v>
      </c>
      <c r="O1060" s="14">
        <v>0.99</v>
      </c>
      <c r="P1060" s="14" t="s">
        <v>865</v>
      </c>
      <c r="Q1060" s="14" t="s">
        <v>3630</v>
      </c>
      <c r="R1060" s="14" t="s">
        <v>3631</v>
      </c>
      <c r="S1060" s="14" t="s">
        <v>3632</v>
      </c>
      <c r="T1060" s="15" t="s">
        <v>3632</v>
      </c>
    </row>
    <row r="1061" spans="1:20" x14ac:dyDescent="0.35">
      <c r="A1061" s="14" t="s">
        <v>4072</v>
      </c>
      <c r="B1061" s="14" t="s">
        <v>3638</v>
      </c>
      <c r="C1061" s="14" t="s">
        <v>4072</v>
      </c>
      <c r="D1061" s="14">
        <v>0.99</v>
      </c>
      <c r="E1061" s="14">
        <v>0.99</v>
      </c>
      <c r="F1061" s="14">
        <v>0.99</v>
      </c>
      <c r="G1061" s="14">
        <v>0.99</v>
      </c>
      <c r="H1061" s="14">
        <v>0.99</v>
      </c>
      <c r="I1061" s="14">
        <v>0.99</v>
      </c>
      <c r="J1061" s="14">
        <v>0.99</v>
      </c>
      <c r="K1061" s="14">
        <v>0.99</v>
      </c>
      <c r="L1061" s="14">
        <v>0.99</v>
      </c>
      <c r="M1061" s="14">
        <v>0.99</v>
      </c>
      <c r="N1061" s="14">
        <v>0.99</v>
      </c>
      <c r="O1061" s="14">
        <v>0.99</v>
      </c>
      <c r="P1061" s="14" t="s">
        <v>865</v>
      </c>
      <c r="Q1061" s="14" t="s">
        <v>3630</v>
      </c>
      <c r="R1061" s="14" t="s">
        <v>3631</v>
      </c>
      <c r="S1061" s="14" t="s">
        <v>3632</v>
      </c>
      <c r="T1061" s="15" t="s">
        <v>3632</v>
      </c>
    </row>
    <row r="1062" spans="1:20" x14ac:dyDescent="0.35">
      <c r="A1062" s="14" t="s">
        <v>4073</v>
      </c>
      <c r="B1062" s="14" t="s">
        <v>3638</v>
      </c>
      <c r="C1062" s="14" t="s">
        <v>4073</v>
      </c>
      <c r="D1062" s="14">
        <v>0.99</v>
      </c>
      <c r="E1062" s="14">
        <v>0.99</v>
      </c>
      <c r="F1062" s="14">
        <v>0.99</v>
      </c>
      <c r="G1062" s="14">
        <v>0.99</v>
      </c>
      <c r="H1062" s="14">
        <v>0.99</v>
      </c>
      <c r="I1062" s="14">
        <v>0.99</v>
      </c>
      <c r="J1062" s="14">
        <v>0.99</v>
      </c>
      <c r="K1062" s="14">
        <v>0.99</v>
      </c>
      <c r="L1062" s="14">
        <v>0.99</v>
      </c>
      <c r="M1062" s="14">
        <v>0.99</v>
      </c>
      <c r="N1062" s="14">
        <v>0.99</v>
      </c>
      <c r="O1062" s="14">
        <v>0.99</v>
      </c>
      <c r="P1062" s="14" t="s">
        <v>865</v>
      </c>
      <c r="Q1062" s="14" t="s">
        <v>3630</v>
      </c>
      <c r="R1062" s="14" t="s">
        <v>3631</v>
      </c>
      <c r="S1062" s="14" t="s">
        <v>3632</v>
      </c>
      <c r="T1062" s="15" t="s">
        <v>3632</v>
      </c>
    </row>
    <row r="1063" spans="1:20" x14ac:dyDescent="0.35">
      <c r="A1063" s="14" t="s">
        <v>4074</v>
      </c>
      <c r="B1063" s="14" t="s">
        <v>3638</v>
      </c>
      <c r="C1063" s="14" t="s">
        <v>4074</v>
      </c>
      <c r="D1063" s="14">
        <v>0.99</v>
      </c>
      <c r="E1063" s="14">
        <v>0.99</v>
      </c>
      <c r="F1063" s="14">
        <v>0.99</v>
      </c>
      <c r="G1063" s="14">
        <v>0.99</v>
      </c>
      <c r="H1063" s="14">
        <v>0.99</v>
      </c>
      <c r="I1063" s="14">
        <v>0.99</v>
      </c>
      <c r="J1063" s="14">
        <v>0.99</v>
      </c>
      <c r="K1063" s="14">
        <v>0.99</v>
      </c>
      <c r="L1063" s="14">
        <v>0.99</v>
      </c>
      <c r="M1063" s="14">
        <v>0.99</v>
      </c>
      <c r="N1063" s="14">
        <v>0.99</v>
      </c>
      <c r="O1063" s="14">
        <v>0.99</v>
      </c>
      <c r="P1063" s="14" t="s">
        <v>865</v>
      </c>
      <c r="Q1063" s="14" t="s">
        <v>3630</v>
      </c>
      <c r="R1063" s="14" t="s">
        <v>3631</v>
      </c>
      <c r="S1063" s="14" t="s">
        <v>3632</v>
      </c>
      <c r="T1063" s="15" t="s">
        <v>3632</v>
      </c>
    </row>
    <row r="1064" spans="1:20" x14ac:dyDescent="0.35">
      <c r="A1064" s="14" t="s">
        <v>4075</v>
      </c>
      <c r="B1064" s="14" t="s">
        <v>3638</v>
      </c>
      <c r="C1064" s="14" t="s">
        <v>4075</v>
      </c>
      <c r="D1064" s="14">
        <v>0.99</v>
      </c>
      <c r="E1064" s="14">
        <v>0.99</v>
      </c>
      <c r="F1064" s="14">
        <v>0.99</v>
      </c>
      <c r="G1064" s="14">
        <v>0.99</v>
      </c>
      <c r="H1064" s="14">
        <v>0.99</v>
      </c>
      <c r="I1064" s="14">
        <v>0.99</v>
      </c>
      <c r="J1064" s="14">
        <v>0.99</v>
      </c>
      <c r="K1064" s="14">
        <v>0.99</v>
      </c>
      <c r="L1064" s="14">
        <v>0.99</v>
      </c>
      <c r="M1064" s="14">
        <v>0.99</v>
      </c>
      <c r="N1064" s="14">
        <v>0.99</v>
      </c>
      <c r="O1064" s="14">
        <v>0.99</v>
      </c>
      <c r="P1064" s="14" t="s">
        <v>865</v>
      </c>
      <c r="Q1064" s="14" t="s">
        <v>3630</v>
      </c>
      <c r="R1064" s="14" t="s">
        <v>3631</v>
      </c>
      <c r="S1064" s="14" t="s">
        <v>3632</v>
      </c>
      <c r="T1064" s="15" t="s">
        <v>3632</v>
      </c>
    </row>
    <row r="1065" spans="1:20" x14ac:dyDescent="0.35">
      <c r="A1065" s="14" t="s">
        <v>4076</v>
      </c>
      <c r="B1065" s="14" t="s">
        <v>3638</v>
      </c>
      <c r="C1065" s="14" t="s">
        <v>4076</v>
      </c>
      <c r="D1065" s="14">
        <v>0.99</v>
      </c>
      <c r="E1065" s="14">
        <v>0.99</v>
      </c>
      <c r="F1065" s="14">
        <v>0.99</v>
      </c>
      <c r="G1065" s="14">
        <v>0.99</v>
      </c>
      <c r="H1065" s="14">
        <v>0.99</v>
      </c>
      <c r="I1065" s="14">
        <v>0.99</v>
      </c>
      <c r="J1065" s="14">
        <v>0.99</v>
      </c>
      <c r="K1065" s="14">
        <v>0.99</v>
      </c>
      <c r="L1065" s="14">
        <v>0.99</v>
      </c>
      <c r="M1065" s="14">
        <v>0.99</v>
      </c>
      <c r="N1065" s="14">
        <v>0.99</v>
      </c>
      <c r="O1065" s="14">
        <v>0.99</v>
      </c>
      <c r="P1065" s="14" t="s">
        <v>865</v>
      </c>
      <c r="Q1065" s="14" t="s">
        <v>3630</v>
      </c>
      <c r="R1065" s="14" t="s">
        <v>3631</v>
      </c>
      <c r="S1065" s="14" t="s">
        <v>3632</v>
      </c>
      <c r="T1065" s="15" t="s">
        <v>3632</v>
      </c>
    </row>
    <row r="1066" spans="1:20" x14ac:dyDescent="0.35">
      <c r="A1066" s="14" t="s">
        <v>4077</v>
      </c>
      <c r="B1066" s="14" t="s">
        <v>3638</v>
      </c>
      <c r="C1066" s="14" t="s">
        <v>4077</v>
      </c>
      <c r="D1066" s="14">
        <v>0.99</v>
      </c>
      <c r="E1066" s="14">
        <v>0.99</v>
      </c>
      <c r="F1066" s="14">
        <v>0.99</v>
      </c>
      <c r="G1066" s="14">
        <v>0.99</v>
      </c>
      <c r="H1066" s="14">
        <v>0.99</v>
      </c>
      <c r="I1066" s="14">
        <v>0.99</v>
      </c>
      <c r="J1066" s="14">
        <v>0.99</v>
      </c>
      <c r="K1066" s="14">
        <v>0.99</v>
      </c>
      <c r="L1066" s="14">
        <v>0.99</v>
      </c>
      <c r="M1066" s="14">
        <v>0.99</v>
      </c>
      <c r="N1066" s="14">
        <v>0.99</v>
      </c>
      <c r="O1066" s="14">
        <v>0.99</v>
      </c>
      <c r="P1066" s="14" t="s">
        <v>865</v>
      </c>
      <c r="Q1066" s="14" t="s">
        <v>3630</v>
      </c>
      <c r="R1066" s="14" t="s">
        <v>3631</v>
      </c>
      <c r="S1066" s="14" t="s">
        <v>3632</v>
      </c>
      <c r="T1066" s="15" t="s">
        <v>3632</v>
      </c>
    </row>
    <row r="1067" spans="1:20" x14ac:dyDescent="0.35">
      <c r="A1067" s="14" t="s">
        <v>4078</v>
      </c>
      <c r="B1067" s="14" t="s">
        <v>3638</v>
      </c>
      <c r="C1067" s="14" t="s">
        <v>4078</v>
      </c>
      <c r="D1067" s="14">
        <v>0.99</v>
      </c>
      <c r="E1067" s="14">
        <v>0.99</v>
      </c>
      <c r="F1067" s="14">
        <v>0.99</v>
      </c>
      <c r="G1067" s="14">
        <v>0.99</v>
      </c>
      <c r="H1067" s="14">
        <v>0.99</v>
      </c>
      <c r="I1067" s="14">
        <v>0.99</v>
      </c>
      <c r="J1067" s="14">
        <v>0.99</v>
      </c>
      <c r="K1067" s="14">
        <v>0.99</v>
      </c>
      <c r="L1067" s="14">
        <v>0.99</v>
      </c>
      <c r="M1067" s="14">
        <v>0.99</v>
      </c>
      <c r="N1067" s="14">
        <v>0.99</v>
      </c>
      <c r="O1067" s="14">
        <v>0.99</v>
      </c>
      <c r="P1067" s="14" t="s">
        <v>865</v>
      </c>
      <c r="Q1067" s="14" t="s">
        <v>3630</v>
      </c>
      <c r="R1067" s="14" t="s">
        <v>3631</v>
      </c>
      <c r="S1067" s="14" t="s">
        <v>3632</v>
      </c>
      <c r="T1067" s="15" t="s">
        <v>3632</v>
      </c>
    </row>
    <row r="1068" spans="1:20" x14ac:dyDescent="0.35">
      <c r="A1068" s="14" t="s">
        <v>4079</v>
      </c>
      <c r="B1068" s="14" t="s">
        <v>3638</v>
      </c>
      <c r="C1068" s="14" t="s">
        <v>4079</v>
      </c>
      <c r="D1068" s="14">
        <v>0.99</v>
      </c>
      <c r="E1068" s="14">
        <v>0.99</v>
      </c>
      <c r="F1068" s="14">
        <v>0.99</v>
      </c>
      <c r="G1068" s="14">
        <v>0.99</v>
      </c>
      <c r="H1068" s="14">
        <v>0.99</v>
      </c>
      <c r="I1068" s="14">
        <v>0.99</v>
      </c>
      <c r="J1068" s="14">
        <v>0.99</v>
      </c>
      <c r="K1068" s="14">
        <v>0.99</v>
      </c>
      <c r="L1068" s="14">
        <v>0.99</v>
      </c>
      <c r="M1068" s="14">
        <v>0.99</v>
      </c>
      <c r="N1068" s="14">
        <v>0.99</v>
      </c>
      <c r="O1068" s="14">
        <v>0.99</v>
      </c>
      <c r="P1068" s="14" t="s">
        <v>865</v>
      </c>
      <c r="Q1068" s="14" t="s">
        <v>3630</v>
      </c>
      <c r="R1068" s="14" t="s">
        <v>3631</v>
      </c>
      <c r="S1068" s="14" t="s">
        <v>3632</v>
      </c>
      <c r="T1068" s="15" t="s">
        <v>3632</v>
      </c>
    </row>
    <row r="1069" spans="1:20" x14ac:dyDescent="0.35">
      <c r="A1069" s="14" t="s">
        <v>4080</v>
      </c>
      <c r="B1069" s="14" t="s">
        <v>3638</v>
      </c>
      <c r="C1069" s="14" t="s">
        <v>3632</v>
      </c>
      <c r="D1069" s="14" t="s">
        <v>3632</v>
      </c>
      <c r="E1069" s="14" t="s">
        <v>3632</v>
      </c>
      <c r="F1069" s="14" t="s">
        <v>3632</v>
      </c>
      <c r="G1069" s="14" t="s">
        <v>3632</v>
      </c>
      <c r="H1069" s="14" t="s">
        <v>3632</v>
      </c>
      <c r="I1069" s="14" t="s">
        <v>3632</v>
      </c>
      <c r="J1069" s="14">
        <v>0.99</v>
      </c>
      <c r="K1069" s="14">
        <v>0.99</v>
      </c>
      <c r="L1069" s="14">
        <v>0.99</v>
      </c>
      <c r="M1069" s="14">
        <v>0.99</v>
      </c>
      <c r="N1069" s="14">
        <v>0.99</v>
      </c>
      <c r="O1069" s="14">
        <v>0.99</v>
      </c>
      <c r="P1069" s="14" t="s">
        <v>865</v>
      </c>
      <c r="Q1069" s="14" t="s">
        <v>3630</v>
      </c>
      <c r="R1069" s="14" t="s">
        <v>3631</v>
      </c>
      <c r="S1069" s="14" t="s">
        <v>3632</v>
      </c>
      <c r="T1069" s="15" t="s">
        <v>3632</v>
      </c>
    </row>
    <row r="1070" spans="1:20" x14ac:dyDescent="0.35">
      <c r="A1070" s="14" t="s">
        <v>4081</v>
      </c>
      <c r="B1070" s="14" t="s">
        <v>3638</v>
      </c>
      <c r="C1070" s="14" t="s">
        <v>3632</v>
      </c>
      <c r="D1070" s="14" t="s">
        <v>3632</v>
      </c>
      <c r="E1070" s="14" t="s">
        <v>3632</v>
      </c>
      <c r="F1070" s="14" t="s">
        <v>3632</v>
      </c>
      <c r="G1070" s="14" t="s">
        <v>3632</v>
      </c>
      <c r="H1070" s="14" t="s">
        <v>3632</v>
      </c>
      <c r="I1070" s="14">
        <v>4.5999999999999996</v>
      </c>
      <c r="J1070" s="14">
        <v>4.5999999999999996</v>
      </c>
      <c r="K1070" s="14">
        <v>4.5999999999999996</v>
      </c>
      <c r="L1070" s="14">
        <v>4.5999999999999996</v>
      </c>
      <c r="M1070" s="14">
        <v>4.5999999999999996</v>
      </c>
      <c r="N1070" s="14">
        <v>4.5999999999999996</v>
      </c>
      <c r="O1070" s="14">
        <v>4.5999999999999996</v>
      </c>
      <c r="P1070" s="14" t="s">
        <v>865</v>
      </c>
      <c r="Q1070" s="14" t="s">
        <v>3630</v>
      </c>
      <c r="R1070" s="14" t="s">
        <v>3631</v>
      </c>
      <c r="S1070" s="14" t="s">
        <v>3632</v>
      </c>
      <c r="T1070" s="15" t="s">
        <v>3632</v>
      </c>
    </row>
    <row r="1071" spans="1:20" x14ac:dyDescent="0.35">
      <c r="A1071" s="14" t="s">
        <v>4082</v>
      </c>
      <c r="B1071" s="14" t="s">
        <v>3638</v>
      </c>
      <c r="C1071" s="14" t="s">
        <v>3632</v>
      </c>
      <c r="D1071" s="14" t="s">
        <v>3632</v>
      </c>
      <c r="E1071" s="14" t="s">
        <v>3632</v>
      </c>
      <c r="F1071" s="14" t="s">
        <v>3632</v>
      </c>
      <c r="G1071" s="14" t="s">
        <v>3632</v>
      </c>
      <c r="H1071" s="14" t="s">
        <v>3632</v>
      </c>
      <c r="I1071" s="14">
        <v>8.4</v>
      </c>
      <c r="J1071" s="14">
        <v>8.4</v>
      </c>
      <c r="K1071" s="14">
        <v>8.4</v>
      </c>
      <c r="L1071" s="14">
        <v>9.9499999999999993</v>
      </c>
      <c r="M1071" s="14">
        <v>8.9600000000000009</v>
      </c>
      <c r="N1071" s="14">
        <v>8.9600000000000009</v>
      </c>
      <c r="O1071" s="14">
        <v>8.9600000000000009</v>
      </c>
      <c r="P1071" s="14" t="s">
        <v>865</v>
      </c>
      <c r="Q1071" s="14" t="s">
        <v>3630</v>
      </c>
      <c r="R1071" s="14" t="s">
        <v>3631</v>
      </c>
      <c r="S1071" s="14" t="s">
        <v>3632</v>
      </c>
      <c r="T1071" s="15" t="s">
        <v>3632</v>
      </c>
    </row>
    <row r="1072" spans="1:20" x14ac:dyDescent="0.35">
      <c r="A1072" s="14" t="s">
        <v>4083</v>
      </c>
      <c r="B1072" s="14" t="s">
        <v>3638</v>
      </c>
      <c r="C1072" s="14" t="s">
        <v>3632</v>
      </c>
      <c r="D1072" s="14" t="s">
        <v>3632</v>
      </c>
      <c r="E1072" s="14" t="s">
        <v>3632</v>
      </c>
      <c r="F1072" s="14" t="s">
        <v>3632</v>
      </c>
      <c r="G1072" s="14" t="s">
        <v>3632</v>
      </c>
      <c r="H1072" s="14" t="s">
        <v>3632</v>
      </c>
      <c r="I1072" s="14">
        <v>3</v>
      </c>
      <c r="J1072" s="14">
        <v>3</v>
      </c>
      <c r="K1072" s="14">
        <v>3</v>
      </c>
      <c r="L1072" s="14">
        <v>3</v>
      </c>
      <c r="M1072" s="14">
        <v>3</v>
      </c>
      <c r="N1072" s="14">
        <v>3</v>
      </c>
      <c r="O1072" s="14">
        <v>3</v>
      </c>
      <c r="P1072" s="14" t="s">
        <v>865</v>
      </c>
      <c r="Q1072" s="14" t="s">
        <v>3630</v>
      </c>
      <c r="R1072" s="14" t="s">
        <v>3631</v>
      </c>
      <c r="S1072" s="14" t="s">
        <v>3632</v>
      </c>
      <c r="T1072" s="15" t="s">
        <v>3632</v>
      </c>
    </row>
    <row r="1073" spans="1:20" x14ac:dyDescent="0.35">
      <c r="A1073" s="14" t="s">
        <v>4084</v>
      </c>
      <c r="B1073" s="14" t="s">
        <v>3638</v>
      </c>
      <c r="C1073" s="14" t="s">
        <v>3632</v>
      </c>
      <c r="D1073" s="14" t="s">
        <v>3632</v>
      </c>
      <c r="E1073" s="14" t="s">
        <v>3632</v>
      </c>
      <c r="F1073" s="14" t="s">
        <v>3632</v>
      </c>
      <c r="G1073" s="14" t="s">
        <v>3632</v>
      </c>
      <c r="H1073" s="14" t="s">
        <v>3632</v>
      </c>
      <c r="I1073" s="14" t="s">
        <v>3632</v>
      </c>
      <c r="J1073" s="14">
        <v>0.99</v>
      </c>
      <c r="K1073" s="14">
        <v>0.99</v>
      </c>
      <c r="L1073" s="14">
        <v>0.99</v>
      </c>
      <c r="M1073" s="14">
        <v>0.99</v>
      </c>
      <c r="N1073" s="14">
        <v>0.99</v>
      </c>
      <c r="O1073" s="14">
        <v>0.99</v>
      </c>
      <c r="P1073" s="14" t="s">
        <v>865</v>
      </c>
      <c r="Q1073" s="14" t="s">
        <v>3630</v>
      </c>
      <c r="R1073" s="14" t="s">
        <v>3631</v>
      </c>
      <c r="S1073" s="14" t="s">
        <v>3632</v>
      </c>
      <c r="T1073" s="15" t="s">
        <v>3632</v>
      </c>
    </row>
    <row r="1074" spans="1:20" x14ac:dyDescent="0.35">
      <c r="A1074" s="14" t="s">
        <v>4085</v>
      </c>
      <c r="B1074" s="14" t="s">
        <v>3638</v>
      </c>
      <c r="C1074" s="14" t="s">
        <v>3632</v>
      </c>
      <c r="D1074" s="14" t="s">
        <v>3632</v>
      </c>
      <c r="E1074" s="14" t="s">
        <v>3632</v>
      </c>
      <c r="F1074" s="14" t="s">
        <v>3632</v>
      </c>
      <c r="G1074" s="14" t="s">
        <v>3632</v>
      </c>
      <c r="H1074" s="14" t="s">
        <v>3632</v>
      </c>
      <c r="I1074" s="14">
        <v>0.99</v>
      </c>
      <c r="J1074" s="14">
        <v>0.99</v>
      </c>
      <c r="K1074" s="14">
        <v>0.99</v>
      </c>
      <c r="L1074" s="14">
        <v>0.99</v>
      </c>
      <c r="M1074" s="14">
        <v>0.99</v>
      </c>
      <c r="N1074" s="14">
        <v>0.99</v>
      </c>
      <c r="O1074" s="14">
        <v>0.99</v>
      </c>
      <c r="P1074" s="14" t="s">
        <v>865</v>
      </c>
      <c r="Q1074" s="14" t="s">
        <v>3630</v>
      </c>
      <c r="R1074" s="14" t="s">
        <v>3631</v>
      </c>
      <c r="S1074" s="14" t="s">
        <v>3632</v>
      </c>
      <c r="T1074" s="15" t="s">
        <v>3632</v>
      </c>
    </row>
    <row r="1075" spans="1:20" x14ac:dyDescent="0.35">
      <c r="A1075" s="14" t="s">
        <v>4086</v>
      </c>
      <c r="B1075" s="14" t="s">
        <v>3638</v>
      </c>
      <c r="C1075" s="14" t="s">
        <v>3632</v>
      </c>
      <c r="D1075" s="14" t="s">
        <v>3632</v>
      </c>
      <c r="E1075" s="14" t="s">
        <v>3632</v>
      </c>
      <c r="F1075" s="14" t="s">
        <v>3632</v>
      </c>
      <c r="G1075" s="14" t="s">
        <v>3632</v>
      </c>
      <c r="H1075" s="14" t="s">
        <v>3632</v>
      </c>
      <c r="I1075" s="14">
        <v>0.99</v>
      </c>
      <c r="J1075" s="14">
        <v>0.99</v>
      </c>
      <c r="K1075" s="14">
        <v>0.99</v>
      </c>
      <c r="L1075" s="14">
        <v>0.99</v>
      </c>
      <c r="M1075" s="14">
        <v>0.99</v>
      </c>
      <c r="N1075" s="14">
        <v>0.99</v>
      </c>
      <c r="O1075" s="14">
        <v>0.99</v>
      </c>
      <c r="P1075" s="14" t="s">
        <v>865</v>
      </c>
      <c r="Q1075" s="14" t="s">
        <v>3630</v>
      </c>
      <c r="R1075" s="14" t="s">
        <v>3631</v>
      </c>
      <c r="S1075" s="14" t="s">
        <v>3632</v>
      </c>
      <c r="T1075" s="15" t="s">
        <v>3632</v>
      </c>
    </row>
    <row r="1076" spans="1:20" x14ac:dyDescent="0.35">
      <c r="A1076" s="14" t="s">
        <v>4087</v>
      </c>
      <c r="B1076" s="14" t="s">
        <v>3638</v>
      </c>
      <c r="C1076" s="14" t="s">
        <v>3632</v>
      </c>
      <c r="D1076" s="18" t="s">
        <v>3632</v>
      </c>
      <c r="E1076" s="18" t="s">
        <v>3632</v>
      </c>
      <c r="F1076" s="18" t="s">
        <v>3632</v>
      </c>
      <c r="G1076" s="18" t="s">
        <v>3632</v>
      </c>
      <c r="H1076" s="18" t="s">
        <v>3632</v>
      </c>
      <c r="I1076" s="18">
        <v>0.99</v>
      </c>
      <c r="J1076" s="18">
        <v>0.99</v>
      </c>
      <c r="K1076" s="18">
        <v>0.99</v>
      </c>
      <c r="L1076" s="18">
        <v>0.99</v>
      </c>
      <c r="M1076" s="18">
        <v>0.99</v>
      </c>
      <c r="N1076" s="18">
        <v>0.99</v>
      </c>
      <c r="O1076" s="18">
        <v>0.99</v>
      </c>
      <c r="P1076" s="14" t="s">
        <v>865</v>
      </c>
      <c r="Q1076" s="14" t="s">
        <v>3630</v>
      </c>
      <c r="R1076" s="14" t="s">
        <v>3631</v>
      </c>
      <c r="S1076" s="14" t="s">
        <v>3632</v>
      </c>
      <c r="T1076" s="15" t="s">
        <v>3632</v>
      </c>
    </row>
    <row r="1077" spans="1:20" x14ac:dyDescent="0.35">
      <c r="A1077" s="14" t="s">
        <v>4088</v>
      </c>
      <c r="B1077" s="14" t="s">
        <v>3638</v>
      </c>
      <c r="C1077" s="14" t="s">
        <v>3632</v>
      </c>
      <c r="D1077" s="14" t="s">
        <v>3632</v>
      </c>
      <c r="E1077" s="14" t="s">
        <v>3632</v>
      </c>
      <c r="F1077" s="14" t="s">
        <v>3632</v>
      </c>
      <c r="G1077" s="14" t="s">
        <v>3632</v>
      </c>
      <c r="H1077" s="14" t="s">
        <v>3632</v>
      </c>
      <c r="I1077" s="14">
        <v>0.99</v>
      </c>
      <c r="J1077" s="14">
        <v>0.99</v>
      </c>
      <c r="K1077" s="14">
        <v>0.99</v>
      </c>
      <c r="L1077" s="14">
        <v>0.99</v>
      </c>
      <c r="M1077" s="14">
        <v>0.99</v>
      </c>
      <c r="N1077" s="14">
        <v>0.99</v>
      </c>
      <c r="O1077" s="14">
        <v>0.99</v>
      </c>
      <c r="P1077" s="14" t="s">
        <v>865</v>
      </c>
      <c r="Q1077" s="14" t="s">
        <v>3630</v>
      </c>
      <c r="R1077" s="14" t="s">
        <v>3631</v>
      </c>
      <c r="S1077" s="14" t="s">
        <v>3632</v>
      </c>
      <c r="T1077" s="15" t="s">
        <v>3632</v>
      </c>
    </row>
    <row r="1078" spans="1:20" x14ac:dyDescent="0.35">
      <c r="A1078" s="14" t="s">
        <v>4089</v>
      </c>
      <c r="B1078" s="14" t="s">
        <v>3638</v>
      </c>
      <c r="C1078" s="14" t="s">
        <v>3632</v>
      </c>
      <c r="D1078" s="14" t="s">
        <v>3632</v>
      </c>
      <c r="E1078" s="14" t="s">
        <v>3632</v>
      </c>
      <c r="F1078" s="14" t="s">
        <v>3632</v>
      </c>
      <c r="G1078" s="14" t="s">
        <v>3632</v>
      </c>
      <c r="H1078" s="14" t="s">
        <v>3632</v>
      </c>
      <c r="I1078" s="14">
        <v>0.99</v>
      </c>
      <c r="J1078" s="14">
        <v>0.99</v>
      </c>
      <c r="K1078" s="14">
        <v>0.99</v>
      </c>
      <c r="L1078" s="14">
        <v>0.99</v>
      </c>
      <c r="M1078" s="14">
        <v>0.99</v>
      </c>
      <c r="N1078" s="14">
        <v>0.99</v>
      </c>
      <c r="O1078" s="14">
        <v>0.99</v>
      </c>
      <c r="P1078" s="14" t="s">
        <v>865</v>
      </c>
      <c r="Q1078" s="14" t="s">
        <v>3630</v>
      </c>
      <c r="R1078" s="14" t="s">
        <v>3631</v>
      </c>
      <c r="S1078" s="14" t="s">
        <v>3632</v>
      </c>
      <c r="T1078" s="15" t="s">
        <v>3632</v>
      </c>
    </row>
    <row r="1079" spans="1:20" x14ac:dyDescent="0.35">
      <c r="A1079" s="14" t="s">
        <v>4090</v>
      </c>
      <c r="B1079" s="14" t="s">
        <v>3638</v>
      </c>
      <c r="C1079" s="14" t="s">
        <v>3632</v>
      </c>
      <c r="D1079" s="14" t="s">
        <v>3632</v>
      </c>
      <c r="E1079" s="14" t="s">
        <v>3632</v>
      </c>
      <c r="F1079" s="14" t="s">
        <v>3632</v>
      </c>
      <c r="G1079" s="14" t="s">
        <v>3632</v>
      </c>
      <c r="H1079" s="14" t="s">
        <v>3632</v>
      </c>
      <c r="I1079" s="14" t="s">
        <v>3632</v>
      </c>
      <c r="J1079" s="14">
        <v>0.99</v>
      </c>
      <c r="K1079" s="14">
        <v>0.99</v>
      </c>
      <c r="L1079" s="14">
        <v>0.99</v>
      </c>
      <c r="M1079" s="14">
        <v>0.99</v>
      </c>
      <c r="N1079" s="14">
        <v>0.99</v>
      </c>
      <c r="O1079" s="14">
        <v>0.99</v>
      </c>
      <c r="P1079" s="14" t="s">
        <v>865</v>
      </c>
      <c r="Q1079" s="14" t="s">
        <v>3630</v>
      </c>
      <c r="R1079" s="14" t="s">
        <v>3631</v>
      </c>
      <c r="S1079" s="14" t="s">
        <v>3632</v>
      </c>
      <c r="T1079" s="15" t="s">
        <v>3632</v>
      </c>
    </row>
    <row r="1080" spans="1:20" x14ac:dyDescent="0.35">
      <c r="A1080" s="14" t="s">
        <v>4091</v>
      </c>
      <c r="B1080" s="14" t="s">
        <v>3638</v>
      </c>
      <c r="C1080" s="14" t="s">
        <v>3632</v>
      </c>
      <c r="D1080" s="14" t="s">
        <v>3632</v>
      </c>
      <c r="E1080" s="14" t="s">
        <v>3632</v>
      </c>
      <c r="F1080" s="14" t="s">
        <v>3632</v>
      </c>
      <c r="G1080" s="14" t="s">
        <v>3632</v>
      </c>
      <c r="H1080" s="14" t="s">
        <v>3632</v>
      </c>
      <c r="I1080" s="14" t="s">
        <v>3632</v>
      </c>
      <c r="J1080" s="14">
        <v>0.99</v>
      </c>
      <c r="K1080" s="14">
        <v>0.99</v>
      </c>
      <c r="L1080" s="14">
        <v>0.99</v>
      </c>
      <c r="M1080" s="14">
        <v>0.99</v>
      </c>
      <c r="N1080" s="14">
        <v>0.99</v>
      </c>
      <c r="O1080" s="14">
        <v>0.99</v>
      </c>
      <c r="P1080" s="14" t="s">
        <v>865</v>
      </c>
      <c r="Q1080" s="14" t="s">
        <v>3630</v>
      </c>
      <c r="R1080" s="14" t="s">
        <v>3631</v>
      </c>
      <c r="S1080" s="14" t="s">
        <v>3632</v>
      </c>
      <c r="T1080" s="15" t="s">
        <v>3632</v>
      </c>
    </row>
    <row r="1081" spans="1:20" x14ac:dyDescent="0.35">
      <c r="A1081" s="14" t="s">
        <v>4092</v>
      </c>
      <c r="B1081" s="14" t="s">
        <v>3638</v>
      </c>
      <c r="C1081" s="14" t="s">
        <v>4093</v>
      </c>
      <c r="D1081" s="14">
        <v>0.6</v>
      </c>
      <c r="E1081" s="14">
        <v>0.6</v>
      </c>
      <c r="F1081" s="14">
        <v>0.6</v>
      </c>
      <c r="G1081" s="14">
        <v>0.6</v>
      </c>
      <c r="H1081" s="14">
        <v>0.6</v>
      </c>
      <c r="I1081" s="14">
        <v>0.6</v>
      </c>
      <c r="J1081" s="14">
        <v>0.6</v>
      </c>
      <c r="K1081" s="14">
        <v>0.6</v>
      </c>
      <c r="L1081" s="14">
        <v>0.6</v>
      </c>
      <c r="M1081" s="14">
        <v>0.6</v>
      </c>
      <c r="N1081" s="14">
        <v>0.6</v>
      </c>
      <c r="O1081" s="14">
        <v>0.6</v>
      </c>
      <c r="P1081" s="14" t="s">
        <v>865</v>
      </c>
      <c r="Q1081" s="14" t="s">
        <v>3630</v>
      </c>
      <c r="R1081" s="14" t="s">
        <v>3631</v>
      </c>
      <c r="S1081" s="14" t="s">
        <v>3632</v>
      </c>
      <c r="T1081" s="15" t="s">
        <v>3632</v>
      </c>
    </row>
    <row r="1082" spans="1:20" x14ac:dyDescent="0.35">
      <c r="A1082" s="14" t="s">
        <v>4094</v>
      </c>
      <c r="B1082" s="14" t="s">
        <v>3638</v>
      </c>
      <c r="C1082" s="14" t="s">
        <v>4095</v>
      </c>
      <c r="D1082" s="14">
        <v>1.7</v>
      </c>
      <c r="E1082" s="14">
        <v>1.73</v>
      </c>
      <c r="F1082" s="14">
        <v>1.73</v>
      </c>
      <c r="G1082" s="14">
        <v>1.73</v>
      </c>
      <c r="H1082" s="14">
        <v>1.73</v>
      </c>
      <c r="I1082" s="14">
        <v>1.73</v>
      </c>
      <c r="J1082" s="14">
        <v>1.73</v>
      </c>
      <c r="K1082" s="14">
        <v>1.73</v>
      </c>
      <c r="L1082" s="14">
        <v>1.73</v>
      </c>
      <c r="M1082" s="14">
        <v>1.73</v>
      </c>
      <c r="N1082" s="14">
        <v>1.73</v>
      </c>
      <c r="O1082" s="14">
        <v>1.73</v>
      </c>
      <c r="P1082" s="14" t="s">
        <v>865</v>
      </c>
      <c r="Q1082" s="14" t="s">
        <v>3630</v>
      </c>
      <c r="R1082" s="14" t="s">
        <v>3631</v>
      </c>
      <c r="S1082" s="14" t="s">
        <v>3632</v>
      </c>
      <c r="T1082" s="15" t="s">
        <v>3632</v>
      </c>
    </row>
    <row r="1083" spans="1:20" x14ac:dyDescent="0.35">
      <c r="A1083" s="14" t="s">
        <v>4096</v>
      </c>
      <c r="B1083" s="14" t="s">
        <v>3638</v>
      </c>
      <c r="C1083" s="14" t="s">
        <v>4096</v>
      </c>
      <c r="D1083" s="18">
        <v>1</v>
      </c>
      <c r="E1083" s="18">
        <v>1</v>
      </c>
      <c r="F1083" s="18">
        <v>1</v>
      </c>
      <c r="G1083" s="18">
        <v>1</v>
      </c>
      <c r="H1083" s="18">
        <v>1</v>
      </c>
      <c r="I1083" s="18">
        <v>1</v>
      </c>
      <c r="J1083" s="18">
        <v>1</v>
      </c>
      <c r="K1083" s="18">
        <v>1</v>
      </c>
      <c r="L1083" s="18">
        <v>1</v>
      </c>
      <c r="M1083" s="18">
        <v>1</v>
      </c>
      <c r="N1083" s="18">
        <v>1</v>
      </c>
      <c r="O1083" s="18">
        <v>1</v>
      </c>
      <c r="P1083" s="14" t="s">
        <v>865</v>
      </c>
      <c r="Q1083" s="14" t="s">
        <v>3630</v>
      </c>
      <c r="R1083" s="14" t="s">
        <v>3631</v>
      </c>
      <c r="S1083" s="14" t="s">
        <v>3632</v>
      </c>
      <c r="T1083" s="15" t="s">
        <v>3632</v>
      </c>
    </row>
    <row r="1084" spans="1:20" x14ac:dyDescent="0.35">
      <c r="A1084" s="14" t="s">
        <v>4097</v>
      </c>
      <c r="B1084" s="14" t="s">
        <v>3638</v>
      </c>
      <c r="C1084" s="14" t="s">
        <v>4097</v>
      </c>
      <c r="D1084" s="18">
        <v>0.54</v>
      </c>
      <c r="E1084" s="18">
        <v>0.51</v>
      </c>
      <c r="F1084" s="18">
        <v>0.52</v>
      </c>
      <c r="G1084" s="18">
        <v>0.44</v>
      </c>
      <c r="H1084" s="18">
        <v>0.32</v>
      </c>
      <c r="I1084" s="18">
        <v>0.42</v>
      </c>
      <c r="J1084" s="18">
        <v>0.35</v>
      </c>
      <c r="K1084" s="18">
        <v>0.35</v>
      </c>
      <c r="L1084" s="18">
        <v>0.34</v>
      </c>
      <c r="M1084" s="18">
        <v>0.31</v>
      </c>
      <c r="N1084" s="18">
        <v>0.45</v>
      </c>
      <c r="O1084" s="18">
        <v>0.44</v>
      </c>
      <c r="P1084" s="14" t="s">
        <v>865</v>
      </c>
      <c r="Q1084" s="14" t="s">
        <v>3630</v>
      </c>
      <c r="R1084" s="14" t="s">
        <v>3631</v>
      </c>
      <c r="S1084" s="14" t="s">
        <v>3632</v>
      </c>
      <c r="T1084" s="15" t="s">
        <v>3632</v>
      </c>
    </row>
    <row r="1085" spans="1:20" x14ac:dyDescent="0.35">
      <c r="A1085" s="14" t="s">
        <v>4098</v>
      </c>
      <c r="B1085" s="14" t="s">
        <v>3638</v>
      </c>
      <c r="C1085" s="14" t="s">
        <v>4098</v>
      </c>
      <c r="D1085" s="14">
        <v>2</v>
      </c>
      <c r="E1085" s="14">
        <v>2</v>
      </c>
      <c r="F1085" s="14">
        <v>2</v>
      </c>
      <c r="G1085" s="14">
        <v>2</v>
      </c>
      <c r="H1085" s="14">
        <v>2</v>
      </c>
      <c r="I1085" s="14">
        <v>2</v>
      </c>
      <c r="J1085" s="14">
        <v>2</v>
      </c>
      <c r="K1085" s="14">
        <v>2</v>
      </c>
      <c r="L1085" s="14">
        <v>2</v>
      </c>
      <c r="M1085" s="14">
        <v>2</v>
      </c>
      <c r="N1085" s="14">
        <v>2</v>
      </c>
      <c r="O1085" s="14">
        <v>2</v>
      </c>
      <c r="P1085" s="14" t="s">
        <v>865</v>
      </c>
      <c r="Q1085" s="14" t="s">
        <v>3630</v>
      </c>
      <c r="R1085" s="14" t="s">
        <v>3631</v>
      </c>
      <c r="S1085" s="14" t="s">
        <v>3632</v>
      </c>
      <c r="T1085" s="15" t="s">
        <v>3632</v>
      </c>
    </row>
    <row r="1086" spans="1:20" x14ac:dyDescent="0.35">
      <c r="A1086" s="14" t="s">
        <v>4099</v>
      </c>
      <c r="B1086" s="14" t="s">
        <v>3638</v>
      </c>
      <c r="C1086" s="14" t="s">
        <v>4099</v>
      </c>
      <c r="D1086" s="14">
        <v>1</v>
      </c>
      <c r="E1086" s="14">
        <v>1</v>
      </c>
      <c r="F1086" s="14">
        <v>1</v>
      </c>
      <c r="G1086" s="14">
        <v>1</v>
      </c>
      <c r="H1086" s="14">
        <v>1</v>
      </c>
      <c r="I1086" s="14">
        <v>1</v>
      </c>
      <c r="J1086" s="14">
        <v>1</v>
      </c>
      <c r="K1086" s="14">
        <v>1</v>
      </c>
      <c r="L1086" s="14">
        <v>1</v>
      </c>
      <c r="M1086" s="14">
        <v>1</v>
      </c>
      <c r="N1086" s="14">
        <v>1</v>
      </c>
      <c r="O1086" s="14">
        <v>1</v>
      </c>
      <c r="P1086" s="14" t="s">
        <v>865</v>
      </c>
      <c r="Q1086" s="14" t="s">
        <v>3630</v>
      </c>
      <c r="R1086" s="14" t="s">
        <v>3631</v>
      </c>
      <c r="S1086" s="14" t="s">
        <v>3632</v>
      </c>
      <c r="T1086" s="15" t="s">
        <v>3632</v>
      </c>
    </row>
    <row r="1087" spans="1:20" x14ac:dyDescent="0.35">
      <c r="A1087" s="14" t="s">
        <v>4100</v>
      </c>
      <c r="B1087" s="14" t="s">
        <v>3638</v>
      </c>
      <c r="C1087" s="14" t="s">
        <v>4101</v>
      </c>
      <c r="D1087" s="14">
        <v>0.5</v>
      </c>
      <c r="E1087" s="14">
        <v>0.5</v>
      </c>
      <c r="F1087" s="14">
        <v>0.5</v>
      </c>
      <c r="G1087" s="14">
        <v>0.5</v>
      </c>
      <c r="H1087" s="14">
        <v>0.5</v>
      </c>
      <c r="I1087" s="14">
        <v>0.5</v>
      </c>
      <c r="J1087" s="14">
        <v>0.5</v>
      </c>
      <c r="K1087" s="14">
        <v>0.5</v>
      </c>
      <c r="L1087" s="14">
        <v>0.5</v>
      </c>
      <c r="M1087" s="14">
        <v>0.5</v>
      </c>
      <c r="N1087" s="14">
        <v>0.5</v>
      </c>
      <c r="O1087" s="14">
        <v>0.5</v>
      </c>
      <c r="P1087" s="14" t="s">
        <v>865</v>
      </c>
      <c r="Q1087" s="14" t="s">
        <v>3630</v>
      </c>
      <c r="R1087" s="14" t="s">
        <v>3631</v>
      </c>
      <c r="S1087" s="14" t="s">
        <v>3632</v>
      </c>
      <c r="T1087" s="15" t="s">
        <v>3632</v>
      </c>
    </row>
    <row r="1088" spans="1:20" x14ac:dyDescent="0.35">
      <c r="A1088" s="14" t="s">
        <v>4102</v>
      </c>
      <c r="B1088" s="14" t="s">
        <v>3638</v>
      </c>
      <c r="C1088" s="14" t="s">
        <v>4102</v>
      </c>
      <c r="D1088" s="14">
        <v>1</v>
      </c>
      <c r="E1088" s="14">
        <v>1</v>
      </c>
      <c r="F1088" s="14">
        <v>1</v>
      </c>
      <c r="G1088" s="14">
        <v>1</v>
      </c>
      <c r="H1088" s="14">
        <v>1</v>
      </c>
      <c r="I1088" s="14">
        <v>1</v>
      </c>
      <c r="J1088" s="14">
        <v>1</v>
      </c>
      <c r="K1088" s="14">
        <v>1</v>
      </c>
      <c r="L1088" s="14">
        <v>1</v>
      </c>
      <c r="M1088" s="14">
        <v>1</v>
      </c>
      <c r="N1088" s="14">
        <v>1</v>
      </c>
      <c r="O1088" s="14">
        <v>1</v>
      </c>
      <c r="P1088" s="14" t="s">
        <v>865</v>
      </c>
      <c r="Q1088" s="14" t="s">
        <v>3630</v>
      </c>
      <c r="R1088" s="14" t="s">
        <v>3631</v>
      </c>
      <c r="S1088" s="14" t="s">
        <v>3632</v>
      </c>
      <c r="T1088" s="15" t="s">
        <v>3632</v>
      </c>
    </row>
    <row r="1089" spans="1:20" x14ac:dyDescent="0.35">
      <c r="A1089" s="14" t="s">
        <v>4103</v>
      </c>
      <c r="B1089" s="14" t="s">
        <v>3638</v>
      </c>
      <c r="C1089" s="14" t="s">
        <v>4103</v>
      </c>
      <c r="D1089" s="14">
        <v>0.5</v>
      </c>
      <c r="E1089" s="14">
        <v>0.5</v>
      </c>
      <c r="F1089" s="14">
        <v>0.5</v>
      </c>
      <c r="G1089" s="14">
        <v>0.5</v>
      </c>
      <c r="H1089" s="14">
        <v>0.5</v>
      </c>
      <c r="I1089" s="14">
        <v>0.5</v>
      </c>
      <c r="J1089" s="14">
        <v>0.5</v>
      </c>
      <c r="K1089" s="14">
        <v>0.5</v>
      </c>
      <c r="L1089" s="14">
        <v>0.5</v>
      </c>
      <c r="M1089" s="14">
        <v>0.5</v>
      </c>
      <c r="N1089" s="14">
        <v>0.5</v>
      </c>
      <c r="O1089" s="14">
        <v>0.5</v>
      </c>
      <c r="P1089" s="14" t="s">
        <v>865</v>
      </c>
      <c r="Q1089" s="14" t="s">
        <v>3630</v>
      </c>
      <c r="R1089" s="14" t="s">
        <v>3631</v>
      </c>
      <c r="S1089" s="14" t="s">
        <v>3632</v>
      </c>
      <c r="T1089" s="15" t="s">
        <v>3632</v>
      </c>
    </row>
    <row r="1090" spans="1:20" x14ac:dyDescent="0.35">
      <c r="A1090" s="14" t="s">
        <v>4104</v>
      </c>
      <c r="B1090" s="14" t="s">
        <v>3638</v>
      </c>
      <c r="C1090" s="14" t="s">
        <v>4104</v>
      </c>
      <c r="D1090" s="14">
        <v>0.99</v>
      </c>
      <c r="E1090" s="14">
        <v>0.99</v>
      </c>
      <c r="F1090" s="14">
        <v>0.99</v>
      </c>
      <c r="G1090" s="14">
        <v>0.99</v>
      </c>
      <c r="H1090" s="14">
        <v>0.99</v>
      </c>
      <c r="I1090" s="14">
        <v>0.99</v>
      </c>
      <c r="J1090" s="14">
        <v>0.99</v>
      </c>
      <c r="K1090" s="14">
        <v>0.99</v>
      </c>
      <c r="L1090" s="14">
        <v>0.99</v>
      </c>
      <c r="M1090" s="14">
        <v>0.99</v>
      </c>
      <c r="N1090" s="14">
        <v>0.99</v>
      </c>
      <c r="O1090" s="14">
        <v>0.99</v>
      </c>
      <c r="P1090" s="14" t="s">
        <v>865</v>
      </c>
      <c r="Q1090" s="14" t="s">
        <v>3630</v>
      </c>
      <c r="R1090" s="14" t="s">
        <v>3631</v>
      </c>
      <c r="S1090" s="14" t="s">
        <v>3632</v>
      </c>
      <c r="T1090" s="15" t="s">
        <v>3632</v>
      </c>
    </row>
    <row r="1091" spans="1:20" x14ac:dyDescent="0.35">
      <c r="A1091" s="14" t="s">
        <v>4105</v>
      </c>
      <c r="B1091" s="14" t="s">
        <v>3638</v>
      </c>
      <c r="C1091" s="14" t="s">
        <v>4105</v>
      </c>
      <c r="D1091" s="14">
        <v>0.99</v>
      </c>
      <c r="E1091" s="14">
        <v>0.99</v>
      </c>
      <c r="F1091" s="14">
        <v>0.99</v>
      </c>
      <c r="G1091" s="14">
        <v>0.99</v>
      </c>
      <c r="H1091" s="14">
        <v>0.99</v>
      </c>
      <c r="I1091" s="14">
        <v>0.99</v>
      </c>
      <c r="J1091" s="14">
        <v>0.99</v>
      </c>
      <c r="K1091" s="14">
        <v>0.99</v>
      </c>
      <c r="L1091" s="14">
        <v>0.99</v>
      </c>
      <c r="M1091" s="14">
        <v>0.99</v>
      </c>
      <c r="N1091" s="14">
        <v>0.99</v>
      </c>
      <c r="O1091" s="14">
        <v>0.99</v>
      </c>
      <c r="P1091" s="14" t="s">
        <v>865</v>
      </c>
      <c r="Q1091" s="14" t="s">
        <v>3630</v>
      </c>
      <c r="R1091" s="14" t="s">
        <v>3631</v>
      </c>
      <c r="S1091" s="14" t="s">
        <v>3632</v>
      </c>
      <c r="T1091" s="15" t="s">
        <v>3632</v>
      </c>
    </row>
    <row r="1092" spans="1:20" x14ac:dyDescent="0.35">
      <c r="A1092" s="14" t="s">
        <v>4106</v>
      </c>
      <c r="B1092" s="14" t="s">
        <v>3638</v>
      </c>
      <c r="C1092" s="14" t="s">
        <v>4106</v>
      </c>
      <c r="D1092" s="14">
        <v>0.99</v>
      </c>
      <c r="E1092" s="14">
        <v>0.99</v>
      </c>
      <c r="F1092" s="14">
        <v>0.99</v>
      </c>
      <c r="G1092" s="14">
        <v>0.99</v>
      </c>
      <c r="H1092" s="14">
        <v>0.99</v>
      </c>
      <c r="I1092" s="14">
        <v>0.99</v>
      </c>
      <c r="J1092" s="14">
        <v>0.99</v>
      </c>
      <c r="K1092" s="14">
        <v>0.99</v>
      </c>
      <c r="L1092" s="14">
        <v>0.99</v>
      </c>
      <c r="M1092" s="14">
        <v>0.99</v>
      </c>
      <c r="N1092" s="14">
        <v>0.99</v>
      </c>
      <c r="O1092" s="14">
        <v>0.99</v>
      </c>
      <c r="P1092" s="14" t="s">
        <v>865</v>
      </c>
      <c r="Q1092" s="14" t="s">
        <v>3630</v>
      </c>
      <c r="R1092" s="14" t="s">
        <v>3631</v>
      </c>
      <c r="S1092" s="14" t="s">
        <v>3632</v>
      </c>
      <c r="T1092" s="15" t="s">
        <v>3632</v>
      </c>
    </row>
    <row r="1093" spans="1:20" x14ac:dyDescent="0.35">
      <c r="A1093" s="14" t="s">
        <v>4107</v>
      </c>
      <c r="B1093" s="14" t="s">
        <v>3638</v>
      </c>
      <c r="C1093" s="14" t="s">
        <v>4107</v>
      </c>
      <c r="D1093" s="14">
        <v>0.99</v>
      </c>
      <c r="E1093" s="14">
        <v>0.99</v>
      </c>
      <c r="F1093" s="14">
        <v>0.99</v>
      </c>
      <c r="G1093" s="14">
        <v>0.99</v>
      </c>
      <c r="H1093" s="14">
        <v>0.99</v>
      </c>
      <c r="I1093" s="14">
        <v>0.99</v>
      </c>
      <c r="J1093" s="14">
        <v>0.99</v>
      </c>
      <c r="K1093" s="14">
        <v>0.99</v>
      </c>
      <c r="L1093" s="14">
        <v>0.99</v>
      </c>
      <c r="M1093" s="14">
        <v>0.99</v>
      </c>
      <c r="N1093" s="14">
        <v>0.99</v>
      </c>
      <c r="O1093" s="14">
        <v>0.99</v>
      </c>
      <c r="P1093" s="14" t="s">
        <v>865</v>
      </c>
      <c r="Q1093" s="14" t="s">
        <v>3630</v>
      </c>
      <c r="R1093" s="14" t="s">
        <v>3631</v>
      </c>
      <c r="S1093" s="14" t="s">
        <v>3632</v>
      </c>
      <c r="T1093" s="15" t="s">
        <v>3632</v>
      </c>
    </row>
    <row r="1094" spans="1:20" x14ac:dyDescent="0.35">
      <c r="A1094" s="14" t="s">
        <v>4108</v>
      </c>
      <c r="B1094" s="14" t="s">
        <v>3638</v>
      </c>
      <c r="C1094" s="14" t="s">
        <v>4108</v>
      </c>
      <c r="D1094" s="14">
        <v>0.99</v>
      </c>
      <c r="E1094" s="14">
        <v>0.99</v>
      </c>
      <c r="F1094" s="14">
        <v>0.99</v>
      </c>
      <c r="G1094" s="14">
        <v>0.99</v>
      </c>
      <c r="H1094" s="14">
        <v>0.99</v>
      </c>
      <c r="I1094" s="14">
        <v>0.99</v>
      </c>
      <c r="J1094" s="14">
        <v>0.99</v>
      </c>
      <c r="K1094" s="14">
        <v>0.99</v>
      </c>
      <c r="L1094" s="14">
        <v>0.99</v>
      </c>
      <c r="M1094" s="14">
        <v>0.99</v>
      </c>
      <c r="N1094" s="14">
        <v>0.99</v>
      </c>
      <c r="O1094" s="14">
        <v>0.99</v>
      </c>
      <c r="P1094" s="14" t="s">
        <v>865</v>
      </c>
      <c r="Q1094" s="14" t="s">
        <v>3630</v>
      </c>
      <c r="R1094" s="14" t="s">
        <v>3631</v>
      </c>
      <c r="S1094" s="14" t="s">
        <v>3632</v>
      </c>
      <c r="T1094" s="15" t="s">
        <v>3632</v>
      </c>
    </row>
    <row r="1095" spans="1:20" x14ac:dyDescent="0.35">
      <c r="A1095" s="14" t="s">
        <v>4109</v>
      </c>
      <c r="B1095" s="14" t="s">
        <v>3638</v>
      </c>
      <c r="C1095" s="14" t="s">
        <v>4109</v>
      </c>
      <c r="D1095" s="14">
        <v>0.99</v>
      </c>
      <c r="E1095" s="14">
        <v>0.99</v>
      </c>
      <c r="F1095" s="14">
        <v>0.99</v>
      </c>
      <c r="G1095" s="14">
        <v>0.99</v>
      </c>
      <c r="H1095" s="14">
        <v>0.99</v>
      </c>
      <c r="I1095" s="14">
        <v>0.99</v>
      </c>
      <c r="J1095" s="14">
        <v>0.99</v>
      </c>
      <c r="K1095" s="14">
        <v>0.99</v>
      </c>
      <c r="L1095" s="14">
        <v>0.99</v>
      </c>
      <c r="M1095" s="14">
        <v>0.99</v>
      </c>
      <c r="N1095" s="14">
        <v>0.99</v>
      </c>
      <c r="O1095" s="14">
        <v>0.99</v>
      </c>
      <c r="P1095" s="14" t="s">
        <v>865</v>
      </c>
      <c r="Q1095" s="14" t="s">
        <v>3630</v>
      </c>
      <c r="R1095" s="14" t="s">
        <v>3631</v>
      </c>
      <c r="S1095" s="14" t="s">
        <v>3632</v>
      </c>
      <c r="T1095" s="15" t="s">
        <v>3632</v>
      </c>
    </row>
    <row r="1096" spans="1:20" x14ac:dyDescent="0.35">
      <c r="A1096" s="14" t="s">
        <v>4110</v>
      </c>
      <c r="B1096" s="14" t="s">
        <v>3638</v>
      </c>
      <c r="C1096" s="14" t="s">
        <v>4110</v>
      </c>
      <c r="D1096" s="14">
        <v>0.99</v>
      </c>
      <c r="E1096" s="14">
        <v>0.99</v>
      </c>
      <c r="F1096" s="14">
        <v>0.99</v>
      </c>
      <c r="G1096" s="14">
        <v>0.99</v>
      </c>
      <c r="H1096" s="14">
        <v>0.99</v>
      </c>
      <c r="I1096" s="14">
        <v>0.99</v>
      </c>
      <c r="J1096" s="14">
        <v>0.99</v>
      </c>
      <c r="K1096" s="14">
        <v>0.99</v>
      </c>
      <c r="L1096" s="14">
        <v>0.99</v>
      </c>
      <c r="M1096" s="14">
        <v>0.99</v>
      </c>
      <c r="N1096" s="14">
        <v>0.99</v>
      </c>
      <c r="O1096" s="14">
        <v>0.99</v>
      </c>
      <c r="P1096" s="14" t="s">
        <v>865</v>
      </c>
      <c r="Q1096" s="14" t="s">
        <v>3630</v>
      </c>
      <c r="R1096" s="14" t="s">
        <v>3631</v>
      </c>
      <c r="S1096" s="14" t="s">
        <v>3632</v>
      </c>
      <c r="T1096" s="15" t="s">
        <v>3632</v>
      </c>
    </row>
    <row r="1097" spans="1:20" x14ac:dyDescent="0.35">
      <c r="A1097" s="14" t="s">
        <v>4111</v>
      </c>
      <c r="B1097" s="14" t="s">
        <v>3638</v>
      </c>
      <c r="C1097" s="14" t="s">
        <v>4111</v>
      </c>
      <c r="D1097" s="14">
        <v>0.99</v>
      </c>
      <c r="E1097" s="14">
        <v>0.99</v>
      </c>
      <c r="F1097" s="14">
        <v>0.99</v>
      </c>
      <c r="G1097" s="14">
        <v>0.99</v>
      </c>
      <c r="H1097" s="14">
        <v>0.99</v>
      </c>
      <c r="I1097" s="14">
        <v>0.99</v>
      </c>
      <c r="J1097" s="14">
        <v>0.99</v>
      </c>
      <c r="K1097" s="14">
        <v>0.99</v>
      </c>
      <c r="L1097" s="14">
        <v>0.99</v>
      </c>
      <c r="M1097" s="14">
        <v>0.99</v>
      </c>
      <c r="N1097" s="14">
        <v>0.99</v>
      </c>
      <c r="O1097" s="14">
        <v>0.99</v>
      </c>
      <c r="P1097" s="14" t="s">
        <v>865</v>
      </c>
      <c r="Q1097" s="14" t="s">
        <v>3630</v>
      </c>
      <c r="R1097" s="14" t="s">
        <v>3631</v>
      </c>
      <c r="S1097" s="14" t="s">
        <v>3632</v>
      </c>
      <c r="T1097" s="15" t="s">
        <v>3632</v>
      </c>
    </row>
    <row r="1098" spans="1:20" x14ac:dyDescent="0.35">
      <c r="A1098" s="14" t="s">
        <v>4112</v>
      </c>
      <c r="B1098" s="14" t="s">
        <v>3638</v>
      </c>
      <c r="C1098" s="14" t="s">
        <v>4112</v>
      </c>
      <c r="D1098" s="14">
        <v>0.99</v>
      </c>
      <c r="E1098" s="14">
        <v>0.99</v>
      </c>
      <c r="F1098" s="14">
        <v>0.99</v>
      </c>
      <c r="G1098" s="14">
        <v>0.99</v>
      </c>
      <c r="H1098" s="14">
        <v>0.99</v>
      </c>
      <c r="I1098" s="14">
        <v>0.99</v>
      </c>
      <c r="J1098" s="14">
        <v>0.99</v>
      </c>
      <c r="K1098" s="14">
        <v>0.99</v>
      </c>
      <c r="L1098" s="14">
        <v>0.99</v>
      </c>
      <c r="M1098" s="14">
        <v>0.99</v>
      </c>
      <c r="N1098" s="14">
        <v>0.99</v>
      </c>
      <c r="O1098" s="14">
        <v>0.99</v>
      </c>
      <c r="P1098" s="14" t="s">
        <v>865</v>
      </c>
      <c r="Q1098" s="14" t="s">
        <v>3630</v>
      </c>
      <c r="R1098" s="14" t="s">
        <v>3631</v>
      </c>
      <c r="S1098" s="14" t="s">
        <v>3632</v>
      </c>
      <c r="T1098" s="15" t="s">
        <v>3632</v>
      </c>
    </row>
    <row r="1099" spans="1:20" x14ac:dyDescent="0.35">
      <c r="A1099" s="14" t="s">
        <v>4113</v>
      </c>
      <c r="B1099" s="14" t="s">
        <v>3638</v>
      </c>
      <c r="C1099" s="14" t="s">
        <v>4113</v>
      </c>
      <c r="D1099" s="14">
        <v>0.8</v>
      </c>
      <c r="E1099" s="14">
        <v>0.8</v>
      </c>
      <c r="F1099" s="14">
        <v>0.8</v>
      </c>
      <c r="G1099" s="14">
        <v>0.8</v>
      </c>
      <c r="H1099" s="14">
        <v>0.8</v>
      </c>
      <c r="I1099" s="14">
        <v>0.8</v>
      </c>
      <c r="J1099" s="14">
        <v>0.8</v>
      </c>
      <c r="K1099" s="14">
        <v>0.8</v>
      </c>
      <c r="L1099" s="14">
        <v>0.8</v>
      </c>
      <c r="M1099" s="14">
        <v>0.8</v>
      </c>
      <c r="N1099" s="14">
        <v>0.8</v>
      </c>
      <c r="O1099" s="14">
        <v>0.8</v>
      </c>
      <c r="P1099" s="14" t="s">
        <v>865</v>
      </c>
      <c r="Q1099" s="14" t="s">
        <v>3630</v>
      </c>
      <c r="R1099" s="14" t="s">
        <v>3631</v>
      </c>
      <c r="S1099" s="14" t="s">
        <v>3632</v>
      </c>
      <c r="T1099" s="15" t="s">
        <v>3632</v>
      </c>
    </row>
    <row r="1100" spans="1:20" x14ac:dyDescent="0.35">
      <c r="A1100" s="14" t="s">
        <v>4114</v>
      </c>
      <c r="B1100" s="14" t="s">
        <v>3638</v>
      </c>
      <c r="C1100" s="14" t="s">
        <v>4114</v>
      </c>
      <c r="D1100" s="14">
        <v>0.8</v>
      </c>
      <c r="E1100" s="14">
        <v>0.8</v>
      </c>
      <c r="F1100" s="14">
        <v>0.8</v>
      </c>
      <c r="G1100" s="14">
        <v>0.8</v>
      </c>
      <c r="H1100" s="14">
        <v>0.8</v>
      </c>
      <c r="I1100" s="14">
        <v>0.8</v>
      </c>
      <c r="J1100" s="14">
        <v>0.8</v>
      </c>
      <c r="K1100" s="14">
        <v>0.8</v>
      </c>
      <c r="L1100" s="14">
        <v>0.8</v>
      </c>
      <c r="M1100" s="14">
        <v>0.8</v>
      </c>
      <c r="N1100" s="14">
        <v>0.8</v>
      </c>
      <c r="O1100" s="14">
        <v>0.8</v>
      </c>
      <c r="P1100" s="14" t="s">
        <v>865</v>
      </c>
      <c r="Q1100" s="14" t="s">
        <v>3630</v>
      </c>
      <c r="R1100" s="14" t="s">
        <v>3631</v>
      </c>
      <c r="S1100" s="14" t="s">
        <v>3632</v>
      </c>
      <c r="T1100" s="15" t="s">
        <v>3632</v>
      </c>
    </row>
    <row r="1101" spans="1:20" x14ac:dyDescent="0.35">
      <c r="A1101" s="14" t="s">
        <v>4115</v>
      </c>
      <c r="B1101" s="14" t="s">
        <v>3638</v>
      </c>
      <c r="C1101" s="14" t="s">
        <v>4116</v>
      </c>
      <c r="D1101" s="14">
        <v>0.16</v>
      </c>
      <c r="E1101" s="14">
        <v>0.16</v>
      </c>
      <c r="F1101" s="14">
        <v>0.16</v>
      </c>
      <c r="G1101" s="14">
        <v>0.16</v>
      </c>
      <c r="H1101" s="14">
        <v>0.16</v>
      </c>
      <c r="I1101" s="14">
        <v>0.16</v>
      </c>
      <c r="J1101" s="14">
        <v>0.16</v>
      </c>
      <c r="K1101" s="14">
        <v>0.16</v>
      </c>
      <c r="L1101" s="14">
        <v>0.16</v>
      </c>
      <c r="M1101" s="14">
        <v>0.16</v>
      </c>
      <c r="N1101" s="14">
        <v>0.16</v>
      </c>
      <c r="O1101" s="14">
        <v>0.16</v>
      </c>
      <c r="P1101" s="14" t="s">
        <v>865</v>
      </c>
      <c r="Q1101" s="14" t="s">
        <v>3630</v>
      </c>
      <c r="R1101" s="14" t="s">
        <v>3631</v>
      </c>
      <c r="S1101" s="14" t="s">
        <v>3632</v>
      </c>
      <c r="T1101" s="15" t="s">
        <v>3632</v>
      </c>
    </row>
    <row r="1102" spans="1:20" x14ac:dyDescent="0.35">
      <c r="A1102" s="14" t="s">
        <v>4117</v>
      </c>
      <c r="B1102" s="14" t="s">
        <v>3638</v>
      </c>
      <c r="C1102" s="14" t="s">
        <v>4117</v>
      </c>
      <c r="D1102" s="14">
        <v>0.99</v>
      </c>
      <c r="E1102" s="14">
        <v>0.99</v>
      </c>
      <c r="F1102" s="14">
        <v>0.99</v>
      </c>
      <c r="G1102" s="14">
        <v>0.99</v>
      </c>
      <c r="H1102" s="14">
        <v>0.99</v>
      </c>
      <c r="I1102" s="14">
        <v>0.99</v>
      </c>
      <c r="J1102" s="14">
        <v>0.99</v>
      </c>
      <c r="K1102" s="14">
        <v>0.99</v>
      </c>
      <c r="L1102" s="14">
        <v>0.99</v>
      </c>
      <c r="M1102" s="14">
        <v>0.99</v>
      </c>
      <c r="N1102" s="14">
        <v>0.99</v>
      </c>
      <c r="O1102" s="14">
        <v>0.99</v>
      </c>
      <c r="P1102" s="14" t="s">
        <v>865</v>
      </c>
      <c r="Q1102" s="14" t="s">
        <v>3630</v>
      </c>
      <c r="R1102" s="14" t="s">
        <v>3631</v>
      </c>
      <c r="S1102" s="14" t="s">
        <v>3632</v>
      </c>
      <c r="T1102" s="15" t="s">
        <v>3632</v>
      </c>
    </row>
    <row r="1103" spans="1:20" x14ac:dyDescent="0.35">
      <c r="A1103" s="14" t="s">
        <v>4118</v>
      </c>
      <c r="B1103" s="14" t="s">
        <v>3638</v>
      </c>
      <c r="C1103" s="14" t="s">
        <v>4118</v>
      </c>
      <c r="D1103" s="14">
        <v>0.99</v>
      </c>
      <c r="E1103" s="14">
        <v>0.99</v>
      </c>
      <c r="F1103" s="14">
        <v>0.99</v>
      </c>
      <c r="G1103" s="14">
        <v>0.99</v>
      </c>
      <c r="H1103" s="14">
        <v>0.99</v>
      </c>
      <c r="I1103" s="14">
        <v>0.99</v>
      </c>
      <c r="J1103" s="14">
        <v>0.99</v>
      </c>
      <c r="K1103" s="14">
        <v>0.99</v>
      </c>
      <c r="L1103" s="14">
        <v>0.99</v>
      </c>
      <c r="M1103" s="14">
        <v>0.99</v>
      </c>
      <c r="N1103" s="14">
        <v>0.99</v>
      </c>
      <c r="O1103" s="14">
        <v>0.99</v>
      </c>
      <c r="P1103" s="14" t="s">
        <v>865</v>
      </c>
      <c r="Q1103" s="14" t="s">
        <v>3630</v>
      </c>
      <c r="R1103" s="14" t="s">
        <v>3631</v>
      </c>
      <c r="S1103" s="14" t="s">
        <v>3632</v>
      </c>
      <c r="T1103" s="15" t="s">
        <v>3632</v>
      </c>
    </row>
    <row r="1104" spans="1:20" x14ac:dyDescent="0.35">
      <c r="A1104" s="14" t="s">
        <v>4119</v>
      </c>
      <c r="B1104" s="14" t="s">
        <v>3638</v>
      </c>
      <c r="C1104" s="14" t="s">
        <v>4119</v>
      </c>
      <c r="D1104" s="14">
        <v>9.99</v>
      </c>
      <c r="E1104" s="14">
        <v>9.99</v>
      </c>
      <c r="F1104" s="14">
        <v>9.99</v>
      </c>
      <c r="G1104" s="14">
        <v>9.99</v>
      </c>
      <c r="H1104" s="14">
        <v>9.99</v>
      </c>
      <c r="I1104" s="14">
        <v>9.99</v>
      </c>
      <c r="J1104" s="14">
        <v>9.99</v>
      </c>
      <c r="K1104" s="14">
        <v>9.99</v>
      </c>
      <c r="L1104" s="14">
        <v>9.99</v>
      </c>
      <c r="M1104" s="14">
        <v>9.99</v>
      </c>
      <c r="N1104" s="14">
        <v>9.99</v>
      </c>
      <c r="O1104" s="14">
        <v>9.99</v>
      </c>
      <c r="P1104" s="14" t="s">
        <v>865</v>
      </c>
      <c r="Q1104" s="14" t="s">
        <v>3630</v>
      </c>
      <c r="R1104" s="14" t="s">
        <v>3631</v>
      </c>
      <c r="S1104" s="14" t="s">
        <v>3632</v>
      </c>
      <c r="T1104" s="15" t="s">
        <v>3632</v>
      </c>
    </row>
    <row r="1105" spans="1:20" x14ac:dyDescent="0.35">
      <c r="A1105" s="14" t="s">
        <v>4120</v>
      </c>
      <c r="B1105" s="14" t="s">
        <v>3638</v>
      </c>
      <c r="C1105" s="14" t="s">
        <v>3632</v>
      </c>
      <c r="D1105" s="14" t="s">
        <v>3632</v>
      </c>
      <c r="E1105" s="14" t="s">
        <v>3632</v>
      </c>
      <c r="F1105" s="14" t="s">
        <v>3632</v>
      </c>
      <c r="G1105" s="14" t="s">
        <v>3632</v>
      </c>
      <c r="H1105" s="14" t="s">
        <v>3632</v>
      </c>
      <c r="I1105" s="14">
        <v>0.8</v>
      </c>
      <c r="J1105" s="14">
        <v>0.8</v>
      </c>
      <c r="K1105" s="14">
        <v>0.8</v>
      </c>
      <c r="L1105" s="14">
        <v>0.8</v>
      </c>
      <c r="M1105" s="14">
        <v>0.8</v>
      </c>
      <c r="N1105" s="14">
        <v>0.8</v>
      </c>
      <c r="O1105" s="14">
        <v>0.8</v>
      </c>
      <c r="P1105" s="14" t="s">
        <v>865</v>
      </c>
      <c r="Q1105" s="14" t="s">
        <v>3630</v>
      </c>
      <c r="R1105" s="14" t="s">
        <v>3631</v>
      </c>
      <c r="S1105" s="14" t="s">
        <v>3632</v>
      </c>
      <c r="T1105" s="15" t="s">
        <v>3632</v>
      </c>
    </row>
    <row r="1106" spans="1:20" x14ac:dyDescent="0.35">
      <c r="A1106" s="14" t="s">
        <v>4121</v>
      </c>
      <c r="B1106" s="14" t="s">
        <v>3638</v>
      </c>
      <c r="C1106" s="14" t="s">
        <v>4121</v>
      </c>
      <c r="D1106" s="14">
        <v>0.99</v>
      </c>
      <c r="E1106" s="14">
        <v>0.99</v>
      </c>
      <c r="F1106" s="14">
        <v>0.99</v>
      </c>
      <c r="G1106" s="14">
        <v>0.99</v>
      </c>
      <c r="H1106" s="14">
        <v>0.99</v>
      </c>
      <c r="I1106" s="14">
        <v>0.99</v>
      </c>
      <c r="J1106" s="14">
        <v>0.99</v>
      </c>
      <c r="K1106" s="14">
        <v>0.99</v>
      </c>
      <c r="L1106" s="14">
        <v>0.99</v>
      </c>
      <c r="M1106" s="14">
        <v>0.99</v>
      </c>
      <c r="N1106" s="14">
        <v>0.99</v>
      </c>
      <c r="O1106" s="14">
        <v>0.99</v>
      </c>
      <c r="P1106" s="14" t="s">
        <v>865</v>
      </c>
      <c r="Q1106" s="14" t="s">
        <v>3630</v>
      </c>
      <c r="R1106" s="14" t="s">
        <v>3631</v>
      </c>
      <c r="S1106" s="14" t="s">
        <v>3632</v>
      </c>
      <c r="T1106" s="15" t="s">
        <v>3632</v>
      </c>
    </row>
    <row r="1107" spans="1:20" x14ac:dyDescent="0.35">
      <c r="A1107" s="14" t="s">
        <v>4122</v>
      </c>
      <c r="B1107" s="14" t="s">
        <v>3638</v>
      </c>
      <c r="C1107" s="14" t="s">
        <v>3632</v>
      </c>
      <c r="D1107" s="14" t="s">
        <v>3632</v>
      </c>
      <c r="E1107" s="14" t="s">
        <v>3632</v>
      </c>
      <c r="F1107" s="14" t="s">
        <v>3632</v>
      </c>
      <c r="G1107" s="14" t="s">
        <v>3632</v>
      </c>
      <c r="H1107" s="14" t="s">
        <v>3632</v>
      </c>
      <c r="I1107" s="14">
        <v>1.1000000000000001</v>
      </c>
      <c r="J1107" s="14">
        <v>1.1000000000000001</v>
      </c>
      <c r="K1107" s="14">
        <v>1.1000000000000001</v>
      </c>
      <c r="L1107" s="14">
        <v>3.5</v>
      </c>
      <c r="M1107" s="14">
        <v>3.15</v>
      </c>
      <c r="N1107" s="14">
        <v>3.15</v>
      </c>
      <c r="O1107" s="14">
        <v>3.15</v>
      </c>
      <c r="P1107" s="14" t="s">
        <v>865</v>
      </c>
      <c r="Q1107" s="14" t="s">
        <v>3630</v>
      </c>
      <c r="R1107" s="14" t="s">
        <v>3631</v>
      </c>
      <c r="S1107" s="14" t="s">
        <v>3632</v>
      </c>
      <c r="T1107" s="15" t="s">
        <v>3632</v>
      </c>
    </row>
    <row r="1108" spans="1:20" x14ac:dyDescent="0.35">
      <c r="A1108" s="14" t="s">
        <v>4123</v>
      </c>
      <c r="B1108" s="14" t="s">
        <v>3638</v>
      </c>
      <c r="C1108" s="14" t="s">
        <v>3632</v>
      </c>
      <c r="D1108" s="14" t="s">
        <v>3632</v>
      </c>
      <c r="E1108" s="14" t="s">
        <v>3632</v>
      </c>
      <c r="F1108" s="14" t="s">
        <v>3632</v>
      </c>
      <c r="G1108" s="14" t="s">
        <v>3632</v>
      </c>
      <c r="H1108" s="14" t="s">
        <v>3632</v>
      </c>
      <c r="I1108" s="14">
        <v>0.99</v>
      </c>
      <c r="J1108" s="14">
        <v>0.99</v>
      </c>
      <c r="K1108" s="14">
        <v>0.99</v>
      </c>
      <c r="L1108" s="14">
        <v>0.99</v>
      </c>
      <c r="M1108" s="14">
        <v>0.99</v>
      </c>
      <c r="N1108" s="14">
        <v>0.99</v>
      </c>
      <c r="O1108" s="14">
        <v>0.99</v>
      </c>
      <c r="P1108" s="14" t="s">
        <v>865</v>
      </c>
      <c r="Q1108" s="14" t="s">
        <v>3630</v>
      </c>
      <c r="R1108" s="14" t="s">
        <v>3631</v>
      </c>
      <c r="S1108" s="14" t="s">
        <v>3632</v>
      </c>
      <c r="T1108" s="15" t="s">
        <v>3632</v>
      </c>
    </row>
    <row r="1109" spans="1:20" x14ac:dyDescent="0.35">
      <c r="A1109" s="14" t="s">
        <v>4124</v>
      </c>
      <c r="B1109" s="14" t="s">
        <v>3638</v>
      </c>
      <c r="C1109" s="14" t="s">
        <v>3632</v>
      </c>
      <c r="D1109" s="14" t="s">
        <v>3632</v>
      </c>
      <c r="E1109" s="14" t="s">
        <v>3632</v>
      </c>
      <c r="F1109" s="14" t="s">
        <v>3632</v>
      </c>
      <c r="G1109" s="14" t="s">
        <v>3632</v>
      </c>
      <c r="H1109" s="14" t="s">
        <v>3632</v>
      </c>
      <c r="I1109" s="14">
        <v>0.99</v>
      </c>
      <c r="J1109" s="14">
        <v>0.99</v>
      </c>
      <c r="K1109" s="14">
        <v>0.99</v>
      </c>
      <c r="L1109" s="14">
        <v>0.99</v>
      </c>
      <c r="M1109" s="14">
        <v>0.99</v>
      </c>
      <c r="N1109" s="14">
        <v>0.99</v>
      </c>
      <c r="O1109" s="14">
        <v>0.99</v>
      </c>
      <c r="P1109" s="14" t="s">
        <v>865</v>
      </c>
      <c r="Q1109" s="14" t="s">
        <v>3630</v>
      </c>
      <c r="R1109" s="14" t="s">
        <v>3631</v>
      </c>
      <c r="S1109" s="14" t="s">
        <v>3632</v>
      </c>
      <c r="T1109" s="15" t="s">
        <v>3632</v>
      </c>
    </row>
    <row r="1110" spans="1:20" x14ac:dyDescent="0.35">
      <c r="A1110" s="14" t="s">
        <v>4125</v>
      </c>
      <c r="B1110" s="14" t="s">
        <v>3638</v>
      </c>
      <c r="C1110" s="14" t="s">
        <v>3632</v>
      </c>
      <c r="D1110" s="14" t="s">
        <v>3632</v>
      </c>
      <c r="E1110" s="14" t="s">
        <v>3632</v>
      </c>
      <c r="F1110" s="14" t="s">
        <v>3632</v>
      </c>
      <c r="G1110" s="14" t="s">
        <v>3632</v>
      </c>
      <c r="H1110" s="14" t="s">
        <v>3632</v>
      </c>
      <c r="I1110" s="14">
        <v>0.99</v>
      </c>
      <c r="J1110" s="14">
        <v>0.99</v>
      </c>
      <c r="K1110" s="14">
        <v>0.99</v>
      </c>
      <c r="L1110" s="14">
        <v>0.99</v>
      </c>
      <c r="M1110" s="14">
        <v>0.99</v>
      </c>
      <c r="N1110" s="14">
        <v>0.99</v>
      </c>
      <c r="O1110" s="14">
        <v>0.99</v>
      </c>
      <c r="P1110" s="14" t="s">
        <v>865</v>
      </c>
      <c r="Q1110" s="14" t="s">
        <v>3630</v>
      </c>
      <c r="R1110" s="14" t="s">
        <v>3631</v>
      </c>
      <c r="S1110" s="14" t="s">
        <v>3632</v>
      </c>
      <c r="T1110" s="15" t="s">
        <v>3632</v>
      </c>
    </row>
    <row r="1111" spans="1:20" x14ac:dyDescent="0.35">
      <c r="A1111" s="14" t="s">
        <v>4126</v>
      </c>
      <c r="B1111" s="14" t="s">
        <v>3638</v>
      </c>
      <c r="C1111" s="14" t="s">
        <v>3632</v>
      </c>
      <c r="D1111" s="14" t="s">
        <v>3632</v>
      </c>
      <c r="E1111" s="14" t="s">
        <v>3632</v>
      </c>
      <c r="F1111" s="14" t="s">
        <v>3632</v>
      </c>
      <c r="G1111" s="14" t="s">
        <v>3632</v>
      </c>
      <c r="H1111" s="14" t="s">
        <v>3632</v>
      </c>
      <c r="I1111" s="14">
        <v>0.99</v>
      </c>
      <c r="J1111" s="14">
        <v>0.99</v>
      </c>
      <c r="K1111" s="14">
        <v>0.99</v>
      </c>
      <c r="L1111" s="14">
        <v>0.99</v>
      </c>
      <c r="M1111" s="14">
        <v>0.99</v>
      </c>
      <c r="N1111" s="14">
        <v>0.99</v>
      </c>
      <c r="O1111" s="14">
        <v>0.99</v>
      </c>
      <c r="P1111" s="14" t="s">
        <v>865</v>
      </c>
      <c r="Q1111" s="14" t="s">
        <v>3630</v>
      </c>
      <c r="R1111" s="14" t="s">
        <v>3631</v>
      </c>
      <c r="S1111" s="14" t="s">
        <v>3632</v>
      </c>
      <c r="T1111" s="15" t="s">
        <v>3632</v>
      </c>
    </row>
    <row r="1112" spans="1:20" x14ac:dyDescent="0.35">
      <c r="A1112" s="14" t="s">
        <v>4127</v>
      </c>
      <c r="B1112" s="14" t="s">
        <v>3638</v>
      </c>
      <c r="C1112" s="14" t="s">
        <v>3632</v>
      </c>
      <c r="D1112" s="14" t="s">
        <v>3632</v>
      </c>
      <c r="E1112" s="14" t="s">
        <v>3632</v>
      </c>
      <c r="F1112" s="14" t="s">
        <v>3632</v>
      </c>
      <c r="G1112" s="14" t="s">
        <v>3632</v>
      </c>
      <c r="H1112" s="14" t="s">
        <v>3632</v>
      </c>
      <c r="I1112" s="14">
        <v>0.99</v>
      </c>
      <c r="J1112" s="14">
        <v>0.99</v>
      </c>
      <c r="K1112" s="14">
        <v>0.99</v>
      </c>
      <c r="L1112" s="14">
        <v>0.99</v>
      </c>
      <c r="M1112" s="14">
        <v>0.99</v>
      </c>
      <c r="N1112" s="14">
        <v>0.99</v>
      </c>
      <c r="O1112" s="14">
        <v>0.99</v>
      </c>
      <c r="P1112" s="14" t="s">
        <v>865</v>
      </c>
      <c r="Q1112" s="14" t="s">
        <v>3630</v>
      </c>
      <c r="R1112" s="14" t="s">
        <v>3631</v>
      </c>
      <c r="S1112" s="14" t="s">
        <v>3632</v>
      </c>
      <c r="T1112" s="15" t="s">
        <v>3632</v>
      </c>
    </row>
    <row r="1113" spans="1:20" x14ac:dyDescent="0.35">
      <c r="A1113" s="14" t="s">
        <v>4128</v>
      </c>
      <c r="B1113" s="14" t="s">
        <v>3638</v>
      </c>
      <c r="C1113" s="14" t="s">
        <v>4129</v>
      </c>
      <c r="D1113" s="14">
        <v>1.07</v>
      </c>
      <c r="E1113" s="14">
        <v>1.07</v>
      </c>
      <c r="F1113" s="14">
        <v>1.07</v>
      </c>
      <c r="G1113" s="14">
        <v>1.07</v>
      </c>
      <c r="H1113" s="14">
        <v>1.07</v>
      </c>
      <c r="I1113" s="14">
        <v>1.07</v>
      </c>
      <c r="J1113" s="14">
        <v>1.07</v>
      </c>
      <c r="K1113" s="14">
        <v>1.07</v>
      </c>
      <c r="L1113" s="14">
        <v>1.07</v>
      </c>
      <c r="M1113" s="14">
        <v>1.07</v>
      </c>
      <c r="N1113" s="14">
        <v>1.07</v>
      </c>
      <c r="O1113" s="14">
        <v>1.07</v>
      </c>
      <c r="P1113" s="14" t="s">
        <v>865</v>
      </c>
      <c r="Q1113" s="14" t="s">
        <v>3630</v>
      </c>
      <c r="R1113" s="14" t="s">
        <v>3631</v>
      </c>
      <c r="S1113" s="14" t="s">
        <v>3632</v>
      </c>
      <c r="T1113" s="15" t="s">
        <v>3632</v>
      </c>
    </row>
    <row r="1114" spans="1:20" x14ac:dyDescent="0.35">
      <c r="A1114" s="14" t="s">
        <v>4130</v>
      </c>
      <c r="B1114" s="14" t="s">
        <v>3638</v>
      </c>
      <c r="C1114" s="14" t="s">
        <v>4130</v>
      </c>
      <c r="D1114" s="14">
        <v>0.8</v>
      </c>
      <c r="E1114" s="14">
        <v>0.81</v>
      </c>
      <c r="F1114" s="14">
        <v>0.87</v>
      </c>
      <c r="G1114" s="14">
        <v>1.1100000000000001</v>
      </c>
      <c r="H1114" s="14">
        <v>1.52</v>
      </c>
      <c r="I1114" s="14">
        <v>2.5299999999999998</v>
      </c>
      <c r="J1114" s="14">
        <v>3.01</v>
      </c>
      <c r="K1114" s="14">
        <v>2.92</v>
      </c>
      <c r="L1114" s="14">
        <v>2.04</v>
      </c>
      <c r="M1114" s="14">
        <v>1.32</v>
      </c>
      <c r="N1114" s="14">
        <v>0.89</v>
      </c>
      <c r="O1114" s="14">
        <v>0.83</v>
      </c>
      <c r="P1114" s="14" t="s">
        <v>865</v>
      </c>
      <c r="Q1114" s="14" t="s">
        <v>3630</v>
      </c>
      <c r="R1114" s="14" t="s">
        <v>3631</v>
      </c>
      <c r="S1114" s="14" t="s">
        <v>3632</v>
      </c>
      <c r="T1114" s="15" t="s">
        <v>3632</v>
      </c>
    </row>
    <row r="1115" spans="1:20" x14ac:dyDescent="0.35">
      <c r="A1115" s="14" t="s">
        <v>4131</v>
      </c>
      <c r="B1115" s="14" t="s">
        <v>3638</v>
      </c>
      <c r="C1115" s="14" t="s">
        <v>4132</v>
      </c>
      <c r="D1115" s="14">
        <v>0.2</v>
      </c>
      <c r="E1115" s="14">
        <v>0.2</v>
      </c>
      <c r="F1115" s="14">
        <v>0.2</v>
      </c>
      <c r="G1115" s="14">
        <v>0.2</v>
      </c>
      <c r="H1115" s="14">
        <v>0.2</v>
      </c>
      <c r="I1115" s="14">
        <v>0.2</v>
      </c>
      <c r="J1115" s="14">
        <v>0.2</v>
      </c>
      <c r="K1115" s="14">
        <v>0.2</v>
      </c>
      <c r="L1115" s="14">
        <v>0.2</v>
      </c>
      <c r="M1115" s="14">
        <v>0.2</v>
      </c>
      <c r="N1115" s="14">
        <v>0.2</v>
      </c>
      <c r="O1115" s="14">
        <v>0.2</v>
      </c>
      <c r="P1115" s="14" t="s">
        <v>865</v>
      </c>
      <c r="Q1115" s="14" t="s">
        <v>3630</v>
      </c>
      <c r="R1115" s="14" t="s">
        <v>3631</v>
      </c>
      <c r="S1115" s="14" t="s">
        <v>3632</v>
      </c>
      <c r="T1115" s="15" t="s">
        <v>3632</v>
      </c>
    </row>
    <row r="1116" spans="1:20" x14ac:dyDescent="0.35">
      <c r="A1116" s="14" t="s">
        <v>4133</v>
      </c>
      <c r="B1116" s="14" t="s">
        <v>3638</v>
      </c>
      <c r="C1116" s="14" t="s">
        <v>4133</v>
      </c>
      <c r="D1116" s="20">
        <v>0.99</v>
      </c>
      <c r="E1116" s="20">
        <v>0.99</v>
      </c>
      <c r="F1116" s="20">
        <v>0.99</v>
      </c>
      <c r="G1116" s="20">
        <v>0.99</v>
      </c>
      <c r="H1116" s="20">
        <v>0.99</v>
      </c>
      <c r="I1116" s="20">
        <v>0.99</v>
      </c>
      <c r="J1116" s="20">
        <v>0.99</v>
      </c>
      <c r="K1116" s="20">
        <v>0.99</v>
      </c>
      <c r="L1116" s="20">
        <v>0.99</v>
      </c>
      <c r="M1116" s="20">
        <v>0.99</v>
      </c>
      <c r="N1116" s="20">
        <v>0.99</v>
      </c>
      <c r="O1116" s="20">
        <v>0.99</v>
      </c>
      <c r="P1116" s="14" t="s">
        <v>865</v>
      </c>
      <c r="Q1116" s="14" t="s">
        <v>3630</v>
      </c>
      <c r="R1116" s="14" t="s">
        <v>3631</v>
      </c>
      <c r="S1116" s="14" t="s">
        <v>3632</v>
      </c>
      <c r="T1116" s="15" t="s">
        <v>3632</v>
      </c>
    </row>
    <row r="1117" spans="1:20" x14ac:dyDescent="0.35">
      <c r="A1117" s="14" t="s">
        <v>4134</v>
      </c>
      <c r="B1117" s="14" t="s">
        <v>3638</v>
      </c>
      <c r="C1117" s="14" t="s">
        <v>4134</v>
      </c>
      <c r="D1117" s="20">
        <v>0.99</v>
      </c>
      <c r="E1117" s="20">
        <v>0.99</v>
      </c>
      <c r="F1117" s="20">
        <v>0.99</v>
      </c>
      <c r="G1117" s="20">
        <v>0.99</v>
      </c>
      <c r="H1117" s="20">
        <v>0.99</v>
      </c>
      <c r="I1117" s="20">
        <v>0.99</v>
      </c>
      <c r="J1117" s="20">
        <v>0.99</v>
      </c>
      <c r="K1117" s="20">
        <v>0.99</v>
      </c>
      <c r="L1117" s="20">
        <v>0.99</v>
      </c>
      <c r="M1117" s="20">
        <v>0.99</v>
      </c>
      <c r="N1117" s="20">
        <v>0.99</v>
      </c>
      <c r="O1117" s="20">
        <v>0.99</v>
      </c>
      <c r="P1117" s="14" t="s">
        <v>865</v>
      </c>
      <c r="Q1117" s="14" t="s">
        <v>3630</v>
      </c>
      <c r="R1117" s="14" t="s">
        <v>3631</v>
      </c>
      <c r="S1117" s="14" t="s">
        <v>3632</v>
      </c>
      <c r="T1117" s="15" t="s">
        <v>3632</v>
      </c>
    </row>
    <row r="1118" spans="1:20" x14ac:dyDescent="0.35">
      <c r="A1118" s="14" t="s">
        <v>4135</v>
      </c>
      <c r="B1118" s="14" t="s">
        <v>3638</v>
      </c>
      <c r="C1118" s="14" t="s">
        <v>4135</v>
      </c>
      <c r="D1118" s="14">
        <v>0.99</v>
      </c>
      <c r="E1118" s="14">
        <v>0.99</v>
      </c>
      <c r="F1118" s="14">
        <v>0.99</v>
      </c>
      <c r="G1118" s="14">
        <v>0.99</v>
      </c>
      <c r="H1118" s="14">
        <v>0.99</v>
      </c>
      <c r="I1118" s="14">
        <v>0.99</v>
      </c>
      <c r="J1118" s="14">
        <v>0.99</v>
      </c>
      <c r="K1118" s="14">
        <v>0.99</v>
      </c>
      <c r="L1118" s="14">
        <v>0.99</v>
      </c>
      <c r="M1118" s="14">
        <v>0.99</v>
      </c>
      <c r="N1118" s="14">
        <v>0.99</v>
      </c>
      <c r="O1118" s="14">
        <v>0.99</v>
      </c>
      <c r="P1118" s="14" t="s">
        <v>865</v>
      </c>
      <c r="Q1118" s="14" t="s">
        <v>3630</v>
      </c>
      <c r="R1118" s="14" t="s">
        <v>3631</v>
      </c>
      <c r="S1118" s="14" t="s">
        <v>3632</v>
      </c>
      <c r="T1118" s="15" t="s">
        <v>3632</v>
      </c>
    </row>
    <row r="1119" spans="1:20" x14ac:dyDescent="0.35">
      <c r="A1119" s="14" t="s">
        <v>4136</v>
      </c>
      <c r="B1119" s="14" t="s">
        <v>3638</v>
      </c>
      <c r="C1119" s="14" t="s">
        <v>4136</v>
      </c>
      <c r="D1119" s="14">
        <v>0.99</v>
      </c>
      <c r="E1119" s="14">
        <v>0.99</v>
      </c>
      <c r="F1119" s="14">
        <v>0.99</v>
      </c>
      <c r="G1119" s="14">
        <v>0.99</v>
      </c>
      <c r="H1119" s="14">
        <v>0.99</v>
      </c>
      <c r="I1119" s="14">
        <v>0.99</v>
      </c>
      <c r="J1119" s="14">
        <v>0.99</v>
      </c>
      <c r="K1119" s="14">
        <v>0.99</v>
      </c>
      <c r="L1119" s="14">
        <v>0.99</v>
      </c>
      <c r="M1119" s="14">
        <v>0.99</v>
      </c>
      <c r="N1119" s="14">
        <v>0.99</v>
      </c>
      <c r="O1119" s="14">
        <v>0.99</v>
      </c>
      <c r="P1119" s="14" t="s">
        <v>865</v>
      </c>
      <c r="Q1119" s="14" t="s">
        <v>3630</v>
      </c>
      <c r="R1119" s="14" t="s">
        <v>3631</v>
      </c>
      <c r="S1119" s="14" t="s">
        <v>3632</v>
      </c>
      <c r="T1119" s="15" t="s">
        <v>3632</v>
      </c>
    </row>
    <row r="1120" spans="1:20" x14ac:dyDescent="0.35">
      <c r="A1120" s="14" t="s">
        <v>4137</v>
      </c>
      <c r="B1120" s="14" t="s">
        <v>3638</v>
      </c>
      <c r="C1120" s="14" t="s">
        <v>4137</v>
      </c>
      <c r="D1120" s="14">
        <v>0.99</v>
      </c>
      <c r="E1120" s="14">
        <v>0.99</v>
      </c>
      <c r="F1120" s="14">
        <v>0.99</v>
      </c>
      <c r="G1120" s="14">
        <v>0.99</v>
      </c>
      <c r="H1120" s="14">
        <v>0.99</v>
      </c>
      <c r="I1120" s="14">
        <v>0.99</v>
      </c>
      <c r="J1120" s="14">
        <v>0.99</v>
      </c>
      <c r="K1120" s="14">
        <v>0.99</v>
      </c>
      <c r="L1120" s="14">
        <v>0.99</v>
      </c>
      <c r="M1120" s="14">
        <v>0.99</v>
      </c>
      <c r="N1120" s="14">
        <v>0.99</v>
      </c>
      <c r="O1120" s="14">
        <v>0.99</v>
      </c>
      <c r="P1120" s="14" t="s">
        <v>865</v>
      </c>
      <c r="Q1120" s="14" t="s">
        <v>3630</v>
      </c>
      <c r="R1120" s="14" t="s">
        <v>3631</v>
      </c>
      <c r="S1120" s="14" t="s">
        <v>3632</v>
      </c>
      <c r="T1120" s="15" t="s">
        <v>3632</v>
      </c>
    </row>
    <row r="1121" spans="1:20" x14ac:dyDescent="0.35">
      <c r="A1121" s="14" t="s">
        <v>4138</v>
      </c>
      <c r="B1121" s="14" t="s">
        <v>3638</v>
      </c>
      <c r="C1121" s="14" t="s">
        <v>4138</v>
      </c>
      <c r="D1121" s="14">
        <v>0.99</v>
      </c>
      <c r="E1121" s="14">
        <v>0.99</v>
      </c>
      <c r="F1121" s="14">
        <v>0.99</v>
      </c>
      <c r="G1121" s="14">
        <v>0.99</v>
      </c>
      <c r="H1121" s="14">
        <v>0.99</v>
      </c>
      <c r="I1121" s="14">
        <v>0.99</v>
      </c>
      <c r="J1121" s="14">
        <v>0.99</v>
      </c>
      <c r="K1121" s="14">
        <v>0.99</v>
      </c>
      <c r="L1121" s="14">
        <v>0.99</v>
      </c>
      <c r="M1121" s="14">
        <v>0.99</v>
      </c>
      <c r="N1121" s="14">
        <v>0.99</v>
      </c>
      <c r="O1121" s="14">
        <v>0.99</v>
      </c>
      <c r="P1121" s="14" t="s">
        <v>865</v>
      </c>
      <c r="Q1121" s="14" t="s">
        <v>3630</v>
      </c>
      <c r="R1121" s="14" t="s">
        <v>3631</v>
      </c>
      <c r="S1121" s="14" t="s">
        <v>3632</v>
      </c>
      <c r="T1121" s="15" t="s">
        <v>3632</v>
      </c>
    </row>
    <row r="1122" spans="1:20" x14ac:dyDescent="0.35">
      <c r="A1122" s="14" t="s">
        <v>4139</v>
      </c>
      <c r="B1122" s="14" t="s">
        <v>3638</v>
      </c>
      <c r="C1122" s="14" t="s">
        <v>4139</v>
      </c>
      <c r="D1122" s="14">
        <v>0.99</v>
      </c>
      <c r="E1122" s="14">
        <v>0.99</v>
      </c>
      <c r="F1122" s="14">
        <v>0.99</v>
      </c>
      <c r="G1122" s="14">
        <v>0.99</v>
      </c>
      <c r="H1122" s="14">
        <v>0.99</v>
      </c>
      <c r="I1122" s="14">
        <v>0.99</v>
      </c>
      <c r="J1122" s="14">
        <v>0.99</v>
      </c>
      <c r="K1122" s="14">
        <v>0.99</v>
      </c>
      <c r="L1122" s="14">
        <v>0.99</v>
      </c>
      <c r="M1122" s="14">
        <v>0.99</v>
      </c>
      <c r="N1122" s="14">
        <v>0.99</v>
      </c>
      <c r="O1122" s="14">
        <v>0.99</v>
      </c>
      <c r="P1122" s="14" t="s">
        <v>865</v>
      </c>
      <c r="Q1122" s="14" t="s">
        <v>3630</v>
      </c>
      <c r="R1122" s="14" t="s">
        <v>3631</v>
      </c>
      <c r="S1122" s="14" t="s">
        <v>3632</v>
      </c>
      <c r="T1122" s="15" t="s">
        <v>3632</v>
      </c>
    </row>
    <row r="1123" spans="1:20" x14ac:dyDescent="0.35">
      <c r="A1123" s="14" t="s">
        <v>4140</v>
      </c>
      <c r="B1123" s="14" t="s">
        <v>3638</v>
      </c>
      <c r="C1123" s="14" t="s">
        <v>4140</v>
      </c>
      <c r="D1123" s="14">
        <v>0.99</v>
      </c>
      <c r="E1123" s="14">
        <v>0.99</v>
      </c>
      <c r="F1123" s="14">
        <v>0.99</v>
      </c>
      <c r="G1123" s="14">
        <v>0.99</v>
      </c>
      <c r="H1123" s="14">
        <v>0.99</v>
      </c>
      <c r="I1123" s="14">
        <v>0.99</v>
      </c>
      <c r="J1123" s="14">
        <v>0.99</v>
      </c>
      <c r="K1123" s="14">
        <v>0.99</v>
      </c>
      <c r="L1123" s="14">
        <v>0.99</v>
      </c>
      <c r="M1123" s="14">
        <v>0.99</v>
      </c>
      <c r="N1123" s="14">
        <v>0.99</v>
      </c>
      <c r="O1123" s="14">
        <v>0.99</v>
      </c>
      <c r="P1123" s="14" t="s">
        <v>865</v>
      </c>
      <c r="Q1123" s="14" t="s">
        <v>3630</v>
      </c>
      <c r="R1123" s="14" t="s">
        <v>3631</v>
      </c>
      <c r="S1123" s="14" t="s">
        <v>3632</v>
      </c>
      <c r="T1123" s="15" t="s">
        <v>3632</v>
      </c>
    </row>
    <row r="1124" spans="1:20" x14ac:dyDescent="0.35">
      <c r="A1124" s="14" t="s">
        <v>4141</v>
      </c>
      <c r="B1124" s="14" t="s">
        <v>3638</v>
      </c>
      <c r="C1124" s="14" t="s">
        <v>4141</v>
      </c>
      <c r="D1124" s="14">
        <v>0.99</v>
      </c>
      <c r="E1124" s="14">
        <v>0.99</v>
      </c>
      <c r="F1124" s="14">
        <v>0.99</v>
      </c>
      <c r="G1124" s="14">
        <v>0.99</v>
      </c>
      <c r="H1124" s="14">
        <v>0.99</v>
      </c>
      <c r="I1124" s="14">
        <v>0.99</v>
      </c>
      <c r="J1124" s="14">
        <v>0.99</v>
      </c>
      <c r="K1124" s="14">
        <v>0.99</v>
      </c>
      <c r="L1124" s="14">
        <v>0.99</v>
      </c>
      <c r="M1124" s="14">
        <v>0.99</v>
      </c>
      <c r="N1124" s="14">
        <v>0.99</v>
      </c>
      <c r="O1124" s="14">
        <v>0.99</v>
      </c>
      <c r="P1124" s="14" t="s">
        <v>865</v>
      </c>
      <c r="Q1124" s="14" t="s">
        <v>3630</v>
      </c>
      <c r="R1124" s="14" t="s">
        <v>3631</v>
      </c>
      <c r="S1124" s="14" t="s">
        <v>3632</v>
      </c>
      <c r="T1124" s="15" t="s">
        <v>3632</v>
      </c>
    </row>
    <row r="1125" spans="1:20" x14ac:dyDescent="0.35">
      <c r="A1125" s="14" t="s">
        <v>4142</v>
      </c>
      <c r="B1125" s="14" t="s">
        <v>3638</v>
      </c>
      <c r="C1125" s="14" t="s">
        <v>4142</v>
      </c>
      <c r="D1125" s="14">
        <v>0.99</v>
      </c>
      <c r="E1125" s="14">
        <v>0.99</v>
      </c>
      <c r="F1125" s="14">
        <v>0.99</v>
      </c>
      <c r="G1125" s="14">
        <v>0.99</v>
      </c>
      <c r="H1125" s="14">
        <v>0.99</v>
      </c>
      <c r="I1125" s="14">
        <v>0.99</v>
      </c>
      <c r="J1125" s="14">
        <v>0.99</v>
      </c>
      <c r="K1125" s="14">
        <v>0.99</v>
      </c>
      <c r="L1125" s="14">
        <v>0.99</v>
      </c>
      <c r="M1125" s="14">
        <v>0.99</v>
      </c>
      <c r="N1125" s="14">
        <v>0.99</v>
      </c>
      <c r="O1125" s="14">
        <v>0.99</v>
      </c>
      <c r="P1125" s="14" t="s">
        <v>865</v>
      </c>
      <c r="Q1125" s="14" t="s">
        <v>3630</v>
      </c>
      <c r="R1125" s="14" t="s">
        <v>3631</v>
      </c>
      <c r="S1125" s="14" t="s">
        <v>3632</v>
      </c>
      <c r="T1125" s="15" t="s">
        <v>3632</v>
      </c>
    </row>
    <row r="1126" spans="1:20" x14ac:dyDescent="0.35">
      <c r="A1126" s="14" t="s">
        <v>4143</v>
      </c>
      <c r="B1126" s="14" t="s">
        <v>3638</v>
      </c>
      <c r="C1126" s="14" t="s">
        <v>4143</v>
      </c>
      <c r="D1126" s="14">
        <v>0.99</v>
      </c>
      <c r="E1126" s="14">
        <v>0.99</v>
      </c>
      <c r="F1126" s="14">
        <v>0.99</v>
      </c>
      <c r="G1126" s="14">
        <v>0.99</v>
      </c>
      <c r="H1126" s="14">
        <v>0.99</v>
      </c>
      <c r="I1126" s="14">
        <v>0.99</v>
      </c>
      <c r="J1126" s="14">
        <v>0.99</v>
      </c>
      <c r="K1126" s="14">
        <v>0.99</v>
      </c>
      <c r="L1126" s="14">
        <v>0.99</v>
      </c>
      <c r="M1126" s="14">
        <v>0.99</v>
      </c>
      <c r="N1126" s="14">
        <v>0.99</v>
      </c>
      <c r="O1126" s="14">
        <v>0.99</v>
      </c>
      <c r="P1126" s="14" t="s">
        <v>865</v>
      </c>
      <c r="Q1126" s="14" t="s">
        <v>3630</v>
      </c>
      <c r="R1126" s="14" t="s">
        <v>3631</v>
      </c>
      <c r="S1126" s="14" t="s">
        <v>3632</v>
      </c>
      <c r="T1126" s="15" t="s">
        <v>3632</v>
      </c>
    </row>
    <row r="1127" spans="1:20" x14ac:dyDescent="0.35">
      <c r="A1127" s="14" t="s">
        <v>4144</v>
      </c>
      <c r="B1127" s="14" t="s">
        <v>3638</v>
      </c>
      <c r="C1127" s="14" t="s">
        <v>4144</v>
      </c>
      <c r="D1127" s="14">
        <v>0.99</v>
      </c>
      <c r="E1127" s="14">
        <v>0.99</v>
      </c>
      <c r="F1127" s="14">
        <v>0.99</v>
      </c>
      <c r="G1127" s="14">
        <v>0.99</v>
      </c>
      <c r="H1127" s="14">
        <v>0.99</v>
      </c>
      <c r="I1127" s="14">
        <v>0.99</v>
      </c>
      <c r="J1127" s="14">
        <v>0.99</v>
      </c>
      <c r="K1127" s="14">
        <v>0.99</v>
      </c>
      <c r="L1127" s="14">
        <v>0.99</v>
      </c>
      <c r="M1127" s="14">
        <v>0.99</v>
      </c>
      <c r="N1127" s="14">
        <v>0.99</v>
      </c>
      <c r="O1127" s="14">
        <v>0.99</v>
      </c>
      <c r="P1127" s="14" t="s">
        <v>865</v>
      </c>
      <c r="Q1127" s="14" t="s">
        <v>3630</v>
      </c>
      <c r="R1127" s="14" t="s">
        <v>3631</v>
      </c>
      <c r="S1127" s="14" t="s">
        <v>3632</v>
      </c>
      <c r="T1127" s="15" t="s">
        <v>3632</v>
      </c>
    </row>
    <row r="1128" spans="1:20" x14ac:dyDescent="0.35">
      <c r="A1128" s="14" t="s">
        <v>4145</v>
      </c>
      <c r="B1128" s="14" t="s">
        <v>3638</v>
      </c>
      <c r="C1128" s="14" t="s">
        <v>4145</v>
      </c>
      <c r="D1128" s="14">
        <v>0.99</v>
      </c>
      <c r="E1128" s="14">
        <v>0.99</v>
      </c>
      <c r="F1128" s="14">
        <v>0.99</v>
      </c>
      <c r="G1128" s="14">
        <v>0.99</v>
      </c>
      <c r="H1128" s="14">
        <v>0.99</v>
      </c>
      <c r="I1128" s="14">
        <v>0.99</v>
      </c>
      <c r="J1128" s="14">
        <v>0.99</v>
      </c>
      <c r="K1128" s="14">
        <v>0.99</v>
      </c>
      <c r="L1128" s="14">
        <v>0.99</v>
      </c>
      <c r="M1128" s="14">
        <v>0.99</v>
      </c>
      <c r="N1128" s="14">
        <v>0.99</v>
      </c>
      <c r="O1128" s="14">
        <v>0.99</v>
      </c>
      <c r="P1128" s="14" t="s">
        <v>865</v>
      </c>
      <c r="Q1128" s="14" t="s">
        <v>3630</v>
      </c>
      <c r="R1128" s="14" t="s">
        <v>3631</v>
      </c>
      <c r="S1128" s="14" t="s">
        <v>3632</v>
      </c>
      <c r="T1128" s="15" t="s">
        <v>3632</v>
      </c>
    </row>
    <row r="1129" spans="1:20" x14ac:dyDescent="0.35">
      <c r="A1129" s="14" t="s">
        <v>4146</v>
      </c>
      <c r="B1129" s="14" t="s">
        <v>3638</v>
      </c>
      <c r="C1129" s="14" t="s">
        <v>4146</v>
      </c>
      <c r="D1129" s="14">
        <v>0.99</v>
      </c>
      <c r="E1129" s="14">
        <v>0.99</v>
      </c>
      <c r="F1129" s="14">
        <v>0.99</v>
      </c>
      <c r="G1129" s="14">
        <v>0.99</v>
      </c>
      <c r="H1129" s="14">
        <v>0.99</v>
      </c>
      <c r="I1129" s="14">
        <v>0.99</v>
      </c>
      <c r="J1129" s="14">
        <v>0.99</v>
      </c>
      <c r="K1129" s="14">
        <v>0.99</v>
      </c>
      <c r="L1129" s="14">
        <v>0.99</v>
      </c>
      <c r="M1129" s="14">
        <v>0.99</v>
      </c>
      <c r="N1129" s="14">
        <v>0.99</v>
      </c>
      <c r="O1129" s="14">
        <v>0.99</v>
      </c>
      <c r="P1129" s="14" t="s">
        <v>865</v>
      </c>
      <c r="Q1129" s="14" t="s">
        <v>3630</v>
      </c>
      <c r="R1129" s="14" t="s">
        <v>3631</v>
      </c>
      <c r="S1129" s="14" t="s">
        <v>3632</v>
      </c>
      <c r="T1129" s="15" t="s">
        <v>3632</v>
      </c>
    </row>
    <row r="1130" spans="1:20" x14ac:dyDescent="0.35">
      <c r="A1130" s="14" t="s">
        <v>4147</v>
      </c>
      <c r="B1130" s="14" t="s">
        <v>3638</v>
      </c>
      <c r="C1130" s="14" t="s">
        <v>4147</v>
      </c>
      <c r="D1130" s="14">
        <v>0.99</v>
      </c>
      <c r="E1130" s="14">
        <v>0.99</v>
      </c>
      <c r="F1130" s="14">
        <v>0.99</v>
      </c>
      <c r="G1130" s="14">
        <v>0.99</v>
      </c>
      <c r="H1130" s="14">
        <v>0.99</v>
      </c>
      <c r="I1130" s="14">
        <v>0.99</v>
      </c>
      <c r="J1130" s="14">
        <v>0.99</v>
      </c>
      <c r="K1130" s="14">
        <v>0.99</v>
      </c>
      <c r="L1130" s="14">
        <v>0.99</v>
      </c>
      <c r="M1130" s="14">
        <v>0.99</v>
      </c>
      <c r="N1130" s="14">
        <v>0.99</v>
      </c>
      <c r="O1130" s="14">
        <v>0.99</v>
      </c>
      <c r="P1130" s="14" t="s">
        <v>865</v>
      </c>
      <c r="Q1130" s="14" t="s">
        <v>3630</v>
      </c>
      <c r="R1130" s="14" t="s">
        <v>3631</v>
      </c>
      <c r="S1130" s="14" t="s">
        <v>3632</v>
      </c>
      <c r="T1130" s="15" t="s">
        <v>3632</v>
      </c>
    </row>
    <row r="1131" spans="1:20" x14ac:dyDescent="0.35">
      <c r="A1131" s="14" t="s">
        <v>4148</v>
      </c>
      <c r="B1131" s="14" t="s">
        <v>3638</v>
      </c>
      <c r="C1131" s="14" t="s">
        <v>4148</v>
      </c>
      <c r="D1131" s="14">
        <v>0.99</v>
      </c>
      <c r="E1131" s="14">
        <v>0.99</v>
      </c>
      <c r="F1131" s="14">
        <v>0.99</v>
      </c>
      <c r="G1131" s="14">
        <v>0.99</v>
      </c>
      <c r="H1131" s="14">
        <v>0.99</v>
      </c>
      <c r="I1131" s="14">
        <v>0.99</v>
      </c>
      <c r="J1131" s="14">
        <v>0.99</v>
      </c>
      <c r="K1131" s="14">
        <v>0.99</v>
      </c>
      <c r="L1131" s="14">
        <v>0.99</v>
      </c>
      <c r="M1131" s="14">
        <v>0.99</v>
      </c>
      <c r="N1131" s="14">
        <v>0.99</v>
      </c>
      <c r="O1131" s="14">
        <v>0.99</v>
      </c>
      <c r="P1131" s="14" t="s">
        <v>865</v>
      </c>
      <c r="Q1131" s="14" t="s">
        <v>3630</v>
      </c>
      <c r="R1131" s="14" t="s">
        <v>3631</v>
      </c>
      <c r="S1131" s="14" t="s">
        <v>3632</v>
      </c>
      <c r="T1131" s="15" t="s">
        <v>3632</v>
      </c>
    </row>
    <row r="1132" spans="1:20" x14ac:dyDescent="0.35">
      <c r="A1132" s="14" t="s">
        <v>4149</v>
      </c>
      <c r="B1132" s="14" t="s">
        <v>3638</v>
      </c>
      <c r="C1132" s="14" t="s">
        <v>4149</v>
      </c>
      <c r="D1132" s="14">
        <v>0.99</v>
      </c>
      <c r="E1132" s="14">
        <v>0.99</v>
      </c>
      <c r="F1132" s="14">
        <v>0.99</v>
      </c>
      <c r="G1132" s="14">
        <v>0.99</v>
      </c>
      <c r="H1132" s="14">
        <v>0.99</v>
      </c>
      <c r="I1132" s="14">
        <v>0.99</v>
      </c>
      <c r="J1132" s="14">
        <v>0.99</v>
      </c>
      <c r="K1132" s="14">
        <v>0.99</v>
      </c>
      <c r="L1132" s="14">
        <v>0.99</v>
      </c>
      <c r="M1132" s="14">
        <v>0.99</v>
      </c>
      <c r="N1132" s="14">
        <v>0.99</v>
      </c>
      <c r="O1132" s="14">
        <v>0.99</v>
      </c>
      <c r="P1132" s="14" t="s">
        <v>865</v>
      </c>
      <c r="Q1132" s="14" t="s">
        <v>3630</v>
      </c>
      <c r="R1132" s="14" t="s">
        <v>3631</v>
      </c>
      <c r="S1132" s="14" t="s">
        <v>3632</v>
      </c>
      <c r="T1132" s="15" t="s">
        <v>3632</v>
      </c>
    </row>
    <row r="1133" spans="1:20" x14ac:dyDescent="0.35">
      <c r="A1133" s="14" t="s">
        <v>4150</v>
      </c>
      <c r="B1133" s="14" t="s">
        <v>3638</v>
      </c>
      <c r="C1133" s="14" t="s">
        <v>4151</v>
      </c>
      <c r="D1133" s="14">
        <v>0.5</v>
      </c>
      <c r="E1133" s="14">
        <v>0.5</v>
      </c>
      <c r="F1133" s="14">
        <v>0.5</v>
      </c>
      <c r="G1133" s="14">
        <v>0.5</v>
      </c>
      <c r="H1133" s="14">
        <v>0.5</v>
      </c>
      <c r="I1133" s="14">
        <v>0.5</v>
      </c>
      <c r="J1133" s="14">
        <v>0.5</v>
      </c>
      <c r="K1133" s="14">
        <v>0.5</v>
      </c>
      <c r="L1133" s="14">
        <v>0.5</v>
      </c>
      <c r="M1133" s="14">
        <v>0.5</v>
      </c>
      <c r="N1133" s="14">
        <v>0.5</v>
      </c>
      <c r="O1133" s="14">
        <v>0.5</v>
      </c>
      <c r="P1133" s="14" t="s">
        <v>865</v>
      </c>
      <c r="Q1133" s="14" t="s">
        <v>3630</v>
      </c>
      <c r="R1133" s="14" t="s">
        <v>3631</v>
      </c>
      <c r="S1133" s="14" t="s">
        <v>3632</v>
      </c>
      <c r="T1133" s="15" t="s">
        <v>3632</v>
      </c>
    </row>
    <row r="1134" spans="1:20" x14ac:dyDescent="0.35">
      <c r="A1134" s="14" t="s">
        <v>4152</v>
      </c>
      <c r="B1134" s="14" t="s">
        <v>3638</v>
      </c>
      <c r="C1134" s="14" t="s">
        <v>4152</v>
      </c>
      <c r="D1134" s="14">
        <v>9.99</v>
      </c>
      <c r="E1134" s="14">
        <v>9.99</v>
      </c>
      <c r="F1134" s="14">
        <v>9.99</v>
      </c>
      <c r="G1134" s="14">
        <v>9.99</v>
      </c>
      <c r="H1134" s="14">
        <v>9.99</v>
      </c>
      <c r="I1134" s="14">
        <v>9.99</v>
      </c>
      <c r="J1134" s="14">
        <v>9.99</v>
      </c>
      <c r="K1134" s="14">
        <v>9.99</v>
      </c>
      <c r="L1134" s="14">
        <v>9.99</v>
      </c>
      <c r="M1134" s="14">
        <v>9.99</v>
      </c>
      <c r="N1134" s="14">
        <v>9.99</v>
      </c>
      <c r="O1134" s="14">
        <v>9.99</v>
      </c>
      <c r="P1134" s="14" t="s">
        <v>865</v>
      </c>
      <c r="Q1134" s="14" t="s">
        <v>3630</v>
      </c>
      <c r="R1134" s="14" t="s">
        <v>3631</v>
      </c>
      <c r="S1134" s="14" t="s">
        <v>3632</v>
      </c>
      <c r="T1134" s="15" t="s">
        <v>3632</v>
      </c>
    </row>
    <row r="1135" spans="1:20" x14ac:dyDescent="0.35">
      <c r="A1135" s="14" t="s">
        <v>4153</v>
      </c>
      <c r="B1135" s="14" t="s">
        <v>3638</v>
      </c>
      <c r="C1135" s="14" t="s">
        <v>4153</v>
      </c>
      <c r="D1135" s="14">
        <v>0.99</v>
      </c>
      <c r="E1135" s="14">
        <v>0.99</v>
      </c>
      <c r="F1135" s="14">
        <v>0.99</v>
      </c>
      <c r="G1135" s="14">
        <v>0.99</v>
      </c>
      <c r="H1135" s="14">
        <v>0.99</v>
      </c>
      <c r="I1135" s="14">
        <v>0.99</v>
      </c>
      <c r="J1135" s="14">
        <v>0.99</v>
      </c>
      <c r="K1135" s="14">
        <v>0.99</v>
      </c>
      <c r="L1135" s="14">
        <v>0.99</v>
      </c>
      <c r="M1135" s="14">
        <v>0.99</v>
      </c>
      <c r="N1135" s="14">
        <v>0.99</v>
      </c>
      <c r="O1135" s="14">
        <v>0.99</v>
      </c>
      <c r="P1135" s="14" t="s">
        <v>865</v>
      </c>
      <c r="Q1135" s="14" t="s">
        <v>3630</v>
      </c>
      <c r="R1135" s="14" t="s">
        <v>3631</v>
      </c>
      <c r="S1135" s="14" t="s">
        <v>3632</v>
      </c>
      <c r="T1135" s="15" t="s">
        <v>3632</v>
      </c>
    </row>
    <row r="1136" spans="1:20" x14ac:dyDescent="0.35">
      <c r="A1136" s="14" t="s">
        <v>4154</v>
      </c>
      <c r="B1136" s="14" t="s">
        <v>3638</v>
      </c>
      <c r="C1136" s="14" t="s">
        <v>3632</v>
      </c>
      <c r="D1136" s="14" t="s">
        <v>3632</v>
      </c>
      <c r="E1136" s="14" t="s">
        <v>3632</v>
      </c>
      <c r="F1136" s="14" t="s">
        <v>3632</v>
      </c>
      <c r="G1136" s="14" t="s">
        <v>3632</v>
      </c>
      <c r="H1136" s="14" t="s">
        <v>3632</v>
      </c>
      <c r="I1136" s="14">
        <v>2.48</v>
      </c>
      <c r="J1136" s="14">
        <v>2.48</v>
      </c>
      <c r="K1136" s="14">
        <v>2.48</v>
      </c>
      <c r="L1136" s="14">
        <v>2.48</v>
      </c>
      <c r="M1136" s="14">
        <v>2.48</v>
      </c>
      <c r="N1136" s="14">
        <v>2.48</v>
      </c>
      <c r="O1136" s="14">
        <v>2.48</v>
      </c>
      <c r="P1136" s="14" t="s">
        <v>865</v>
      </c>
      <c r="Q1136" s="14" t="s">
        <v>3630</v>
      </c>
      <c r="R1136" s="14" t="s">
        <v>3631</v>
      </c>
      <c r="S1136" s="14" t="s">
        <v>3632</v>
      </c>
      <c r="T1136" s="15" t="s">
        <v>3632</v>
      </c>
    </row>
    <row r="1137" spans="1:20" x14ac:dyDescent="0.35">
      <c r="A1137" s="14" t="s">
        <v>4155</v>
      </c>
      <c r="B1137" s="14" t="s">
        <v>3638</v>
      </c>
      <c r="C1137" s="14" t="s">
        <v>3632</v>
      </c>
      <c r="D1137" s="14" t="s">
        <v>3632</v>
      </c>
      <c r="E1137" s="14" t="s">
        <v>3632</v>
      </c>
      <c r="F1137" s="14" t="s">
        <v>3632</v>
      </c>
      <c r="G1137" s="14" t="s">
        <v>3632</v>
      </c>
      <c r="H1137" s="14" t="s">
        <v>3632</v>
      </c>
      <c r="I1137" s="14">
        <v>2.2000000000000002</v>
      </c>
      <c r="J1137" s="14">
        <v>3.1</v>
      </c>
      <c r="K1137" s="14">
        <v>3.1</v>
      </c>
      <c r="L1137" s="14">
        <v>3.1</v>
      </c>
      <c r="M1137" s="14">
        <v>3.1</v>
      </c>
      <c r="N1137" s="14">
        <v>3.1</v>
      </c>
      <c r="O1137" s="14">
        <v>2.79</v>
      </c>
      <c r="P1137" s="14" t="s">
        <v>865</v>
      </c>
      <c r="Q1137" s="14" t="s">
        <v>3630</v>
      </c>
      <c r="R1137" s="14" t="s">
        <v>3631</v>
      </c>
      <c r="S1137" s="14" t="s">
        <v>3632</v>
      </c>
      <c r="T1137" s="15" t="s">
        <v>3632</v>
      </c>
    </row>
    <row r="1138" spans="1:20" x14ac:dyDescent="0.35">
      <c r="A1138" s="14" t="s">
        <v>4156</v>
      </c>
      <c r="B1138" s="14" t="s">
        <v>3638</v>
      </c>
      <c r="C1138" s="14" t="s">
        <v>3632</v>
      </c>
      <c r="D1138" s="14" t="s">
        <v>3632</v>
      </c>
      <c r="E1138" s="14" t="s">
        <v>3632</v>
      </c>
      <c r="F1138" s="14" t="s">
        <v>3632</v>
      </c>
      <c r="G1138" s="14" t="s">
        <v>3632</v>
      </c>
      <c r="H1138" s="14" t="s">
        <v>3632</v>
      </c>
      <c r="I1138" s="14">
        <v>0.99</v>
      </c>
      <c r="J1138" s="14">
        <v>0.99</v>
      </c>
      <c r="K1138" s="14">
        <v>0.99</v>
      </c>
      <c r="L1138" s="14">
        <v>0.99</v>
      </c>
      <c r="M1138" s="14">
        <v>0.99</v>
      </c>
      <c r="N1138" s="14">
        <v>0.99</v>
      </c>
      <c r="O1138" s="14">
        <v>0.99</v>
      </c>
      <c r="P1138" s="14" t="s">
        <v>865</v>
      </c>
      <c r="Q1138" s="14" t="s">
        <v>3630</v>
      </c>
      <c r="R1138" s="14" t="s">
        <v>3631</v>
      </c>
      <c r="S1138" s="14" t="s">
        <v>3632</v>
      </c>
      <c r="T1138" s="15" t="s">
        <v>3632</v>
      </c>
    </row>
    <row r="1139" spans="1:20" x14ac:dyDescent="0.35">
      <c r="A1139" s="14" t="s">
        <v>4157</v>
      </c>
      <c r="B1139" s="14" t="s">
        <v>3638</v>
      </c>
      <c r="C1139" s="14" t="s">
        <v>3632</v>
      </c>
      <c r="D1139" s="14" t="s">
        <v>3632</v>
      </c>
      <c r="E1139" s="14" t="s">
        <v>3632</v>
      </c>
      <c r="F1139" s="14" t="s">
        <v>3632</v>
      </c>
      <c r="G1139" s="14" t="s">
        <v>3632</v>
      </c>
      <c r="H1139" s="14" t="s">
        <v>3632</v>
      </c>
      <c r="I1139" s="14">
        <v>0.99</v>
      </c>
      <c r="J1139" s="14">
        <v>0.99</v>
      </c>
      <c r="K1139" s="14">
        <v>0.99</v>
      </c>
      <c r="L1139" s="14">
        <v>0.99</v>
      </c>
      <c r="M1139" s="14">
        <v>0.99</v>
      </c>
      <c r="N1139" s="14">
        <v>0.99</v>
      </c>
      <c r="O1139" s="14">
        <v>0.99</v>
      </c>
      <c r="P1139" s="14" t="s">
        <v>865</v>
      </c>
      <c r="Q1139" s="14" t="s">
        <v>3630</v>
      </c>
      <c r="R1139" s="14" t="s">
        <v>3631</v>
      </c>
      <c r="S1139" s="14" t="s">
        <v>3632</v>
      </c>
      <c r="T1139" s="15" t="s">
        <v>3632</v>
      </c>
    </row>
    <row r="1140" spans="1:20" x14ac:dyDescent="0.35">
      <c r="A1140" s="14" t="s">
        <v>4158</v>
      </c>
      <c r="B1140" s="14" t="s">
        <v>3638</v>
      </c>
      <c r="C1140" s="14" t="s">
        <v>3632</v>
      </c>
      <c r="D1140" s="14" t="s">
        <v>3632</v>
      </c>
      <c r="E1140" s="14" t="s">
        <v>3632</v>
      </c>
      <c r="F1140" s="14" t="s">
        <v>3632</v>
      </c>
      <c r="G1140" s="14" t="s">
        <v>3632</v>
      </c>
      <c r="H1140" s="14" t="s">
        <v>3632</v>
      </c>
      <c r="I1140" s="14">
        <v>0.99</v>
      </c>
      <c r="J1140" s="14">
        <v>0.99</v>
      </c>
      <c r="K1140" s="14">
        <v>0.99</v>
      </c>
      <c r="L1140" s="14">
        <v>0.99</v>
      </c>
      <c r="M1140" s="14">
        <v>0.99</v>
      </c>
      <c r="N1140" s="14">
        <v>0.99</v>
      </c>
      <c r="O1140" s="14">
        <v>0.99</v>
      </c>
      <c r="P1140" s="14" t="s">
        <v>865</v>
      </c>
      <c r="Q1140" s="14" t="s">
        <v>3630</v>
      </c>
      <c r="R1140" s="14" t="s">
        <v>3631</v>
      </c>
      <c r="S1140" s="14" t="s">
        <v>3632</v>
      </c>
      <c r="T1140" s="15" t="s">
        <v>3632</v>
      </c>
    </row>
    <row r="1141" spans="1:20" x14ac:dyDescent="0.35">
      <c r="A1141" s="14" t="s">
        <v>4159</v>
      </c>
      <c r="B1141" s="14" t="s">
        <v>3638</v>
      </c>
      <c r="C1141" s="14" t="s">
        <v>3632</v>
      </c>
      <c r="D1141" s="14" t="s">
        <v>3632</v>
      </c>
      <c r="E1141" s="14" t="s">
        <v>3632</v>
      </c>
      <c r="F1141" s="14" t="s">
        <v>3632</v>
      </c>
      <c r="G1141" s="14" t="s">
        <v>3632</v>
      </c>
      <c r="H1141" s="14" t="s">
        <v>3632</v>
      </c>
      <c r="I1141" s="14">
        <v>0.99</v>
      </c>
      <c r="J1141" s="14">
        <v>0.99</v>
      </c>
      <c r="K1141" s="14">
        <v>0.99</v>
      </c>
      <c r="L1141" s="14">
        <v>0.99</v>
      </c>
      <c r="M1141" s="14">
        <v>0.99</v>
      </c>
      <c r="N1141" s="14">
        <v>0.99</v>
      </c>
      <c r="O1141" s="14">
        <v>0.99</v>
      </c>
      <c r="P1141" s="14" t="s">
        <v>865</v>
      </c>
      <c r="Q1141" s="14" t="s">
        <v>3630</v>
      </c>
      <c r="R1141" s="14" t="s">
        <v>3631</v>
      </c>
      <c r="S1141" s="14" t="s">
        <v>3632</v>
      </c>
      <c r="T1141" s="15" t="s">
        <v>3632</v>
      </c>
    </row>
    <row r="1142" spans="1:20" x14ac:dyDescent="0.35">
      <c r="A1142" s="14" t="s">
        <v>4160</v>
      </c>
      <c r="B1142" s="14" t="s">
        <v>3638</v>
      </c>
      <c r="C1142" s="14" t="s">
        <v>3632</v>
      </c>
      <c r="D1142" s="14" t="s">
        <v>3632</v>
      </c>
      <c r="E1142" s="14" t="s">
        <v>3632</v>
      </c>
      <c r="F1142" s="14" t="s">
        <v>3632</v>
      </c>
      <c r="G1142" s="14" t="s">
        <v>3632</v>
      </c>
      <c r="H1142" s="14" t="s">
        <v>3632</v>
      </c>
      <c r="I1142" s="14">
        <v>0.99</v>
      </c>
      <c r="J1142" s="14">
        <v>0.99</v>
      </c>
      <c r="K1142" s="14">
        <v>0.99</v>
      </c>
      <c r="L1142" s="14">
        <v>0.99</v>
      </c>
      <c r="M1142" s="14">
        <v>0.99</v>
      </c>
      <c r="N1142" s="14">
        <v>0.99</v>
      </c>
      <c r="O1142" s="14">
        <v>0.99</v>
      </c>
      <c r="P1142" s="14" t="s">
        <v>865</v>
      </c>
      <c r="Q1142" s="14" t="s">
        <v>3630</v>
      </c>
      <c r="R1142" s="14" t="s">
        <v>3631</v>
      </c>
      <c r="S1142" s="14" t="s">
        <v>3632</v>
      </c>
      <c r="T1142" s="15" t="s">
        <v>3632</v>
      </c>
    </row>
    <row r="1143" spans="1:20" x14ac:dyDescent="0.35">
      <c r="A1143" s="14" t="s">
        <v>4161</v>
      </c>
      <c r="B1143" s="14" t="s">
        <v>3638</v>
      </c>
      <c r="C1143" s="14" t="s">
        <v>3632</v>
      </c>
      <c r="D1143" s="14" t="s">
        <v>3632</v>
      </c>
      <c r="E1143" s="14" t="s">
        <v>3632</v>
      </c>
      <c r="F1143" s="14" t="s">
        <v>3632</v>
      </c>
      <c r="G1143" s="14" t="s">
        <v>3632</v>
      </c>
      <c r="H1143" s="14" t="s">
        <v>3632</v>
      </c>
      <c r="I1143" s="14" t="s">
        <v>3632</v>
      </c>
      <c r="J1143" s="14">
        <v>0.99</v>
      </c>
      <c r="K1143" s="14">
        <v>0.99</v>
      </c>
      <c r="L1143" s="14">
        <v>0.99</v>
      </c>
      <c r="M1143" s="14">
        <v>0.99</v>
      </c>
      <c r="N1143" s="14">
        <v>0.99</v>
      </c>
      <c r="O1143" s="14">
        <v>0.99</v>
      </c>
      <c r="P1143" s="14" t="s">
        <v>865</v>
      </c>
      <c r="Q1143" s="14" t="s">
        <v>3630</v>
      </c>
      <c r="R1143" s="14" t="s">
        <v>3631</v>
      </c>
      <c r="S1143" s="14" t="s">
        <v>3632</v>
      </c>
      <c r="T1143" s="15" t="s">
        <v>3632</v>
      </c>
    </row>
    <row r="1144" spans="1:20" x14ac:dyDescent="0.35">
      <c r="A1144" s="14" t="s">
        <v>4162</v>
      </c>
      <c r="B1144" s="14" t="s">
        <v>3638</v>
      </c>
      <c r="C1144" s="14" t="s">
        <v>3632</v>
      </c>
      <c r="D1144" s="14" t="s">
        <v>3632</v>
      </c>
      <c r="E1144" s="14" t="s">
        <v>3632</v>
      </c>
      <c r="F1144" s="14" t="s">
        <v>3632</v>
      </c>
      <c r="G1144" s="14" t="s">
        <v>3632</v>
      </c>
      <c r="H1144" s="14" t="s">
        <v>3632</v>
      </c>
      <c r="I1144" s="14" t="s">
        <v>3632</v>
      </c>
      <c r="J1144" s="14" t="s">
        <v>3632</v>
      </c>
      <c r="K1144" s="14">
        <v>0.99</v>
      </c>
      <c r="L1144" s="14">
        <v>0.99</v>
      </c>
      <c r="M1144" s="14">
        <v>0.99</v>
      </c>
      <c r="N1144" s="14">
        <v>0.99</v>
      </c>
      <c r="O1144" s="14">
        <v>0.99</v>
      </c>
      <c r="P1144" s="14" t="s">
        <v>865</v>
      </c>
      <c r="Q1144" s="14" t="s">
        <v>3630</v>
      </c>
      <c r="R1144" s="14" t="s">
        <v>3631</v>
      </c>
      <c r="S1144" s="14" t="s">
        <v>3632</v>
      </c>
      <c r="T1144" s="15" t="s">
        <v>3632</v>
      </c>
    </row>
    <row r="1145" spans="1:20" x14ac:dyDescent="0.35">
      <c r="A1145" s="14" t="s">
        <v>4163</v>
      </c>
      <c r="B1145" s="14" t="s">
        <v>3638</v>
      </c>
      <c r="C1145" s="14" t="s">
        <v>3632</v>
      </c>
      <c r="D1145" s="14" t="s">
        <v>3632</v>
      </c>
      <c r="E1145" s="14" t="s">
        <v>3632</v>
      </c>
      <c r="F1145" s="14" t="s">
        <v>3632</v>
      </c>
      <c r="G1145" s="14" t="s">
        <v>3632</v>
      </c>
      <c r="H1145" s="14" t="s">
        <v>3632</v>
      </c>
      <c r="I1145" s="14" t="s">
        <v>3632</v>
      </c>
      <c r="J1145" s="14" t="s">
        <v>3632</v>
      </c>
      <c r="K1145" s="14" t="s">
        <v>3632</v>
      </c>
      <c r="L1145" s="14" t="s">
        <v>3632</v>
      </c>
      <c r="M1145" s="14">
        <v>0.5</v>
      </c>
      <c r="N1145" s="14">
        <v>0.5</v>
      </c>
      <c r="O1145" s="14">
        <v>0.5</v>
      </c>
      <c r="P1145" s="14" t="s">
        <v>865</v>
      </c>
      <c r="Q1145" s="14" t="s">
        <v>3630</v>
      </c>
      <c r="R1145" s="14" t="s">
        <v>3631</v>
      </c>
      <c r="S1145" s="14" t="s">
        <v>3632</v>
      </c>
      <c r="T1145" s="15" t="s">
        <v>3632</v>
      </c>
    </row>
    <row r="1146" spans="1:20" x14ac:dyDescent="0.35">
      <c r="A1146" s="14" t="s">
        <v>4164</v>
      </c>
      <c r="B1146" s="14" t="s">
        <v>3638</v>
      </c>
      <c r="C1146" s="14" t="s">
        <v>4164</v>
      </c>
      <c r="D1146" s="14">
        <v>1</v>
      </c>
      <c r="E1146" s="14">
        <v>1</v>
      </c>
      <c r="F1146" s="14">
        <v>1</v>
      </c>
      <c r="G1146" s="14">
        <v>1</v>
      </c>
      <c r="H1146" s="14">
        <v>1</v>
      </c>
      <c r="I1146" s="14">
        <v>1</v>
      </c>
      <c r="J1146" s="14">
        <v>1</v>
      </c>
      <c r="K1146" s="14">
        <v>1</v>
      </c>
      <c r="L1146" s="14">
        <v>1</v>
      </c>
      <c r="M1146" s="14">
        <v>1</v>
      </c>
      <c r="N1146" s="14">
        <v>1</v>
      </c>
      <c r="O1146" s="14">
        <v>1</v>
      </c>
      <c r="P1146" s="14" t="s">
        <v>865</v>
      </c>
      <c r="Q1146" s="14" t="s">
        <v>3630</v>
      </c>
      <c r="R1146" s="14" t="s">
        <v>3631</v>
      </c>
      <c r="S1146" s="14" t="s">
        <v>3632</v>
      </c>
      <c r="T1146" s="15" t="s">
        <v>3632</v>
      </c>
    </row>
    <row r="1147" spans="1:20" x14ac:dyDescent="0.35">
      <c r="A1147" s="14" t="s">
        <v>4165</v>
      </c>
      <c r="B1147" s="14" t="s">
        <v>3638</v>
      </c>
      <c r="C1147" s="14" t="s">
        <v>4165</v>
      </c>
      <c r="D1147" s="14">
        <v>0.38</v>
      </c>
      <c r="E1147" s="14">
        <v>0.37</v>
      </c>
      <c r="F1147" s="14">
        <v>0.39</v>
      </c>
      <c r="G1147" s="14">
        <v>0.48</v>
      </c>
      <c r="H1147" s="14">
        <v>0.56000000000000005</v>
      </c>
      <c r="I1147" s="14">
        <v>0.96</v>
      </c>
      <c r="J1147" s="14">
        <v>1.23</v>
      </c>
      <c r="K1147" s="14">
        <v>1.2</v>
      </c>
      <c r="L1147" s="14">
        <v>0.8</v>
      </c>
      <c r="M1147" s="14">
        <v>0.51</v>
      </c>
      <c r="N1147" s="14">
        <v>0.4</v>
      </c>
      <c r="O1147" s="14">
        <v>0.39</v>
      </c>
      <c r="P1147" s="14" t="s">
        <v>865</v>
      </c>
      <c r="Q1147" s="14" t="s">
        <v>3630</v>
      </c>
      <c r="R1147" s="14" t="s">
        <v>3631</v>
      </c>
      <c r="S1147" s="14" t="s">
        <v>3632</v>
      </c>
      <c r="T1147" s="15" t="s">
        <v>3632</v>
      </c>
    </row>
    <row r="1148" spans="1:20" x14ac:dyDescent="0.35">
      <c r="A1148" s="14" t="s">
        <v>4166</v>
      </c>
      <c r="B1148" s="14" t="s">
        <v>3638</v>
      </c>
      <c r="C1148" s="14" t="s">
        <v>4166</v>
      </c>
      <c r="D1148" s="14">
        <v>0.99</v>
      </c>
      <c r="E1148" s="14">
        <v>0.99</v>
      </c>
      <c r="F1148" s="14">
        <v>0.99</v>
      </c>
      <c r="G1148" s="14">
        <v>0.99</v>
      </c>
      <c r="H1148" s="14">
        <v>0.99</v>
      </c>
      <c r="I1148" s="14">
        <v>0.99</v>
      </c>
      <c r="J1148" s="14">
        <v>0.99</v>
      </c>
      <c r="K1148" s="14">
        <v>0.99</v>
      </c>
      <c r="L1148" s="14">
        <v>0.99</v>
      </c>
      <c r="M1148" s="14">
        <v>0.99</v>
      </c>
      <c r="N1148" s="14">
        <v>0.99</v>
      </c>
      <c r="O1148" s="14">
        <v>0.99</v>
      </c>
      <c r="P1148" s="14" t="s">
        <v>865</v>
      </c>
      <c r="Q1148" s="14" t="s">
        <v>3630</v>
      </c>
      <c r="R1148" s="14" t="s">
        <v>3631</v>
      </c>
      <c r="S1148" s="14" t="s">
        <v>3632</v>
      </c>
      <c r="T1148" s="15" t="s">
        <v>3632</v>
      </c>
    </row>
    <row r="1149" spans="1:20" x14ac:dyDescent="0.35">
      <c r="A1149" s="14" t="s">
        <v>4167</v>
      </c>
      <c r="B1149" s="14" t="s">
        <v>3638</v>
      </c>
      <c r="C1149" s="14" t="s">
        <v>4167</v>
      </c>
      <c r="D1149" s="14">
        <v>0.99</v>
      </c>
      <c r="E1149" s="14">
        <v>0.99</v>
      </c>
      <c r="F1149" s="14">
        <v>0.99</v>
      </c>
      <c r="G1149" s="14">
        <v>0.99</v>
      </c>
      <c r="H1149" s="14">
        <v>0.99</v>
      </c>
      <c r="I1149" s="14">
        <v>0.99</v>
      </c>
      <c r="J1149" s="14">
        <v>0.99</v>
      </c>
      <c r="K1149" s="14">
        <v>0.99</v>
      </c>
      <c r="L1149" s="14">
        <v>0.99</v>
      </c>
      <c r="M1149" s="14">
        <v>0.99</v>
      </c>
      <c r="N1149" s="14">
        <v>0.99</v>
      </c>
      <c r="O1149" s="14">
        <v>0.99</v>
      </c>
      <c r="P1149" s="14" t="s">
        <v>865</v>
      </c>
      <c r="Q1149" s="14" t="s">
        <v>3630</v>
      </c>
      <c r="R1149" s="14" t="s">
        <v>3631</v>
      </c>
      <c r="S1149" s="14" t="s">
        <v>3632</v>
      </c>
      <c r="T1149" s="15" t="s">
        <v>3632</v>
      </c>
    </row>
    <row r="1150" spans="1:20" x14ac:dyDescent="0.35">
      <c r="A1150" s="14" t="s">
        <v>4168</v>
      </c>
      <c r="B1150" s="14" t="s">
        <v>3638</v>
      </c>
      <c r="C1150" s="14" t="s">
        <v>4168</v>
      </c>
      <c r="D1150" s="14">
        <v>0.99</v>
      </c>
      <c r="E1150" s="14">
        <v>0.99</v>
      </c>
      <c r="F1150" s="14">
        <v>0.99</v>
      </c>
      <c r="G1150" s="14">
        <v>0.99</v>
      </c>
      <c r="H1150" s="14">
        <v>0.99</v>
      </c>
      <c r="I1150" s="14">
        <v>0.99</v>
      </c>
      <c r="J1150" s="14">
        <v>0.99</v>
      </c>
      <c r="K1150" s="14">
        <v>0.99</v>
      </c>
      <c r="L1150" s="14">
        <v>0.99</v>
      </c>
      <c r="M1150" s="14">
        <v>0.99</v>
      </c>
      <c r="N1150" s="14">
        <v>0.99</v>
      </c>
      <c r="O1150" s="14">
        <v>0.99</v>
      </c>
      <c r="P1150" s="14" t="s">
        <v>865</v>
      </c>
      <c r="Q1150" s="14" t="s">
        <v>3630</v>
      </c>
      <c r="R1150" s="14" t="s">
        <v>3631</v>
      </c>
      <c r="S1150" s="14" t="s">
        <v>3632</v>
      </c>
      <c r="T1150" s="15" t="s">
        <v>3632</v>
      </c>
    </row>
    <row r="1151" spans="1:20" x14ac:dyDescent="0.35">
      <c r="A1151" s="14" t="s">
        <v>4169</v>
      </c>
      <c r="B1151" s="14" t="s">
        <v>3638</v>
      </c>
      <c r="C1151" s="14" t="s">
        <v>4169</v>
      </c>
      <c r="D1151" s="14">
        <v>0.99</v>
      </c>
      <c r="E1151" s="14">
        <v>0.99</v>
      </c>
      <c r="F1151" s="14">
        <v>0.99</v>
      </c>
      <c r="G1151" s="14">
        <v>0.99</v>
      </c>
      <c r="H1151" s="14">
        <v>0.99</v>
      </c>
      <c r="I1151" s="14">
        <v>0.99</v>
      </c>
      <c r="J1151" s="14">
        <v>0.99</v>
      </c>
      <c r="K1151" s="14">
        <v>0.99</v>
      </c>
      <c r="L1151" s="14">
        <v>0.99</v>
      </c>
      <c r="M1151" s="14">
        <v>0.99</v>
      </c>
      <c r="N1151" s="14">
        <v>0.99</v>
      </c>
      <c r="O1151" s="14">
        <v>0.99</v>
      </c>
      <c r="P1151" s="14" t="s">
        <v>865</v>
      </c>
      <c r="Q1151" s="14" t="s">
        <v>3630</v>
      </c>
      <c r="R1151" s="14" t="s">
        <v>3631</v>
      </c>
      <c r="S1151" s="14" t="s">
        <v>3632</v>
      </c>
      <c r="T1151" s="15" t="s">
        <v>3632</v>
      </c>
    </row>
    <row r="1152" spans="1:20" x14ac:dyDescent="0.35">
      <c r="A1152" s="14" t="s">
        <v>4170</v>
      </c>
      <c r="B1152" s="14" t="s">
        <v>3638</v>
      </c>
      <c r="C1152" s="14" t="s">
        <v>4170</v>
      </c>
      <c r="D1152" s="14">
        <v>0.99</v>
      </c>
      <c r="E1152" s="14">
        <v>0.99</v>
      </c>
      <c r="F1152" s="14">
        <v>0.99</v>
      </c>
      <c r="G1152" s="14">
        <v>0.99</v>
      </c>
      <c r="H1152" s="14">
        <v>0.99</v>
      </c>
      <c r="I1152" s="14">
        <v>0.99</v>
      </c>
      <c r="J1152" s="14">
        <v>0.99</v>
      </c>
      <c r="K1152" s="14">
        <v>0.99</v>
      </c>
      <c r="L1152" s="14">
        <v>0.99</v>
      </c>
      <c r="M1152" s="14">
        <v>0.99</v>
      </c>
      <c r="N1152" s="14">
        <v>0.99</v>
      </c>
      <c r="O1152" s="14">
        <v>0.99</v>
      </c>
      <c r="P1152" s="14" t="s">
        <v>865</v>
      </c>
      <c r="Q1152" s="14" t="s">
        <v>3630</v>
      </c>
      <c r="R1152" s="14" t="s">
        <v>3631</v>
      </c>
      <c r="S1152" s="14" t="s">
        <v>3632</v>
      </c>
      <c r="T1152" s="15" t="s">
        <v>3632</v>
      </c>
    </row>
    <row r="1153" spans="1:20" x14ac:dyDescent="0.35">
      <c r="A1153" s="14" t="s">
        <v>4171</v>
      </c>
      <c r="B1153" s="14" t="s">
        <v>3638</v>
      </c>
      <c r="C1153" s="14" t="s">
        <v>4171</v>
      </c>
      <c r="D1153" s="14">
        <v>0.99</v>
      </c>
      <c r="E1153" s="14">
        <v>0.99</v>
      </c>
      <c r="F1153" s="14">
        <v>0.99</v>
      </c>
      <c r="G1153" s="14">
        <v>0.99</v>
      </c>
      <c r="H1153" s="14">
        <v>0.99</v>
      </c>
      <c r="I1153" s="14">
        <v>0.99</v>
      </c>
      <c r="J1153" s="14">
        <v>0.99</v>
      </c>
      <c r="K1153" s="14">
        <v>0.99</v>
      </c>
      <c r="L1153" s="14">
        <v>0.99</v>
      </c>
      <c r="M1153" s="14">
        <v>0.99</v>
      </c>
      <c r="N1153" s="14">
        <v>0.99</v>
      </c>
      <c r="O1153" s="14">
        <v>0.99</v>
      </c>
      <c r="P1153" s="14" t="s">
        <v>865</v>
      </c>
      <c r="Q1153" s="14" t="s">
        <v>3630</v>
      </c>
      <c r="R1153" s="14" t="s">
        <v>3631</v>
      </c>
      <c r="S1153" s="14" t="s">
        <v>3632</v>
      </c>
      <c r="T1153" s="15" t="s">
        <v>3632</v>
      </c>
    </row>
    <row r="1154" spans="1:20" x14ac:dyDescent="0.35">
      <c r="A1154" s="14" t="s">
        <v>4172</v>
      </c>
      <c r="B1154" s="14" t="s">
        <v>3638</v>
      </c>
      <c r="C1154" s="14" t="s">
        <v>4172</v>
      </c>
      <c r="D1154" s="14">
        <v>0.99</v>
      </c>
      <c r="E1154" s="14">
        <v>0.99</v>
      </c>
      <c r="F1154" s="14">
        <v>0.99</v>
      </c>
      <c r="G1154" s="14">
        <v>0.99</v>
      </c>
      <c r="H1154" s="14">
        <v>0.99</v>
      </c>
      <c r="I1154" s="14">
        <v>0.99</v>
      </c>
      <c r="J1154" s="14">
        <v>0.99</v>
      </c>
      <c r="K1154" s="14">
        <v>0.99</v>
      </c>
      <c r="L1154" s="14">
        <v>0.99</v>
      </c>
      <c r="M1154" s="14">
        <v>0.99</v>
      </c>
      <c r="N1154" s="14">
        <v>0.99</v>
      </c>
      <c r="O1154" s="14">
        <v>0.99</v>
      </c>
      <c r="P1154" s="14" t="s">
        <v>865</v>
      </c>
      <c r="Q1154" s="14" t="s">
        <v>3630</v>
      </c>
      <c r="R1154" s="14" t="s">
        <v>3631</v>
      </c>
      <c r="S1154" s="14" t="s">
        <v>3632</v>
      </c>
      <c r="T1154" s="15" t="s">
        <v>3632</v>
      </c>
    </row>
    <row r="1155" spans="1:20" x14ac:dyDescent="0.35">
      <c r="A1155" s="14" t="s">
        <v>4173</v>
      </c>
      <c r="B1155" s="14" t="s">
        <v>3638</v>
      </c>
      <c r="C1155" s="14" t="s">
        <v>4173</v>
      </c>
      <c r="D1155" s="14">
        <v>0.99</v>
      </c>
      <c r="E1155" s="14">
        <v>0.99</v>
      </c>
      <c r="F1155" s="14">
        <v>0.99</v>
      </c>
      <c r="G1155" s="14">
        <v>0.99</v>
      </c>
      <c r="H1155" s="14">
        <v>0.99</v>
      </c>
      <c r="I1155" s="14">
        <v>0.99</v>
      </c>
      <c r="J1155" s="14">
        <v>0.99</v>
      </c>
      <c r="K1155" s="14">
        <v>0.99</v>
      </c>
      <c r="L1155" s="14">
        <v>0.99</v>
      </c>
      <c r="M1155" s="14">
        <v>0.99</v>
      </c>
      <c r="N1155" s="14">
        <v>0.99</v>
      </c>
      <c r="O1155" s="14">
        <v>0.99</v>
      </c>
      <c r="P1155" s="14" t="s">
        <v>865</v>
      </c>
      <c r="Q1155" s="14" t="s">
        <v>3630</v>
      </c>
      <c r="R1155" s="14" t="s">
        <v>3631</v>
      </c>
      <c r="S1155" s="14" t="s">
        <v>3632</v>
      </c>
      <c r="T1155" s="15" t="s">
        <v>3632</v>
      </c>
    </row>
    <row r="1156" spans="1:20" x14ac:dyDescent="0.35">
      <c r="A1156" s="14" t="s">
        <v>4174</v>
      </c>
      <c r="B1156" s="14" t="s">
        <v>3638</v>
      </c>
      <c r="C1156" s="14" t="s">
        <v>4174</v>
      </c>
      <c r="D1156" s="14">
        <v>9.99</v>
      </c>
      <c r="E1156" s="14">
        <v>9.99</v>
      </c>
      <c r="F1156" s="14">
        <v>9.99</v>
      </c>
      <c r="G1156" s="14">
        <v>9.99</v>
      </c>
      <c r="H1156" s="14">
        <v>9.99</v>
      </c>
      <c r="I1156" s="14">
        <v>9.99</v>
      </c>
      <c r="J1156" s="14">
        <v>9.99</v>
      </c>
      <c r="K1156" s="14">
        <v>9.99</v>
      </c>
      <c r="L1156" s="14">
        <v>9.99</v>
      </c>
      <c r="M1156" s="14">
        <v>9.99</v>
      </c>
      <c r="N1156" s="14">
        <v>9.99</v>
      </c>
      <c r="O1156" s="14">
        <v>9.99</v>
      </c>
      <c r="P1156" s="14" t="s">
        <v>865</v>
      </c>
      <c r="Q1156" s="14" t="s">
        <v>3630</v>
      </c>
      <c r="R1156" s="14" t="s">
        <v>3631</v>
      </c>
      <c r="S1156" s="14" t="s">
        <v>3632</v>
      </c>
      <c r="T1156" s="15" t="s">
        <v>3632</v>
      </c>
    </row>
    <row r="1157" spans="1:20" x14ac:dyDescent="0.35">
      <c r="A1157" s="14" t="s">
        <v>4175</v>
      </c>
      <c r="B1157" s="14" t="s">
        <v>3638</v>
      </c>
      <c r="C1157" s="14" t="s">
        <v>4175</v>
      </c>
      <c r="D1157" s="14">
        <v>0.99</v>
      </c>
      <c r="E1157" s="14">
        <v>0.99</v>
      </c>
      <c r="F1157" s="14">
        <v>0.99</v>
      </c>
      <c r="G1157" s="14">
        <v>0.99</v>
      </c>
      <c r="H1157" s="14">
        <v>0.99</v>
      </c>
      <c r="I1157" s="14">
        <v>0.99</v>
      </c>
      <c r="J1157" s="14">
        <v>0.99</v>
      </c>
      <c r="K1157" s="14">
        <v>0.99</v>
      </c>
      <c r="L1157" s="14">
        <v>0.99</v>
      </c>
      <c r="M1157" s="14">
        <v>0.99</v>
      </c>
      <c r="N1157" s="14">
        <v>0.99</v>
      </c>
      <c r="O1157" s="14">
        <v>0.99</v>
      </c>
      <c r="P1157" s="14" t="s">
        <v>865</v>
      </c>
      <c r="Q1157" s="14" t="s">
        <v>3630</v>
      </c>
      <c r="R1157" s="14" t="s">
        <v>3631</v>
      </c>
      <c r="S1157" s="14" t="s">
        <v>3632</v>
      </c>
      <c r="T1157" s="15" t="s">
        <v>3632</v>
      </c>
    </row>
    <row r="1158" spans="1:20" x14ac:dyDescent="0.35">
      <c r="A1158" s="14" t="s">
        <v>4176</v>
      </c>
      <c r="B1158" s="14" t="s">
        <v>3638</v>
      </c>
      <c r="C1158" s="14" t="s">
        <v>3632</v>
      </c>
      <c r="D1158" s="14" t="s">
        <v>3632</v>
      </c>
      <c r="E1158" s="14" t="s">
        <v>3632</v>
      </c>
      <c r="F1158" s="14" t="s">
        <v>3632</v>
      </c>
      <c r="G1158" s="14" t="s">
        <v>3632</v>
      </c>
      <c r="H1158" s="14" t="s">
        <v>3632</v>
      </c>
      <c r="I1158" s="14" t="s">
        <v>3632</v>
      </c>
      <c r="J1158" s="14">
        <v>1.5</v>
      </c>
      <c r="K1158" s="14">
        <v>1.5</v>
      </c>
      <c r="L1158" s="14">
        <v>1.5</v>
      </c>
      <c r="M1158" s="14">
        <v>1.5</v>
      </c>
      <c r="N1158" s="14">
        <v>1.35</v>
      </c>
      <c r="O1158" s="14">
        <v>1.35</v>
      </c>
      <c r="P1158" s="14" t="s">
        <v>865</v>
      </c>
      <c r="Q1158" s="14" t="s">
        <v>3630</v>
      </c>
      <c r="R1158" s="14" t="s">
        <v>3631</v>
      </c>
      <c r="S1158" s="14" t="s">
        <v>3632</v>
      </c>
      <c r="T1158" s="15" t="s">
        <v>3632</v>
      </c>
    </row>
    <row r="1159" spans="1:20" x14ac:dyDescent="0.35">
      <c r="A1159" s="14" t="s">
        <v>4177</v>
      </c>
      <c r="B1159" s="14" t="s">
        <v>3638</v>
      </c>
      <c r="C1159" s="14" t="s">
        <v>3632</v>
      </c>
      <c r="D1159" s="14" t="s">
        <v>3632</v>
      </c>
      <c r="E1159" s="14" t="s">
        <v>3632</v>
      </c>
      <c r="F1159" s="14" t="s">
        <v>3632</v>
      </c>
      <c r="G1159" s="14" t="s">
        <v>3632</v>
      </c>
      <c r="H1159" s="14" t="s">
        <v>3632</v>
      </c>
      <c r="I1159" s="14" t="s">
        <v>3632</v>
      </c>
      <c r="J1159" s="14" t="s">
        <v>3632</v>
      </c>
      <c r="K1159" s="14" t="s">
        <v>3632</v>
      </c>
      <c r="L1159" s="14" t="s">
        <v>3632</v>
      </c>
      <c r="M1159" s="14">
        <v>0.3</v>
      </c>
      <c r="N1159" s="14">
        <v>0.3</v>
      </c>
      <c r="O1159" s="14">
        <v>0.3</v>
      </c>
      <c r="P1159" s="14" t="s">
        <v>865</v>
      </c>
      <c r="Q1159" s="14" t="s">
        <v>3630</v>
      </c>
      <c r="R1159" s="14" t="s">
        <v>3631</v>
      </c>
      <c r="S1159" s="14" t="s">
        <v>3632</v>
      </c>
      <c r="T1159" s="15" t="s">
        <v>3632</v>
      </c>
    </row>
    <row r="1160" spans="1:20" x14ac:dyDescent="0.35">
      <c r="A1160" s="14" t="s">
        <v>4178</v>
      </c>
      <c r="B1160" s="14" t="s">
        <v>3638</v>
      </c>
      <c r="C1160" s="14" t="s">
        <v>3632</v>
      </c>
      <c r="D1160" s="14" t="s">
        <v>3632</v>
      </c>
      <c r="E1160" s="14" t="s">
        <v>3632</v>
      </c>
      <c r="F1160" s="14" t="s">
        <v>3632</v>
      </c>
      <c r="G1160" s="14" t="s">
        <v>3632</v>
      </c>
      <c r="H1160" s="14" t="s">
        <v>3632</v>
      </c>
      <c r="I1160" s="14">
        <v>0.99</v>
      </c>
      <c r="J1160" s="14">
        <v>0.99</v>
      </c>
      <c r="K1160" s="14">
        <v>0.99</v>
      </c>
      <c r="L1160" s="14">
        <v>0.99</v>
      </c>
      <c r="M1160" s="14">
        <v>0.99</v>
      </c>
      <c r="N1160" s="14">
        <v>0.99</v>
      </c>
      <c r="O1160" s="14">
        <v>0.99</v>
      </c>
      <c r="P1160" s="14" t="s">
        <v>865</v>
      </c>
      <c r="Q1160" s="14" t="s">
        <v>3630</v>
      </c>
      <c r="R1160" s="14" t="s">
        <v>3631</v>
      </c>
      <c r="S1160" s="14" t="s">
        <v>3632</v>
      </c>
      <c r="T1160" s="15" t="s">
        <v>3632</v>
      </c>
    </row>
    <row r="1161" spans="1:20" x14ac:dyDescent="0.35">
      <c r="A1161" s="14" t="s">
        <v>4179</v>
      </c>
      <c r="B1161" s="14" t="s">
        <v>3638</v>
      </c>
      <c r="C1161" s="14" t="s">
        <v>3632</v>
      </c>
      <c r="D1161" s="14" t="s">
        <v>3632</v>
      </c>
      <c r="E1161" s="14" t="s">
        <v>3632</v>
      </c>
      <c r="F1161" s="14" t="s">
        <v>3632</v>
      </c>
      <c r="G1161" s="14" t="s">
        <v>3632</v>
      </c>
      <c r="H1161" s="14" t="s">
        <v>3632</v>
      </c>
      <c r="I1161" s="14">
        <v>0.99</v>
      </c>
      <c r="J1161" s="14">
        <v>0.99</v>
      </c>
      <c r="K1161" s="14">
        <v>0.99</v>
      </c>
      <c r="L1161" s="14">
        <v>0.99</v>
      </c>
      <c r="M1161" s="14">
        <v>0.99</v>
      </c>
      <c r="N1161" s="14">
        <v>0.99</v>
      </c>
      <c r="O1161" s="14">
        <v>0.99</v>
      </c>
      <c r="P1161" s="14" t="s">
        <v>865</v>
      </c>
      <c r="Q1161" s="14" t="s">
        <v>3630</v>
      </c>
      <c r="R1161" s="14" t="s">
        <v>3631</v>
      </c>
      <c r="S1161" s="14" t="s">
        <v>3632</v>
      </c>
      <c r="T1161" s="15" t="s">
        <v>3632</v>
      </c>
    </row>
    <row r="1162" spans="1:20" x14ac:dyDescent="0.35">
      <c r="A1162" s="14" t="s">
        <v>4180</v>
      </c>
      <c r="B1162" s="14" t="s">
        <v>3638</v>
      </c>
      <c r="C1162" s="14" t="s">
        <v>3632</v>
      </c>
      <c r="D1162" s="14" t="s">
        <v>3632</v>
      </c>
      <c r="E1162" s="14" t="s">
        <v>3632</v>
      </c>
      <c r="F1162" s="14" t="s">
        <v>3632</v>
      </c>
      <c r="G1162" s="14" t="s">
        <v>3632</v>
      </c>
      <c r="H1162" s="14" t="s">
        <v>3632</v>
      </c>
      <c r="I1162" s="14">
        <v>0.99</v>
      </c>
      <c r="J1162" s="14">
        <v>0.99</v>
      </c>
      <c r="K1162" s="14">
        <v>0.99</v>
      </c>
      <c r="L1162" s="14">
        <v>0.99</v>
      </c>
      <c r="M1162" s="14">
        <v>0.99</v>
      </c>
      <c r="N1162" s="14">
        <v>0.99</v>
      </c>
      <c r="O1162" s="14">
        <v>0.99</v>
      </c>
      <c r="P1162" s="14" t="s">
        <v>865</v>
      </c>
      <c r="Q1162" s="14" t="s">
        <v>3630</v>
      </c>
      <c r="R1162" s="14" t="s">
        <v>3631</v>
      </c>
      <c r="S1162" s="14" t="s">
        <v>3632</v>
      </c>
      <c r="T1162" s="15" t="s">
        <v>3632</v>
      </c>
    </row>
    <row r="1163" spans="1:20" x14ac:dyDescent="0.35">
      <c r="A1163" s="14" t="s">
        <v>4181</v>
      </c>
      <c r="B1163" s="14" t="s">
        <v>3638</v>
      </c>
      <c r="C1163" s="14" t="s">
        <v>3632</v>
      </c>
      <c r="D1163" s="14" t="s">
        <v>3632</v>
      </c>
      <c r="E1163" s="14" t="s">
        <v>3632</v>
      </c>
      <c r="F1163" s="14" t="s">
        <v>3632</v>
      </c>
      <c r="G1163" s="14" t="s">
        <v>3632</v>
      </c>
      <c r="H1163" s="14" t="s">
        <v>3632</v>
      </c>
      <c r="I1163" s="14">
        <v>0.99</v>
      </c>
      <c r="J1163" s="14">
        <v>0.99</v>
      </c>
      <c r="K1163" s="14">
        <v>0.99</v>
      </c>
      <c r="L1163" s="14">
        <v>0.99</v>
      </c>
      <c r="M1163" s="14">
        <v>0.99</v>
      </c>
      <c r="N1163" s="14">
        <v>0.99</v>
      </c>
      <c r="O1163" s="14">
        <v>0.99</v>
      </c>
      <c r="P1163" s="14" t="s">
        <v>865</v>
      </c>
      <c r="Q1163" s="14" t="s">
        <v>3630</v>
      </c>
      <c r="R1163" s="14" t="s">
        <v>3631</v>
      </c>
      <c r="S1163" s="14" t="s">
        <v>3632</v>
      </c>
      <c r="T1163" s="15" t="s">
        <v>3632</v>
      </c>
    </row>
    <row r="1164" spans="1:20" x14ac:dyDescent="0.35">
      <c r="A1164" s="14" t="s">
        <v>4182</v>
      </c>
      <c r="B1164" s="14" t="s">
        <v>3638</v>
      </c>
      <c r="C1164" s="14" t="s">
        <v>3632</v>
      </c>
      <c r="D1164" s="14" t="s">
        <v>3632</v>
      </c>
      <c r="E1164" s="14" t="s">
        <v>3632</v>
      </c>
      <c r="F1164" s="14" t="s">
        <v>3632</v>
      </c>
      <c r="G1164" s="14" t="s">
        <v>3632</v>
      </c>
      <c r="H1164" s="14" t="s">
        <v>3632</v>
      </c>
      <c r="I1164" s="14">
        <v>0.99</v>
      </c>
      <c r="J1164" s="14">
        <v>0.99</v>
      </c>
      <c r="K1164" s="14">
        <v>0.99</v>
      </c>
      <c r="L1164" s="14">
        <v>0.99</v>
      </c>
      <c r="M1164" s="14">
        <v>0.99</v>
      </c>
      <c r="N1164" s="14">
        <v>0.99</v>
      </c>
      <c r="O1164" s="14">
        <v>0.99</v>
      </c>
      <c r="P1164" s="14" t="s">
        <v>865</v>
      </c>
      <c r="Q1164" s="14" t="s">
        <v>3630</v>
      </c>
      <c r="R1164" s="14" t="s">
        <v>3631</v>
      </c>
      <c r="S1164" s="14" t="s">
        <v>3632</v>
      </c>
      <c r="T1164" s="15" t="s">
        <v>3632</v>
      </c>
    </row>
    <row r="1165" spans="1:20" x14ac:dyDescent="0.35">
      <c r="A1165" s="14" t="s">
        <v>4183</v>
      </c>
      <c r="B1165" s="14" t="s">
        <v>3638</v>
      </c>
      <c r="C1165" s="14" t="s">
        <v>4184</v>
      </c>
      <c r="D1165" s="14">
        <v>1.6</v>
      </c>
      <c r="E1165" s="14">
        <v>1.6</v>
      </c>
      <c r="F1165" s="14">
        <v>1.6</v>
      </c>
      <c r="G1165" s="14">
        <v>1.6</v>
      </c>
      <c r="H1165" s="14">
        <v>1.6</v>
      </c>
      <c r="I1165" s="14">
        <v>1.6</v>
      </c>
      <c r="J1165" s="14">
        <v>1.6</v>
      </c>
      <c r="K1165" s="14">
        <v>1.6</v>
      </c>
      <c r="L1165" s="14">
        <v>1.6</v>
      </c>
      <c r="M1165" s="14">
        <v>1.6</v>
      </c>
      <c r="N1165" s="14">
        <v>1.6</v>
      </c>
      <c r="O1165" s="14">
        <v>1.6</v>
      </c>
      <c r="P1165" s="14" t="s">
        <v>865</v>
      </c>
      <c r="Q1165" s="14" t="s">
        <v>3630</v>
      </c>
      <c r="R1165" s="14" t="s">
        <v>3631</v>
      </c>
      <c r="S1165" s="14" t="s">
        <v>3632</v>
      </c>
      <c r="T1165" s="15" t="s">
        <v>3632</v>
      </c>
    </row>
    <row r="1166" spans="1:20" x14ac:dyDescent="0.35">
      <c r="A1166" s="14" t="s">
        <v>4185</v>
      </c>
      <c r="B1166" s="14" t="s">
        <v>3638</v>
      </c>
      <c r="C1166" s="14" t="s">
        <v>4185</v>
      </c>
      <c r="D1166" s="14">
        <v>0.48</v>
      </c>
      <c r="E1166" s="14">
        <v>0.49</v>
      </c>
      <c r="F1166" s="14">
        <v>0.5</v>
      </c>
      <c r="G1166" s="14">
        <v>0.73</v>
      </c>
      <c r="H1166" s="14">
        <v>0.73</v>
      </c>
      <c r="I1166" s="14">
        <v>1.28</v>
      </c>
      <c r="J1166" s="14">
        <v>1.46</v>
      </c>
      <c r="K1166" s="14">
        <v>1.41</v>
      </c>
      <c r="L1166" s="14">
        <v>1.1200000000000001</v>
      </c>
      <c r="M1166" s="14">
        <v>0.67</v>
      </c>
      <c r="N1166" s="14">
        <v>0.46</v>
      </c>
      <c r="O1166" s="14">
        <v>0.41</v>
      </c>
      <c r="P1166" s="14" t="s">
        <v>865</v>
      </c>
      <c r="Q1166" s="14" t="s">
        <v>3630</v>
      </c>
      <c r="R1166" s="14" t="s">
        <v>3631</v>
      </c>
      <c r="S1166" s="14" t="s">
        <v>3632</v>
      </c>
      <c r="T1166" s="15" t="s">
        <v>3632</v>
      </c>
    </row>
    <row r="1167" spans="1:20" x14ac:dyDescent="0.35">
      <c r="A1167" s="14" t="s">
        <v>4186</v>
      </c>
      <c r="B1167" s="14" t="s">
        <v>3638</v>
      </c>
      <c r="C1167" s="14" t="s">
        <v>4186</v>
      </c>
      <c r="D1167" s="14">
        <v>0.99</v>
      </c>
      <c r="E1167" s="14">
        <v>0.99</v>
      </c>
      <c r="F1167" s="14">
        <v>0.99</v>
      </c>
      <c r="G1167" s="14">
        <v>0.99</v>
      </c>
      <c r="H1167" s="14">
        <v>0.99</v>
      </c>
      <c r="I1167" s="14">
        <v>0.99</v>
      </c>
      <c r="J1167" s="14">
        <v>0.99</v>
      </c>
      <c r="K1167" s="14">
        <v>0.99</v>
      </c>
      <c r="L1167" s="14">
        <v>0.99</v>
      </c>
      <c r="M1167" s="14">
        <v>0.99</v>
      </c>
      <c r="N1167" s="14">
        <v>0.99</v>
      </c>
      <c r="O1167" s="14">
        <v>0.99</v>
      </c>
      <c r="P1167" s="14" t="s">
        <v>865</v>
      </c>
      <c r="Q1167" s="14" t="s">
        <v>3630</v>
      </c>
      <c r="R1167" s="14" t="s">
        <v>3631</v>
      </c>
      <c r="S1167" s="14" t="s">
        <v>3632</v>
      </c>
      <c r="T1167" s="15" t="s">
        <v>3632</v>
      </c>
    </row>
    <row r="1168" spans="1:20" x14ac:dyDescent="0.35">
      <c r="A1168" s="14" t="s">
        <v>4187</v>
      </c>
      <c r="B1168" s="14" t="s">
        <v>3638</v>
      </c>
      <c r="C1168" s="14" t="s">
        <v>4187</v>
      </c>
      <c r="D1168" s="14">
        <v>0.99</v>
      </c>
      <c r="E1168" s="14">
        <v>0.99</v>
      </c>
      <c r="F1168" s="14">
        <v>0.99</v>
      </c>
      <c r="G1168" s="14">
        <v>0.99</v>
      </c>
      <c r="H1168" s="14">
        <v>0.99</v>
      </c>
      <c r="I1168" s="14">
        <v>0.99</v>
      </c>
      <c r="J1168" s="14">
        <v>0.99</v>
      </c>
      <c r="K1168" s="14">
        <v>0.99</v>
      </c>
      <c r="L1168" s="14">
        <v>0.99</v>
      </c>
      <c r="M1168" s="14">
        <v>0.99</v>
      </c>
      <c r="N1168" s="14">
        <v>0.99</v>
      </c>
      <c r="O1168" s="14">
        <v>0.99</v>
      </c>
      <c r="P1168" s="14" t="s">
        <v>865</v>
      </c>
      <c r="Q1168" s="14" t="s">
        <v>3630</v>
      </c>
      <c r="R1168" s="14" t="s">
        <v>3631</v>
      </c>
      <c r="S1168" s="14" t="s">
        <v>3632</v>
      </c>
      <c r="T1168" s="15" t="s">
        <v>3632</v>
      </c>
    </row>
    <row r="1169" spans="1:20" x14ac:dyDescent="0.35">
      <c r="A1169" s="14" t="s">
        <v>4188</v>
      </c>
      <c r="B1169" s="14" t="s">
        <v>3638</v>
      </c>
      <c r="C1169" s="14" t="s">
        <v>4188</v>
      </c>
      <c r="D1169" s="14">
        <v>0.99</v>
      </c>
      <c r="E1169" s="14">
        <v>0.99</v>
      </c>
      <c r="F1169" s="14">
        <v>0.99</v>
      </c>
      <c r="G1169" s="14">
        <v>0.99</v>
      </c>
      <c r="H1169" s="14">
        <v>0.99</v>
      </c>
      <c r="I1169" s="14">
        <v>0.99</v>
      </c>
      <c r="J1169" s="14">
        <v>0.99</v>
      </c>
      <c r="K1169" s="14">
        <v>0.99</v>
      </c>
      <c r="L1169" s="14">
        <v>0.99</v>
      </c>
      <c r="M1169" s="14">
        <v>0.99</v>
      </c>
      <c r="N1169" s="14">
        <v>0.99</v>
      </c>
      <c r="O1169" s="14">
        <v>0.99</v>
      </c>
      <c r="P1169" s="14" t="s">
        <v>865</v>
      </c>
      <c r="Q1169" s="14" t="s">
        <v>3630</v>
      </c>
      <c r="R1169" s="14" t="s">
        <v>3631</v>
      </c>
      <c r="S1169" s="14" t="s">
        <v>3632</v>
      </c>
      <c r="T1169" s="15" t="s">
        <v>3632</v>
      </c>
    </row>
    <row r="1170" spans="1:20" x14ac:dyDescent="0.35">
      <c r="A1170" s="14" t="s">
        <v>4189</v>
      </c>
      <c r="B1170" s="14" t="s">
        <v>3638</v>
      </c>
      <c r="C1170" s="14" t="s">
        <v>4189</v>
      </c>
      <c r="D1170" s="20">
        <v>0.99</v>
      </c>
      <c r="E1170" s="20">
        <v>0.99</v>
      </c>
      <c r="F1170" s="20">
        <v>0.99</v>
      </c>
      <c r="G1170" s="20">
        <v>0.99</v>
      </c>
      <c r="H1170" s="20">
        <v>0.99</v>
      </c>
      <c r="I1170" s="20">
        <v>0.99</v>
      </c>
      <c r="J1170" s="20">
        <v>0.99</v>
      </c>
      <c r="K1170" s="20">
        <v>0.99</v>
      </c>
      <c r="L1170" s="20">
        <v>0.99</v>
      </c>
      <c r="M1170" s="20">
        <v>0.99</v>
      </c>
      <c r="N1170" s="20">
        <v>0.99</v>
      </c>
      <c r="O1170" s="20">
        <v>0.99</v>
      </c>
      <c r="P1170" s="14" t="s">
        <v>865</v>
      </c>
      <c r="Q1170" s="14" t="s">
        <v>3630</v>
      </c>
      <c r="R1170" s="14" t="s">
        <v>3631</v>
      </c>
      <c r="S1170" s="14" t="s">
        <v>3632</v>
      </c>
      <c r="T1170" s="15" t="s">
        <v>3632</v>
      </c>
    </row>
    <row r="1171" spans="1:20" x14ac:dyDescent="0.35">
      <c r="A1171" s="14" t="s">
        <v>4190</v>
      </c>
      <c r="B1171" s="14" t="s">
        <v>3638</v>
      </c>
      <c r="C1171" s="14" t="s">
        <v>4190</v>
      </c>
      <c r="D1171" s="14">
        <v>0.99</v>
      </c>
      <c r="E1171" s="14">
        <v>0.99</v>
      </c>
      <c r="F1171" s="14">
        <v>0.99</v>
      </c>
      <c r="G1171" s="14">
        <v>0.99</v>
      </c>
      <c r="H1171" s="14">
        <v>0.99</v>
      </c>
      <c r="I1171" s="14">
        <v>0.99</v>
      </c>
      <c r="J1171" s="14">
        <v>0.99</v>
      </c>
      <c r="K1171" s="14">
        <v>0.99</v>
      </c>
      <c r="L1171" s="14">
        <v>0.99</v>
      </c>
      <c r="M1171" s="14">
        <v>0.99</v>
      </c>
      <c r="N1171" s="14">
        <v>0.99</v>
      </c>
      <c r="O1171" s="14">
        <v>0.99</v>
      </c>
      <c r="P1171" s="14" t="s">
        <v>865</v>
      </c>
      <c r="Q1171" s="14" t="s">
        <v>3630</v>
      </c>
      <c r="R1171" s="14" t="s">
        <v>3631</v>
      </c>
      <c r="S1171" s="14" t="s">
        <v>3632</v>
      </c>
      <c r="T1171" s="15" t="s">
        <v>3632</v>
      </c>
    </row>
    <row r="1172" spans="1:20" x14ac:dyDescent="0.35">
      <c r="A1172" s="14" t="s">
        <v>4191</v>
      </c>
      <c r="B1172" s="14" t="s">
        <v>3638</v>
      </c>
      <c r="C1172" s="14" t="s">
        <v>4191</v>
      </c>
      <c r="D1172" s="14">
        <v>0.99</v>
      </c>
      <c r="E1172" s="14">
        <v>0.99</v>
      </c>
      <c r="F1172" s="14">
        <v>0.99</v>
      </c>
      <c r="G1172" s="14">
        <v>0.99</v>
      </c>
      <c r="H1172" s="14">
        <v>0.99</v>
      </c>
      <c r="I1172" s="14">
        <v>0.99</v>
      </c>
      <c r="J1172" s="14">
        <v>0.99</v>
      </c>
      <c r="K1172" s="14">
        <v>0.99</v>
      </c>
      <c r="L1172" s="14">
        <v>0.99</v>
      </c>
      <c r="M1172" s="14">
        <v>0.99</v>
      </c>
      <c r="N1172" s="14">
        <v>0.99</v>
      </c>
      <c r="O1172" s="14">
        <v>0.99</v>
      </c>
      <c r="P1172" s="14" t="s">
        <v>865</v>
      </c>
      <c r="Q1172" s="14" t="s">
        <v>3630</v>
      </c>
      <c r="R1172" s="14" t="s">
        <v>3631</v>
      </c>
      <c r="S1172" s="14" t="s">
        <v>3632</v>
      </c>
      <c r="T1172" s="15" t="s">
        <v>3632</v>
      </c>
    </row>
    <row r="1173" spans="1:20" x14ac:dyDescent="0.35">
      <c r="A1173" s="14" t="s">
        <v>4192</v>
      </c>
      <c r="B1173" s="14" t="s">
        <v>3638</v>
      </c>
      <c r="C1173" s="14" t="s">
        <v>4192</v>
      </c>
      <c r="D1173" s="14">
        <v>0.99</v>
      </c>
      <c r="E1173" s="14">
        <v>0.99</v>
      </c>
      <c r="F1173" s="14">
        <v>0.99</v>
      </c>
      <c r="G1173" s="14">
        <v>0.99</v>
      </c>
      <c r="H1173" s="14">
        <v>0.99</v>
      </c>
      <c r="I1173" s="14">
        <v>0.99</v>
      </c>
      <c r="J1173" s="14">
        <v>0.99</v>
      </c>
      <c r="K1173" s="14">
        <v>0.99</v>
      </c>
      <c r="L1173" s="14">
        <v>0.99</v>
      </c>
      <c r="M1173" s="14">
        <v>0.99</v>
      </c>
      <c r="N1173" s="14">
        <v>0.99</v>
      </c>
      <c r="O1173" s="14">
        <v>0.99</v>
      </c>
      <c r="P1173" s="14" t="s">
        <v>865</v>
      </c>
      <c r="Q1173" s="14" t="s">
        <v>3630</v>
      </c>
      <c r="R1173" s="14" t="s">
        <v>3631</v>
      </c>
      <c r="S1173" s="14" t="s">
        <v>3632</v>
      </c>
      <c r="T1173" s="15" t="s">
        <v>3632</v>
      </c>
    </row>
    <row r="1174" spans="1:20" x14ac:dyDescent="0.35">
      <c r="A1174" s="14" t="s">
        <v>4193</v>
      </c>
      <c r="B1174" s="14" t="s">
        <v>3638</v>
      </c>
      <c r="C1174" s="14" t="s">
        <v>4193</v>
      </c>
      <c r="D1174" s="14">
        <v>0.99</v>
      </c>
      <c r="E1174" s="14">
        <v>0.99</v>
      </c>
      <c r="F1174" s="14">
        <v>0.99</v>
      </c>
      <c r="G1174" s="14">
        <v>0.99</v>
      </c>
      <c r="H1174" s="14">
        <v>0.99</v>
      </c>
      <c r="I1174" s="14">
        <v>0.99</v>
      </c>
      <c r="J1174" s="14">
        <v>0.99</v>
      </c>
      <c r="K1174" s="14">
        <v>0.99</v>
      </c>
      <c r="L1174" s="14">
        <v>0.99</v>
      </c>
      <c r="M1174" s="14">
        <v>0.99</v>
      </c>
      <c r="N1174" s="14">
        <v>0.99</v>
      </c>
      <c r="O1174" s="14">
        <v>0.99</v>
      </c>
      <c r="P1174" s="14" t="s">
        <v>865</v>
      </c>
      <c r="Q1174" s="14" t="s">
        <v>3630</v>
      </c>
      <c r="R1174" s="14" t="s">
        <v>3631</v>
      </c>
      <c r="S1174" s="14" t="s">
        <v>3632</v>
      </c>
      <c r="T1174" s="15" t="s">
        <v>3632</v>
      </c>
    </row>
    <row r="1175" spans="1:20" x14ac:dyDescent="0.35">
      <c r="A1175" s="14" t="s">
        <v>4194</v>
      </c>
      <c r="B1175" s="14" t="s">
        <v>3638</v>
      </c>
      <c r="C1175" s="14" t="s">
        <v>4194</v>
      </c>
      <c r="D1175" s="14">
        <v>0.99</v>
      </c>
      <c r="E1175" s="14">
        <v>0.99</v>
      </c>
      <c r="F1175" s="14">
        <v>0.99</v>
      </c>
      <c r="G1175" s="14">
        <v>0.99</v>
      </c>
      <c r="H1175" s="14">
        <v>0.99</v>
      </c>
      <c r="I1175" s="14">
        <v>0.99</v>
      </c>
      <c r="J1175" s="14">
        <v>0.99</v>
      </c>
      <c r="K1175" s="14">
        <v>0.99</v>
      </c>
      <c r="L1175" s="14">
        <v>0.99</v>
      </c>
      <c r="M1175" s="14">
        <v>0.99</v>
      </c>
      <c r="N1175" s="14">
        <v>0.99</v>
      </c>
      <c r="O1175" s="14">
        <v>0.99</v>
      </c>
      <c r="P1175" s="14" t="s">
        <v>865</v>
      </c>
      <c r="Q1175" s="14" t="s">
        <v>3630</v>
      </c>
      <c r="R1175" s="14" t="s">
        <v>3631</v>
      </c>
      <c r="S1175" s="14" t="s">
        <v>3632</v>
      </c>
      <c r="T1175" s="15" t="s">
        <v>3632</v>
      </c>
    </row>
    <row r="1176" spans="1:20" x14ac:dyDescent="0.35">
      <c r="A1176" s="14" t="s">
        <v>4195</v>
      </c>
      <c r="B1176" s="14" t="s">
        <v>3638</v>
      </c>
      <c r="C1176" s="14" t="s">
        <v>4195</v>
      </c>
      <c r="D1176" s="14">
        <v>0.99</v>
      </c>
      <c r="E1176" s="14">
        <v>0.99</v>
      </c>
      <c r="F1176" s="14">
        <v>0.99</v>
      </c>
      <c r="G1176" s="14">
        <v>0.99</v>
      </c>
      <c r="H1176" s="14">
        <v>0.99</v>
      </c>
      <c r="I1176" s="14">
        <v>0.99</v>
      </c>
      <c r="J1176" s="14">
        <v>0.99</v>
      </c>
      <c r="K1176" s="14">
        <v>0.99</v>
      </c>
      <c r="L1176" s="14">
        <v>0.99</v>
      </c>
      <c r="M1176" s="14">
        <v>0.99</v>
      </c>
      <c r="N1176" s="14">
        <v>0.99</v>
      </c>
      <c r="O1176" s="14">
        <v>0.99</v>
      </c>
      <c r="P1176" s="14" t="s">
        <v>865</v>
      </c>
      <c r="Q1176" s="14" t="s">
        <v>3630</v>
      </c>
      <c r="R1176" s="14" t="s">
        <v>3631</v>
      </c>
      <c r="S1176" s="14" t="s">
        <v>3632</v>
      </c>
      <c r="T1176" s="15" t="s">
        <v>3632</v>
      </c>
    </row>
    <row r="1177" spans="1:20" x14ac:dyDescent="0.35">
      <c r="A1177" s="14" t="s">
        <v>4196</v>
      </c>
      <c r="B1177" s="14" t="s">
        <v>3638</v>
      </c>
      <c r="C1177" s="14" t="s">
        <v>4196</v>
      </c>
      <c r="D1177" s="14">
        <v>0.99</v>
      </c>
      <c r="E1177" s="14">
        <v>0.99</v>
      </c>
      <c r="F1177" s="14">
        <v>0.99</v>
      </c>
      <c r="G1177" s="14">
        <v>0.99</v>
      </c>
      <c r="H1177" s="14">
        <v>0.99</v>
      </c>
      <c r="I1177" s="14">
        <v>0.99</v>
      </c>
      <c r="J1177" s="14">
        <v>0.99</v>
      </c>
      <c r="K1177" s="14">
        <v>0.99</v>
      </c>
      <c r="L1177" s="14">
        <v>0.99</v>
      </c>
      <c r="M1177" s="14">
        <v>0.99</v>
      </c>
      <c r="N1177" s="14">
        <v>0.99</v>
      </c>
      <c r="O1177" s="14">
        <v>0.99</v>
      </c>
      <c r="P1177" s="14" t="s">
        <v>865</v>
      </c>
      <c r="Q1177" s="14" t="s">
        <v>3630</v>
      </c>
      <c r="R1177" s="14" t="s">
        <v>3631</v>
      </c>
      <c r="S1177" s="14" t="s">
        <v>3632</v>
      </c>
      <c r="T1177" s="15" t="s">
        <v>3632</v>
      </c>
    </row>
    <row r="1178" spans="1:20" x14ac:dyDescent="0.35">
      <c r="A1178" s="14" t="s">
        <v>4197</v>
      </c>
      <c r="B1178" s="14" t="s">
        <v>3638</v>
      </c>
      <c r="C1178" s="14" t="s">
        <v>4197</v>
      </c>
      <c r="D1178" s="14">
        <v>0.99</v>
      </c>
      <c r="E1178" s="14">
        <v>0.99</v>
      </c>
      <c r="F1178" s="14">
        <v>0.99</v>
      </c>
      <c r="G1178" s="14">
        <v>0.99</v>
      </c>
      <c r="H1178" s="14">
        <v>0.99</v>
      </c>
      <c r="I1178" s="14">
        <v>0.99</v>
      </c>
      <c r="J1178" s="14">
        <v>0.99</v>
      </c>
      <c r="K1178" s="14">
        <v>0.99</v>
      </c>
      <c r="L1178" s="14">
        <v>0.99</v>
      </c>
      <c r="M1178" s="14">
        <v>0.99</v>
      </c>
      <c r="N1178" s="14">
        <v>0.99</v>
      </c>
      <c r="O1178" s="14">
        <v>0.99</v>
      </c>
      <c r="P1178" s="14" t="s">
        <v>865</v>
      </c>
      <c r="Q1178" s="14" t="s">
        <v>3630</v>
      </c>
      <c r="R1178" s="14" t="s">
        <v>3631</v>
      </c>
      <c r="S1178" s="14" t="s">
        <v>3632</v>
      </c>
      <c r="T1178" s="15" t="s">
        <v>3632</v>
      </c>
    </row>
    <row r="1179" spans="1:20" x14ac:dyDescent="0.35">
      <c r="A1179" s="14" t="s">
        <v>4198</v>
      </c>
      <c r="B1179" s="14" t="s">
        <v>3638</v>
      </c>
      <c r="C1179" s="14" t="s">
        <v>4198</v>
      </c>
      <c r="D1179" s="14">
        <v>0.99</v>
      </c>
      <c r="E1179" s="14">
        <v>0.99</v>
      </c>
      <c r="F1179" s="14">
        <v>0.99</v>
      </c>
      <c r="G1179" s="14">
        <v>0.99</v>
      </c>
      <c r="H1179" s="14">
        <v>0.99</v>
      </c>
      <c r="I1179" s="14">
        <v>0.99</v>
      </c>
      <c r="J1179" s="14">
        <v>0.99</v>
      </c>
      <c r="K1179" s="14">
        <v>0.99</v>
      </c>
      <c r="L1179" s="14">
        <v>0.99</v>
      </c>
      <c r="M1179" s="14">
        <v>0.99</v>
      </c>
      <c r="N1179" s="14">
        <v>0.99</v>
      </c>
      <c r="O1179" s="14">
        <v>0.99</v>
      </c>
      <c r="P1179" s="14" t="s">
        <v>865</v>
      </c>
      <c r="Q1179" s="14" t="s">
        <v>3630</v>
      </c>
      <c r="R1179" s="14" t="s">
        <v>3631</v>
      </c>
      <c r="S1179" s="14" t="s">
        <v>3632</v>
      </c>
      <c r="T1179" s="15" t="s">
        <v>3632</v>
      </c>
    </row>
    <row r="1180" spans="1:20" x14ac:dyDescent="0.35">
      <c r="A1180" s="14" t="s">
        <v>4199</v>
      </c>
      <c r="B1180" s="14" t="s">
        <v>3638</v>
      </c>
      <c r="C1180" s="14" t="s">
        <v>4200</v>
      </c>
      <c r="D1180" s="14">
        <v>9.99</v>
      </c>
      <c r="E1180" s="14">
        <v>9.99</v>
      </c>
      <c r="F1180" s="14">
        <v>9.99</v>
      </c>
      <c r="G1180" s="14">
        <v>9.99</v>
      </c>
      <c r="H1180" s="14">
        <v>9.99</v>
      </c>
      <c r="I1180" s="14">
        <v>9.99</v>
      </c>
      <c r="J1180" s="14">
        <v>9.99</v>
      </c>
      <c r="K1180" s="14">
        <v>9.99</v>
      </c>
      <c r="L1180" s="14">
        <v>9.99</v>
      </c>
      <c r="M1180" s="14">
        <v>9.99</v>
      </c>
      <c r="N1180" s="14">
        <v>9.99</v>
      </c>
      <c r="O1180" s="14">
        <v>9.99</v>
      </c>
      <c r="P1180" s="14" t="s">
        <v>865</v>
      </c>
      <c r="Q1180" s="14" t="s">
        <v>3630</v>
      </c>
      <c r="R1180" s="14" t="s">
        <v>3631</v>
      </c>
      <c r="S1180" s="14" t="s">
        <v>3632</v>
      </c>
      <c r="T1180" s="15" t="s">
        <v>3632</v>
      </c>
    </row>
    <row r="1181" spans="1:20" x14ac:dyDescent="0.35">
      <c r="A1181" s="14" t="s">
        <v>4201</v>
      </c>
      <c r="B1181" s="14" t="s">
        <v>3638</v>
      </c>
      <c r="C1181" s="14" t="s">
        <v>4201</v>
      </c>
      <c r="D1181" s="14">
        <v>0.99</v>
      </c>
      <c r="E1181" s="14">
        <v>0.99</v>
      </c>
      <c r="F1181" s="14">
        <v>0.99</v>
      </c>
      <c r="G1181" s="14">
        <v>0.99</v>
      </c>
      <c r="H1181" s="14">
        <v>0.99</v>
      </c>
      <c r="I1181" s="14">
        <v>9.99</v>
      </c>
      <c r="J1181" s="14">
        <v>9.99</v>
      </c>
      <c r="K1181" s="14">
        <v>9.99</v>
      </c>
      <c r="L1181" s="14">
        <v>9.99</v>
      </c>
      <c r="M1181" s="14">
        <v>9.99</v>
      </c>
      <c r="N1181" s="14">
        <v>9.99</v>
      </c>
      <c r="O1181" s="14">
        <v>9.99</v>
      </c>
      <c r="P1181" s="14" t="s">
        <v>865</v>
      </c>
      <c r="Q1181" s="14" t="s">
        <v>3630</v>
      </c>
      <c r="R1181" s="14" t="s">
        <v>3631</v>
      </c>
      <c r="S1181" s="14" t="s">
        <v>3632</v>
      </c>
      <c r="T1181" s="15" t="s">
        <v>3632</v>
      </c>
    </row>
    <row r="1182" spans="1:20" x14ac:dyDescent="0.35">
      <c r="A1182" s="14" t="s">
        <v>4202</v>
      </c>
      <c r="B1182" s="14" t="s">
        <v>3638</v>
      </c>
      <c r="C1182" s="14" t="s">
        <v>4202</v>
      </c>
      <c r="D1182" s="14">
        <v>0.99</v>
      </c>
      <c r="E1182" s="14">
        <v>0.99</v>
      </c>
      <c r="F1182" s="14">
        <v>0.99</v>
      </c>
      <c r="G1182" s="14">
        <v>0.99</v>
      </c>
      <c r="H1182" s="14">
        <v>0.99</v>
      </c>
      <c r="I1182" s="14">
        <v>0.99</v>
      </c>
      <c r="J1182" s="14">
        <v>0.99</v>
      </c>
      <c r="K1182" s="14">
        <v>0.99</v>
      </c>
      <c r="L1182" s="14">
        <v>0.99</v>
      </c>
      <c r="M1182" s="14">
        <v>0.99</v>
      </c>
      <c r="N1182" s="14">
        <v>0.99</v>
      </c>
      <c r="O1182" s="14">
        <v>0.99</v>
      </c>
      <c r="P1182" s="14" t="s">
        <v>865</v>
      </c>
      <c r="Q1182" s="14" t="s">
        <v>3630</v>
      </c>
      <c r="R1182" s="14" t="s">
        <v>3631</v>
      </c>
      <c r="S1182" s="14" t="s">
        <v>3632</v>
      </c>
      <c r="T1182" s="15" t="s">
        <v>3632</v>
      </c>
    </row>
    <row r="1183" spans="1:20" x14ac:dyDescent="0.35">
      <c r="A1183" s="14" t="s">
        <v>4203</v>
      </c>
      <c r="B1183" s="14" t="s">
        <v>3638</v>
      </c>
      <c r="C1183" s="14" t="s">
        <v>4203</v>
      </c>
      <c r="D1183" s="14">
        <v>9.99</v>
      </c>
      <c r="E1183" s="14">
        <v>9.99</v>
      </c>
      <c r="F1183" s="14">
        <v>9.99</v>
      </c>
      <c r="G1183" s="14">
        <v>9.99</v>
      </c>
      <c r="H1183" s="14">
        <v>9.99</v>
      </c>
      <c r="I1183" s="14">
        <v>9.99</v>
      </c>
      <c r="J1183" s="14">
        <v>9.99</v>
      </c>
      <c r="K1183" s="14">
        <v>9.99</v>
      </c>
      <c r="L1183" s="14">
        <v>9.99</v>
      </c>
      <c r="M1183" s="14">
        <v>9.99</v>
      </c>
      <c r="N1183" s="14">
        <v>9.99</v>
      </c>
      <c r="O1183" s="14">
        <v>9.99</v>
      </c>
      <c r="P1183" s="14" t="s">
        <v>865</v>
      </c>
      <c r="Q1183" s="14" t="s">
        <v>3630</v>
      </c>
      <c r="R1183" s="14" t="s">
        <v>3631</v>
      </c>
      <c r="S1183" s="14" t="s">
        <v>3632</v>
      </c>
      <c r="T1183" s="15" t="s">
        <v>3632</v>
      </c>
    </row>
    <row r="1184" spans="1:20" x14ac:dyDescent="0.35">
      <c r="A1184" s="14" t="s">
        <v>4204</v>
      </c>
      <c r="B1184" s="14" t="s">
        <v>3638</v>
      </c>
      <c r="C1184" s="14" t="s">
        <v>4204</v>
      </c>
      <c r="D1184" s="14">
        <v>0.99</v>
      </c>
      <c r="E1184" s="14">
        <v>0.99</v>
      </c>
      <c r="F1184" s="14">
        <v>0.99</v>
      </c>
      <c r="G1184" s="14">
        <v>0.99</v>
      </c>
      <c r="H1184" s="14">
        <v>0.99</v>
      </c>
      <c r="I1184" s="14">
        <v>0.99</v>
      </c>
      <c r="J1184" s="14">
        <v>0.99</v>
      </c>
      <c r="K1184" s="14">
        <v>0.99</v>
      </c>
      <c r="L1184" s="14">
        <v>0.99</v>
      </c>
      <c r="M1184" s="14">
        <v>0.99</v>
      </c>
      <c r="N1184" s="14">
        <v>0.99</v>
      </c>
      <c r="O1184" s="14">
        <v>0.99</v>
      </c>
      <c r="P1184" s="14" t="s">
        <v>865</v>
      </c>
      <c r="Q1184" s="14" t="s">
        <v>3630</v>
      </c>
      <c r="R1184" s="14" t="s">
        <v>3631</v>
      </c>
      <c r="S1184" s="14" t="s">
        <v>3632</v>
      </c>
      <c r="T1184" s="15" t="s">
        <v>3632</v>
      </c>
    </row>
    <row r="1185" spans="1:20" x14ac:dyDescent="0.35">
      <c r="A1185" s="14" t="s">
        <v>4205</v>
      </c>
      <c r="B1185" s="14" t="s">
        <v>3638</v>
      </c>
      <c r="C1185" s="14" t="s">
        <v>4205</v>
      </c>
      <c r="D1185" s="14">
        <v>0.99</v>
      </c>
      <c r="E1185" s="14">
        <v>0.99</v>
      </c>
      <c r="F1185" s="14">
        <v>0.99</v>
      </c>
      <c r="G1185" s="14">
        <v>0.99</v>
      </c>
      <c r="H1185" s="14">
        <v>0.99</v>
      </c>
      <c r="I1185" s="14">
        <v>0.99</v>
      </c>
      <c r="J1185" s="14">
        <v>0.99</v>
      </c>
      <c r="K1185" s="14">
        <v>0.99</v>
      </c>
      <c r="L1185" s="14">
        <v>0.99</v>
      </c>
      <c r="M1185" s="14">
        <v>0.99</v>
      </c>
      <c r="N1185" s="14">
        <v>0.99</v>
      </c>
      <c r="O1185" s="14">
        <v>0.99</v>
      </c>
      <c r="P1185" s="14" t="s">
        <v>865</v>
      </c>
      <c r="Q1185" s="14" t="s">
        <v>3630</v>
      </c>
      <c r="R1185" s="14" t="s">
        <v>3631</v>
      </c>
      <c r="S1185" s="14" t="s">
        <v>3632</v>
      </c>
      <c r="T1185" s="15" t="s">
        <v>3632</v>
      </c>
    </row>
    <row r="1186" spans="1:20" x14ac:dyDescent="0.35">
      <c r="A1186" s="14" t="s">
        <v>4206</v>
      </c>
      <c r="B1186" s="14" t="s">
        <v>3638</v>
      </c>
      <c r="C1186" s="14" t="s">
        <v>4206</v>
      </c>
      <c r="D1186" s="14">
        <v>0.99</v>
      </c>
      <c r="E1186" s="14">
        <v>0.99</v>
      </c>
      <c r="F1186" s="14">
        <v>0.99</v>
      </c>
      <c r="G1186" s="14">
        <v>0.99</v>
      </c>
      <c r="H1186" s="14">
        <v>0.99</v>
      </c>
      <c r="I1186" s="14">
        <v>0.99</v>
      </c>
      <c r="J1186" s="14">
        <v>0.99</v>
      </c>
      <c r="K1186" s="14">
        <v>0.99</v>
      </c>
      <c r="L1186" s="14">
        <v>0.99</v>
      </c>
      <c r="M1186" s="14">
        <v>0.99</v>
      </c>
      <c r="N1186" s="14">
        <v>0.99</v>
      </c>
      <c r="O1186" s="14">
        <v>0.99</v>
      </c>
      <c r="P1186" s="14" t="s">
        <v>865</v>
      </c>
      <c r="Q1186" s="14" t="s">
        <v>3630</v>
      </c>
      <c r="R1186" s="14" t="s">
        <v>3631</v>
      </c>
      <c r="S1186" s="14" t="s">
        <v>3632</v>
      </c>
      <c r="T1186" s="15" t="s">
        <v>3632</v>
      </c>
    </row>
    <row r="1187" spans="1:20" x14ac:dyDescent="0.35">
      <c r="A1187" s="14" t="s">
        <v>4207</v>
      </c>
      <c r="B1187" s="14" t="s">
        <v>3638</v>
      </c>
      <c r="C1187" s="14" t="s">
        <v>4207</v>
      </c>
      <c r="D1187" s="14">
        <v>0.99</v>
      </c>
      <c r="E1187" s="14">
        <v>0.99</v>
      </c>
      <c r="F1187" s="14">
        <v>0.99</v>
      </c>
      <c r="G1187" s="14">
        <v>0.99</v>
      </c>
      <c r="H1187" s="14">
        <v>0.99</v>
      </c>
      <c r="I1187" s="14">
        <v>0.99</v>
      </c>
      <c r="J1187" s="14">
        <v>0.99</v>
      </c>
      <c r="K1187" s="14">
        <v>0.99</v>
      </c>
      <c r="L1187" s="14">
        <v>0.99</v>
      </c>
      <c r="M1187" s="14">
        <v>0.99</v>
      </c>
      <c r="N1187" s="14">
        <v>0.99</v>
      </c>
      <c r="O1187" s="14">
        <v>0.99</v>
      </c>
      <c r="P1187" s="14" t="s">
        <v>865</v>
      </c>
      <c r="Q1187" s="14" t="s">
        <v>3630</v>
      </c>
      <c r="R1187" s="14" t="s">
        <v>3631</v>
      </c>
      <c r="S1187" s="14" t="s">
        <v>3632</v>
      </c>
      <c r="T1187" s="15" t="s">
        <v>3632</v>
      </c>
    </row>
    <row r="1188" spans="1:20" x14ac:dyDescent="0.35">
      <c r="A1188" s="14" t="s">
        <v>4208</v>
      </c>
      <c r="B1188" s="14" t="s">
        <v>3638</v>
      </c>
      <c r="C1188" s="14" t="s">
        <v>3632</v>
      </c>
      <c r="D1188" s="14" t="s">
        <v>3632</v>
      </c>
      <c r="E1188" s="14" t="s">
        <v>3632</v>
      </c>
      <c r="F1188" s="14" t="s">
        <v>3632</v>
      </c>
      <c r="G1188" s="14" t="s">
        <v>3632</v>
      </c>
      <c r="H1188" s="14" t="s">
        <v>3632</v>
      </c>
      <c r="I1188" s="14" t="s">
        <v>3632</v>
      </c>
      <c r="J1188" s="14">
        <v>0.99</v>
      </c>
      <c r="K1188" s="14">
        <v>0.99</v>
      </c>
      <c r="L1188" s="14">
        <v>0.99</v>
      </c>
      <c r="M1188" s="14">
        <v>0.99</v>
      </c>
      <c r="N1188" s="14">
        <v>0.99</v>
      </c>
      <c r="O1188" s="14">
        <v>0.99</v>
      </c>
      <c r="P1188" s="14" t="s">
        <v>865</v>
      </c>
      <c r="Q1188" s="14" t="s">
        <v>3630</v>
      </c>
      <c r="R1188" s="14" t="s">
        <v>3631</v>
      </c>
      <c r="S1188" s="14" t="s">
        <v>3632</v>
      </c>
      <c r="T1188" s="15" t="s">
        <v>3632</v>
      </c>
    </row>
    <row r="1189" spans="1:20" x14ac:dyDescent="0.35">
      <c r="A1189" s="14" t="s">
        <v>4209</v>
      </c>
      <c r="B1189" s="14" t="s">
        <v>3638</v>
      </c>
      <c r="C1189" s="14" t="s">
        <v>3632</v>
      </c>
      <c r="D1189" s="20" t="s">
        <v>3632</v>
      </c>
      <c r="E1189" s="20" t="s">
        <v>3632</v>
      </c>
      <c r="F1189" s="20" t="s">
        <v>3632</v>
      </c>
      <c r="G1189" s="20" t="s">
        <v>3632</v>
      </c>
      <c r="H1189" s="20" t="s">
        <v>3632</v>
      </c>
      <c r="I1189" s="20" t="s">
        <v>3632</v>
      </c>
      <c r="J1189" s="20">
        <v>0.99</v>
      </c>
      <c r="K1189" s="20">
        <v>0.99</v>
      </c>
      <c r="L1189" s="20">
        <v>0.99</v>
      </c>
      <c r="M1189" s="20">
        <v>0.99</v>
      </c>
      <c r="N1189" s="20">
        <v>0.99</v>
      </c>
      <c r="O1189" s="20">
        <v>0.99</v>
      </c>
      <c r="P1189" s="14" t="s">
        <v>865</v>
      </c>
      <c r="Q1189" s="14" t="s">
        <v>3630</v>
      </c>
      <c r="R1189" s="14" t="s">
        <v>3631</v>
      </c>
      <c r="S1189" s="14" t="s">
        <v>3632</v>
      </c>
      <c r="T1189" s="15" t="s">
        <v>3632</v>
      </c>
    </row>
    <row r="1190" spans="1:20" x14ac:dyDescent="0.35">
      <c r="A1190" s="14" t="s">
        <v>4210</v>
      </c>
      <c r="B1190" s="14" t="s">
        <v>3638</v>
      </c>
      <c r="C1190" s="14" t="s">
        <v>3632</v>
      </c>
      <c r="D1190" s="14" t="s">
        <v>3632</v>
      </c>
      <c r="E1190" s="14" t="s">
        <v>3632</v>
      </c>
      <c r="F1190" s="14" t="s">
        <v>3632</v>
      </c>
      <c r="G1190" s="14" t="s">
        <v>3632</v>
      </c>
      <c r="H1190" s="14" t="s">
        <v>3632</v>
      </c>
      <c r="I1190" s="14" t="s">
        <v>3632</v>
      </c>
      <c r="J1190" s="14">
        <v>0.99</v>
      </c>
      <c r="K1190" s="14">
        <v>0.99</v>
      </c>
      <c r="L1190" s="14">
        <v>0.99</v>
      </c>
      <c r="M1190" s="14">
        <v>0.99</v>
      </c>
      <c r="N1190" s="14">
        <v>0.99</v>
      </c>
      <c r="O1190" s="14">
        <v>0.99</v>
      </c>
      <c r="P1190" s="14" t="s">
        <v>865</v>
      </c>
      <c r="Q1190" s="14" t="s">
        <v>3630</v>
      </c>
      <c r="R1190" s="14" t="s">
        <v>3631</v>
      </c>
      <c r="S1190" s="14" t="s">
        <v>3632</v>
      </c>
      <c r="T1190" s="15" t="s">
        <v>3632</v>
      </c>
    </row>
    <row r="1191" spans="1:20" x14ac:dyDescent="0.35">
      <c r="A1191" s="14" t="s">
        <v>4211</v>
      </c>
      <c r="B1191" s="14" t="s">
        <v>3638</v>
      </c>
      <c r="C1191" s="14" t="s">
        <v>4211</v>
      </c>
      <c r="D1191" s="14">
        <v>0.99</v>
      </c>
      <c r="E1191" s="14">
        <v>0.99</v>
      </c>
      <c r="F1191" s="14">
        <v>0.99</v>
      </c>
      <c r="G1191" s="14">
        <v>0.99</v>
      </c>
      <c r="H1191" s="14">
        <v>0.99</v>
      </c>
      <c r="I1191" s="14">
        <v>0.99</v>
      </c>
      <c r="J1191" s="14">
        <v>0.99</v>
      </c>
      <c r="K1191" s="14">
        <v>0.99</v>
      </c>
      <c r="L1191" s="14">
        <v>0.99</v>
      </c>
      <c r="M1191" s="14">
        <v>0.99</v>
      </c>
      <c r="N1191" s="14">
        <v>0.99</v>
      </c>
      <c r="O1191" s="14">
        <v>0.99</v>
      </c>
      <c r="P1191" s="14" t="s">
        <v>865</v>
      </c>
      <c r="Q1191" s="14" t="s">
        <v>3630</v>
      </c>
      <c r="R1191" s="14" t="s">
        <v>3631</v>
      </c>
      <c r="S1191" s="14" t="s">
        <v>3632</v>
      </c>
      <c r="T1191" s="15" t="s">
        <v>3632</v>
      </c>
    </row>
    <row r="1192" spans="1:20" x14ac:dyDescent="0.35">
      <c r="A1192" s="14" t="s">
        <v>4212</v>
      </c>
      <c r="B1192" s="14" t="s">
        <v>3638</v>
      </c>
      <c r="C1192" s="14" t="s">
        <v>3632</v>
      </c>
      <c r="D1192" s="14" t="s">
        <v>3632</v>
      </c>
      <c r="E1192" s="14" t="s">
        <v>3632</v>
      </c>
      <c r="F1192" s="14" t="s">
        <v>3632</v>
      </c>
      <c r="G1192" s="14" t="s">
        <v>3632</v>
      </c>
      <c r="H1192" s="14" t="s">
        <v>3632</v>
      </c>
      <c r="I1192" s="14">
        <v>9.99</v>
      </c>
      <c r="J1192" s="14">
        <v>9.99</v>
      </c>
      <c r="K1192" s="14">
        <v>9.99</v>
      </c>
      <c r="L1192" s="14">
        <v>9.99</v>
      </c>
      <c r="M1192" s="14">
        <v>9.99</v>
      </c>
      <c r="N1192" s="14">
        <v>9.99</v>
      </c>
      <c r="O1192" s="14">
        <v>9.99</v>
      </c>
      <c r="P1192" s="14" t="s">
        <v>865</v>
      </c>
      <c r="Q1192" s="14" t="s">
        <v>3630</v>
      </c>
      <c r="R1192" s="14" t="s">
        <v>3631</v>
      </c>
      <c r="S1192" s="14" t="s">
        <v>3632</v>
      </c>
      <c r="T1192" s="15" t="s">
        <v>3632</v>
      </c>
    </row>
    <row r="1193" spans="1:20" x14ac:dyDescent="0.35">
      <c r="A1193" s="14" t="s">
        <v>4213</v>
      </c>
      <c r="B1193" s="14" t="s">
        <v>3638</v>
      </c>
      <c r="C1193" s="14" t="s">
        <v>3632</v>
      </c>
      <c r="D1193" s="14" t="s">
        <v>3632</v>
      </c>
      <c r="E1193" s="14" t="s">
        <v>3632</v>
      </c>
      <c r="F1193" s="14" t="s">
        <v>3632</v>
      </c>
      <c r="G1193" s="14" t="s">
        <v>3632</v>
      </c>
      <c r="H1193" s="14" t="s">
        <v>3632</v>
      </c>
      <c r="I1193" s="14">
        <v>0.99</v>
      </c>
      <c r="J1193" s="14">
        <v>0.99</v>
      </c>
      <c r="K1193" s="14">
        <v>0.99</v>
      </c>
      <c r="L1193" s="14">
        <v>0.99</v>
      </c>
      <c r="M1193" s="14">
        <v>0.99</v>
      </c>
      <c r="N1193" s="14">
        <v>0.99</v>
      </c>
      <c r="O1193" s="14">
        <v>0.99</v>
      </c>
      <c r="P1193" s="14" t="s">
        <v>865</v>
      </c>
      <c r="Q1193" s="14" t="s">
        <v>3630</v>
      </c>
      <c r="R1193" s="14" t="s">
        <v>3631</v>
      </c>
      <c r="S1193" s="14" t="s">
        <v>3632</v>
      </c>
      <c r="T1193" s="15" t="s">
        <v>3632</v>
      </c>
    </row>
    <row r="1194" spans="1:20" x14ac:dyDescent="0.35">
      <c r="A1194" s="14" t="s">
        <v>4214</v>
      </c>
      <c r="B1194" s="14" t="s">
        <v>3638</v>
      </c>
      <c r="C1194" s="14" t="s">
        <v>3632</v>
      </c>
      <c r="D1194" s="14" t="s">
        <v>3632</v>
      </c>
      <c r="E1194" s="14" t="s">
        <v>3632</v>
      </c>
      <c r="F1194" s="14" t="s">
        <v>3632</v>
      </c>
      <c r="G1194" s="14" t="s">
        <v>3632</v>
      </c>
      <c r="H1194" s="14" t="s">
        <v>3632</v>
      </c>
      <c r="I1194" s="14">
        <v>0.99</v>
      </c>
      <c r="J1194" s="14">
        <v>0.99</v>
      </c>
      <c r="K1194" s="14">
        <v>0.99</v>
      </c>
      <c r="L1194" s="14">
        <v>0.99</v>
      </c>
      <c r="M1194" s="14">
        <v>0.99</v>
      </c>
      <c r="N1194" s="14">
        <v>0.99</v>
      </c>
      <c r="O1194" s="14">
        <v>0.99</v>
      </c>
      <c r="P1194" s="14" t="s">
        <v>865</v>
      </c>
      <c r="Q1194" s="14" t="s">
        <v>3630</v>
      </c>
      <c r="R1194" s="14" t="s">
        <v>3631</v>
      </c>
      <c r="S1194" s="14" t="s">
        <v>3632</v>
      </c>
      <c r="T1194" s="15" t="s">
        <v>3632</v>
      </c>
    </row>
    <row r="1195" spans="1:20" x14ac:dyDescent="0.35">
      <c r="A1195" s="14" t="s">
        <v>4215</v>
      </c>
      <c r="B1195" s="14" t="s">
        <v>3638</v>
      </c>
      <c r="C1195" s="14" t="s">
        <v>3632</v>
      </c>
      <c r="D1195" s="14" t="s">
        <v>3632</v>
      </c>
      <c r="E1195" s="14" t="s">
        <v>3632</v>
      </c>
      <c r="F1195" s="14" t="s">
        <v>3632</v>
      </c>
      <c r="G1195" s="14" t="s">
        <v>3632</v>
      </c>
      <c r="H1195" s="14" t="s">
        <v>3632</v>
      </c>
      <c r="I1195" s="14">
        <v>0.99</v>
      </c>
      <c r="J1195" s="14">
        <v>0.99</v>
      </c>
      <c r="K1195" s="14">
        <v>0.99</v>
      </c>
      <c r="L1195" s="14">
        <v>0.99</v>
      </c>
      <c r="M1195" s="14">
        <v>0.99</v>
      </c>
      <c r="N1195" s="14">
        <v>0.99</v>
      </c>
      <c r="O1195" s="14">
        <v>0.99</v>
      </c>
      <c r="P1195" s="14" t="s">
        <v>865</v>
      </c>
      <c r="Q1195" s="14" t="s">
        <v>3630</v>
      </c>
      <c r="R1195" s="14" t="s">
        <v>3631</v>
      </c>
      <c r="S1195" s="14" t="s">
        <v>3632</v>
      </c>
      <c r="T1195" s="15" t="s">
        <v>3632</v>
      </c>
    </row>
    <row r="1196" spans="1:20" x14ac:dyDescent="0.35">
      <c r="A1196" s="14" t="s">
        <v>4216</v>
      </c>
      <c r="B1196" s="14" t="s">
        <v>3638</v>
      </c>
      <c r="C1196" s="14" t="s">
        <v>3632</v>
      </c>
      <c r="D1196" s="14" t="s">
        <v>3632</v>
      </c>
      <c r="E1196" s="14" t="s">
        <v>3632</v>
      </c>
      <c r="F1196" s="14" t="s">
        <v>3632</v>
      </c>
      <c r="G1196" s="14" t="s">
        <v>3632</v>
      </c>
      <c r="H1196" s="14" t="s">
        <v>3632</v>
      </c>
      <c r="I1196" s="14">
        <v>0.99</v>
      </c>
      <c r="J1196" s="14">
        <v>0.99</v>
      </c>
      <c r="K1196" s="14">
        <v>0.99</v>
      </c>
      <c r="L1196" s="14">
        <v>0.99</v>
      </c>
      <c r="M1196" s="14">
        <v>0.99</v>
      </c>
      <c r="N1196" s="14">
        <v>0.99</v>
      </c>
      <c r="O1196" s="14">
        <v>0.99</v>
      </c>
      <c r="P1196" s="14" t="s">
        <v>865</v>
      </c>
      <c r="Q1196" s="14" t="s">
        <v>3630</v>
      </c>
      <c r="R1196" s="14" t="s">
        <v>3631</v>
      </c>
      <c r="S1196" s="14" t="s">
        <v>3632</v>
      </c>
      <c r="T1196" s="15" t="s">
        <v>3632</v>
      </c>
    </row>
    <row r="1197" spans="1:20" x14ac:dyDescent="0.35">
      <c r="A1197" s="14" t="s">
        <v>4217</v>
      </c>
      <c r="B1197" s="14" t="s">
        <v>3638</v>
      </c>
      <c r="C1197" s="14" t="s">
        <v>3632</v>
      </c>
      <c r="D1197" s="14" t="s">
        <v>3632</v>
      </c>
      <c r="E1197" s="14" t="s">
        <v>3632</v>
      </c>
      <c r="F1197" s="14" t="s">
        <v>3632</v>
      </c>
      <c r="G1197" s="14" t="s">
        <v>3632</v>
      </c>
      <c r="H1197" s="14" t="s">
        <v>3632</v>
      </c>
      <c r="I1197" s="14">
        <v>0.99</v>
      </c>
      <c r="J1197" s="14">
        <v>0.99</v>
      </c>
      <c r="K1197" s="14">
        <v>0.99</v>
      </c>
      <c r="L1197" s="14">
        <v>0.99</v>
      </c>
      <c r="M1197" s="14">
        <v>0.99</v>
      </c>
      <c r="N1197" s="14">
        <v>0.99</v>
      </c>
      <c r="O1197" s="14">
        <v>0.99</v>
      </c>
      <c r="P1197" s="14" t="s">
        <v>865</v>
      </c>
      <c r="Q1197" s="14" t="s">
        <v>3630</v>
      </c>
      <c r="R1197" s="14" t="s">
        <v>3631</v>
      </c>
      <c r="S1197" s="14" t="s">
        <v>3632</v>
      </c>
      <c r="T1197" s="15" t="s">
        <v>3632</v>
      </c>
    </row>
    <row r="1198" spans="1:20" x14ac:dyDescent="0.35">
      <c r="A1198" s="14" t="s">
        <v>4218</v>
      </c>
      <c r="B1198" s="14" t="s">
        <v>3638</v>
      </c>
      <c r="C1198" s="14" t="s">
        <v>3632</v>
      </c>
      <c r="D1198" s="14" t="s">
        <v>3632</v>
      </c>
      <c r="E1198" s="14" t="s">
        <v>3632</v>
      </c>
      <c r="F1198" s="14" t="s">
        <v>3632</v>
      </c>
      <c r="G1198" s="14" t="s">
        <v>3632</v>
      </c>
      <c r="H1198" s="14" t="s">
        <v>3632</v>
      </c>
      <c r="I1198" s="14">
        <v>1.65</v>
      </c>
      <c r="J1198" s="14">
        <v>1.65</v>
      </c>
      <c r="K1198" s="14">
        <v>1.65</v>
      </c>
      <c r="L1198" s="14">
        <v>3.1</v>
      </c>
      <c r="M1198" s="14">
        <v>2.79</v>
      </c>
      <c r="N1198" s="14">
        <v>2.79</v>
      </c>
      <c r="O1198" s="14">
        <v>2.79</v>
      </c>
      <c r="P1198" s="14" t="s">
        <v>865</v>
      </c>
      <c r="Q1198" s="14" t="s">
        <v>3630</v>
      </c>
      <c r="R1198" s="14" t="s">
        <v>3631</v>
      </c>
      <c r="S1198" s="14" t="s">
        <v>3632</v>
      </c>
      <c r="T1198" s="15" t="s">
        <v>3632</v>
      </c>
    </row>
    <row r="1199" spans="1:20" x14ac:dyDescent="0.35">
      <c r="A1199" s="14" t="s">
        <v>4219</v>
      </c>
      <c r="B1199" s="14" t="s">
        <v>3638</v>
      </c>
      <c r="C1199" s="14" t="s">
        <v>4220</v>
      </c>
      <c r="D1199" s="14">
        <v>5</v>
      </c>
      <c r="E1199" s="14">
        <v>5</v>
      </c>
      <c r="F1199" s="14">
        <v>5</v>
      </c>
      <c r="G1199" s="14">
        <v>5</v>
      </c>
      <c r="H1199" s="14">
        <v>5</v>
      </c>
      <c r="I1199" s="14">
        <v>6.5</v>
      </c>
      <c r="J1199" s="14">
        <v>6.5</v>
      </c>
      <c r="K1199" s="14">
        <v>6.5</v>
      </c>
      <c r="L1199" s="14">
        <v>6.5</v>
      </c>
      <c r="M1199" s="14">
        <v>6.5</v>
      </c>
      <c r="N1199" s="14">
        <v>6.5</v>
      </c>
      <c r="O1199" s="14">
        <v>6.5</v>
      </c>
      <c r="P1199" s="14" t="s">
        <v>865</v>
      </c>
      <c r="Q1199" s="14" t="s">
        <v>3630</v>
      </c>
      <c r="R1199" s="14" t="s">
        <v>3631</v>
      </c>
      <c r="S1199" s="14" t="s">
        <v>3632</v>
      </c>
      <c r="T1199" s="15" t="s">
        <v>3632</v>
      </c>
    </row>
    <row r="1200" spans="1:20" x14ac:dyDescent="0.35">
      <c r="A1200" s="14" t="s">
        <v>2259</v>
      </c>
      <c r="B1200" s="14" t="s">
        <v>3652</v>
      </c>
      <c r="C1200" s="14" t="s">
        <v>2260</v>
      </c>
      <c r="D1200" s="14">
        <v>0.86</v>
      </c>
      <c r="E1200" s="14">
        <v>0.81</v>
      </c>
      <c r="F1200" s="14">
        <v>0.9</v>
      </c>
      <c r="G1200" s="14">
        <v>0.84</v>
      </c>
      <c r="H1200" s="14">
        <v>0.9</v>
      </c>
      <c r="I1200" s="14">
        <v>0.81</v>
      </c>
      <c r="J1200" s="14">
        <v>0.85</v>
      </c>
      <c r="K1200" s="14">
        <v>0.84</v>
      </c>
      <c r="L1200" s="14">
        <v>0.82</v>
      </c>
      <c r="M1200" s="14">
        <v>0.36</v>
      </c>
      <c r="N1200" s="14">
        <v>0.45</v>
      </c>
      <c r="O1200" s="14">
        <v>0.67</v>
      </c>
      <c r="P1200" s="14" t="s">
        <v>874</v>
      </c>
      <c r="Q1200" s="14" t="s">
        <v>3630</v>
      </c>
      <c r="R1200" s="14" t="s">
        <v>3631</v>
      </c>
      <c r="S1200" s="14" t="s">
        <v>3632</v>
      </c>
      <c r="T1200" s="15" t="s">
        <v>3632</v>
      </c>
    </row>
    <row r="1201" spans="1:20" x14ac:dyDescent="0.35">
      <c r="A1201" s="14" t="s">
        <v>557</v>
      </c>
      <c r="B1201" s="14" t="s">
        <v>3635</v>
      </c>
      <c r="C1201" s="14" t="s">
        <v>558</v>
      </c>
      <c r="D1201" s="14">
        <v>0</v>
      </c>
      <c r="E1201" s="14">
        <v>0</v>
      </c>
      <c r="F1201" s="14">
        <v>34.950000000000003</v>
      </c>
      <c r="G1201" s="14">
        <v>71.099999999999994</v>
      </c>
      <c r="H1201" s="14">
        <v>102.8</v>
      </c>
      <c r="I1201" s="14">
        <v>160.31</v>
      </c>
      <c r="J1201" s="14">
        <v>162.61000000000001</v>
      </c>
      <c r="K1201" s="14">
        <v>97.88</v>
      </c>
      <c r="L1201" s="14">
        <v>33.700000000000003</v>
      </c>
      <c r="M1201" s="14">
        <v>0</v>
      </c>
      <c r="N1201" s="14">
        <v>0</v>
      </c>
      <c r="O1201" s="14">
        <v>0</v>
      </c>
      <c r="P1201" s="14" t="s">
        <v>865</v>
      </c>
      <c r="Q1201" s="14" t="s">
        <v>3630</v>
      </c>
      <c r="R1201" s="14" t="s">
        <v>3631</v>
      </c>
      <c r="S1201" s="14" t="s">
        <v>3632</v>
      </c>
      <c r="T1201" s="15" t="s">
        <v>3632</v>
      </c>
    </row>
    <row r="1202" spans="1:20" x14ac:dyDescent="0.35">
      <c r="A1202" s="14" t="s">
        <v>559</v>
      </c>
      <c r="B1202" s="14" t="s">
        <v>3654</v>
      </c>
      <c r="C1202" s="14" t="s">
        <v>560</v>
      </c>
      <c r="D1202" s="14">
        <v>111.3</v>
      </c>
      <c r="E1202" s="14">
        <v>111.3</v>
      </c>
      <c r="F1202" s="14">
        <v>111.3</v>
      </c>
      <c r="G1202" s="14">
        <v>111.3</v>
      </c>
      <c r="H1202" s="14">
        <v>111.3</v>
      </c>
      <c r="I1202" s="14">
        <v>111.3</v>
      </c>
      <c r="J1202" s="14">
        <v>111.3</v>
      </c>
      <c r="K1202" s="14">
        <v>111.3</v>
      </c>
      <c r="L1202" s="14">
        <v>111.3</v>
      </c>
      <c r="M1202" s="14">
        <v>111.3</v>
      </c>
      <c r="N1202" s="14">
        <v>111.3</v>
      </c>
      <c r="O1202" s="14">
        <v>111.3</v>
      </c>
      <c r="P1202" s="14" t="s">
        <v>865</v>
      </c>
      <c r="Q1202" s="14" t="s">
        <v>3634</v>
      </c>
      <c r="R1202" s="14" t="s">
        <v>3650</v>
      </c>
      <c r="S1202" s="14" t="s">
        <v>3653</v>
      </c>
      <c r="T1202" s="15" t="s">
        <v>4221</v>
      </c>
    </row>
    <row r="1203" spans="1:20" x14ac:dyDescent="0.35">
      <c r="A1203" s="14" t="s">
        <v>561</v>
      </c>
      <c r="B1203" s="14" t="s">
        <v>3654</v>
      </c>
      <c r="C1203" s="14" t="s">
        <v>562</v>
      </c>
      <c r="D1203" s="14">
        <v>112.7</v>
      </c>
      <c r="E1203" s="14">
        <v>112.7</v>
      </c>
      <c r="F1203" s="14">
        <v>112.7</v>
      </c>
      <c r="G1203" s="14">
        <v>112.7</v>
      </c>
      <c r="H1203" s="14">
        <v>112.7</v>
      </c>
      <c r="I1203" s="14">
        <v>112.7</v>
      </c>
      <c r="J1203" s="14">
        <v>112.7</v>
      </c>
      <c r="K1203" s="14">
        <v>112.7</v>
      </c>
      <c r="L1203" s="14">
        <v>112.7</v>
      </c>
      <c r="M1203" s="14">
        <v>112.7</v>
      </c>
      <c r="N1203" s="14">
        <v>112.7</v>
      </c>
      <c r="O1203" s="14">
        <v>112.7</v>
      </c>
      <c r="P1203" s="14" t="s">
        <v>865</v>
      </c>
      <c r="Q1203" s="14" t="s">
        <v>3634</v>
      </c>
      <c r="R1203" s="14" t="s">
        <v>3650</v>
      </c>
      <c r="S1203" s="14" t="s">
        <v>3653</v>
      </c>
      <c r="T1203" s="15" t="s">
        <v>4221</v>
      </c>
    </row>
    <row r="1204" spans="1:20" x14ac:dyDescent="0.35">
      <c r="A1204" s="14" t="s">
        <v>563</v>
      </c>
      <c r="B1204" s="14" t="s">
        <v>3654</v>
      </c>
      <c r="C1204" s="14" t="s">
        <v>564</v>
      </c>
      <c r="D1204" s="14">
        <v>112</v>
      </c>
      <c r="E1204" s="14">
        <v>112</v>
      </c>
      <c r="F1204" s="14">
        <v>112</v>
      </c>
      <c r="G1204" s="14">
        <v>112</v>
      </c>
      <c r="H1204" s="14">
        <v>112</v>
      </c>
      <c r="I1204" s="14">
        <v>112</v>
      </c>
      <c r="J1204" s="14">
        <v>112</v>
      </c>
      <c r="K1204" s="14">
        <v>112</v>
      </c>
      <c r="L1204" s="14">
        <v>112</v>
      </c>
      <c r="M1204" s="14">
        <v>112</v>
      </c>
      <c r="N1204" s="14">
        <v>112</v>
      </c>
      <c r="O1204" s="14">
        <v>112</v>
      </c>
      <c r="P1204" s="14" t="s">
        <v>865</v>
      </c>
      <c r="Q1204" s="14" t="s">
        <v>3634</v>
      </c>
      <c r="R1204" s="14" t="s">
        <v>3650</v>
      </c>
      <c r="S1204" s="14" t="s">
        <v>3653</v>
      </c>
      <c r="T1204" s="15" t="s">
        <v>4221</v>
      </c>
    </row>
    <row r="1205" spans="1:20" x14ac:dyDescent="0.35">
      <c r="A1205" s="14" t="s">
        <v>1219</v>
      </c>
      <c r="B1205" s="14" t="s">
        <v>3638</v>
      </c>
      <c r="C1205" s="14" t="s">
        <v>1220</v>
      </c>
      <c r="D1205" s="14">
        <v>0.06</v>
      </c>
      <c r="E1205" s="14">
        <v>0.05</v>
      </c>
      <c r="F1205" s="14">
        <v>0.27</v>
      </c>
      <c r="G1205" s="14">
        <v>0.23</v>
      </c>
      <c r="H1205" s="14">
        <v>0.24</v>
      </c>
      <c r="I1205" s="14">
        <v>0.47</v>
      </c>
      <c r="J1205" s="14">
        <v>0.59</v>
      </c>
      <c r="K1205" s="14">
        <v>0.41</v>
      </c>
      <c r="L1205" s="14">
        <v>0.21</v>
      </c>
      <c r="M1205" s="14">
        <v>0.03</v>
      </c>
      <c r="N1205" s="14">
        <v>0.03</v>
      </c>
      <c r="O1205" s="14">
        <v>0</v>
      </c>
      <c r="P1205" s="14" t="s">
        <v>874</v>
      </c>
      <c r="Q1205" s="14" t="s">
        <v>3630</v>
      </c>
      <c r="R1205" s="14" t="s">
        <v>3650</v>
      </c>
      <c r="S1205" s="14" t="s">
        <v>3653</v>
      </c>
      <c r="T1205" s="15" t="s">
        <v>3632</v>
      </c>
    </row>
    <row r="1206" spans="1:20" x14ac:dyDescent="0.35">
      <c r="A1206" s="14" t="s">
        <v>2153</v>
      </c>
      <c r="B1206" s="14" t="s">
        <v>3638</v>
      </c>
      <c r="C1206" s="14" t="s">
        <v>2154</v>
      </c>
      <c r="D1206" s="14">
        <v>32</v>
      </c>
      <c r="E1206" s="14">
        <v>32</v>
      </c>
      <c r="F1206" s="14">
        <v>32</v>
      </c>
      <c r="G1206" s="14">
        <v>32</v>
      </c>
      <c r="H1206" s="14">
        <v>32</v>
      </c>
      <c r="I1206" s="14">
        <v>32</v>
      </c>
      <c r="J1206" s="14">
        <v>32</v>
      </c>
      <c r="K1206" s="14">
        <v>32</v>
      </c>
      <c r="L1206" s="14">
        <v>32</v>
      </c>
      <c r="M1206" s="14">
        <v>32</v>
      </c>
      <c r="N1206" s="14">
        <v>32</v>
      </c>
      <c r="O1206" s="14">
        <v>32</v>
      </c>
      <c r="P1206" s="14" t="s">
        <v>865</v>
      </c>
      <c r="Q1206" s="14" t="s">
        <v>3630</v>
      </c>
      <c r="R1206" s="14" t="s">
        <v>3631</v>
      </c>
      <c r="S1206" s="14" t="s">
        <v>3632</v>
      </c>
      <c r="T1206" s="15" t="s">
        <v>3632</v>
      </c>
    </row>
    <row r="1207" spans="1:20" x14ac:dyDescent="0.35">
      <c r="A1207" s="14" t="s">
        <v>2142</v>
      </c>
      <c r="B1207" s="14" t="s">
        <v>3638</v>
      </c>
      <c r="C1207" s="14" t="s">
        <v>2143</v>
      </c>
      <c r="D1207" s="14">
        <v>32</v>
      </c>
      <c r="E1207" s="14">
        <v>32</v>
      </c>
      <c r="F1207" s="14">
        <v>32</v>
      </c>
      <c r="G1207" s="14">
        <v>32</v>
      </c>
      <c r="H1207" s="14">
        <v>32</v>
      </c>
      <c r="I1207" s="14">
        <v>32</v>
      </c>
      <c r="J1207" s="14">
        <v>32</v>
      </c>
      <c r="K1207" s="14">
        <v>32</v>
      </c>
      <c r="L1207" s="14">
        <v>32</v>
      </c>
      <c r="M1207" s="14">
        <v>32</v>
      </c>
      <c r="N1207" s="14">
        <v>32</v>
      </c>
      <c r="O1207" s="14">
        <v>32</v>
      </c>
      <c r="P1207" s="14" t="s">
        <v>865</v>
      </c>
      <c r="Q1207" s="14" t="s">
        <v>3630</v>
      </c>
      <c r="R1207" s="14" t="s">
        <v>3631</v>
      </c>
      <c r="S1207" s="14" t="s">
        <v>3632</v>
      </c>
      <c r="T1207" s="15" t="s">
        <v>3632</v>
      </c>
    </row>
    <row r="1208" spans="1:20" x14ac:dyDescent="0.35">
      <c r="A1208" s="14" t="s">
        <v>565</v>
      </c>
      <c r="B1208" s="14" t="s">
        <v>3638</v>
      </c>
      <c r="C1208" s="14" t="s">
        <v>566</v>
      </c>
      <c r="D1208" s="14">
        <v>70.599999999999994</v>
      </c>
      <c r="E1208" s="14">
        <v>70.599999999999994</v>
      </c>
      <c r="F1208" s="14">
        <v>70.599999999999994</v>
      </c>
      <c r="G1208" s="14">
        <v>70.599999999999994</v>
      </c>
      <c r="H1208" s="14">
        <v>70.599999999999994</v>
      </c>
      <c r="I1208" s="14">
        <v>70.599999999999994</v>
      </c>
      <c r="J1208" s="14">
        <v>70.599999999999994</v>
      </c>
      <c r="K1208" s="14">
        <v>70.599999999999994</v>
      </c>
      <c r="L1208" s="14">
        <v>70.599999999999994</v>
      </c>
      <c r="M1208" s="14">
        <v>70.599999999999994</v>
      </c>
      <c r="N1208" s="14">
        <v>70.599999999999994</v>
      </c>
      <c r="O1208" s="14">
        <v>70.599999999999994</v>
      </c>
      <c r="P1208" s="14" t="s">
        <v>865</v>
      </c>
      <c r="Q1208" s="14" t="s">
        <v>3630</v>
      </c>
      <c r="R1208" s="14" t="s">
        <v>3631</v>
      </c>
      <c r="S1208" s="14" t="s">
        <v>3632</v>
      </c>
      <c r="T1208" s="15" t="s">
        <v>3632</v>
      </c>
    </row>
    <row r="1209" spans="1:20" x14ac:dyDescent="0.35">
      <c r="A1209" s="14" t="s">
        <v>567</v>
      </c>
      <c r="B1209" s="14" t="s">
        <v>3638</v>
      </c>
      <c r="C1209" s="14" t="s">
        <v>568</v>
      </c>
      <c r="D1209" s="14">
        <v>95</v>
      </c>
      <c r="E1209" s="14">
        <v>95</v>
      </c>
      <c r="F1209" s="14">
        <v>95</v>
      </c>
      <c r="G1209" s="14">
        <v>95</v>
      </c>
      <c r="H1209" s="14">
        <v>95</v>
      </c>
      <c r="I1209" s="14">
        <v>95</v>
      </c>
      <c r="J1209" s="14">
        <v>95</v>
      </c>
      <c r="K1209" s="14">
        <v>95</v>
      </c>
      <c r="L1209" s="14">
        <v>95</v>
      </c>
      <c r="M1209" s="14">
        <v>95</v>
      </c>
      <c r="N1209" s="14">
        <v>95</v>
      </c>
      <c r="O1209" s="14">
        <v>95</v>
      </c>
      <c r="P1209" s="14" t="s">
        <v>865</v>
      </c>
      <c r="Q1209" s="14" t="s">
        <v>3630</v>
      </c>
      <c r="R1209" s="14" t="s">
        <v>3631</v>
      </c>
      <c r="S1209" s="14" t="s">
        <v>3632</v>
      </c>
      <c r="T1209" s="15" t="s">
        <v>3632</v>
      </c>
    </row>
    <row r="1210" spans="1:20" x14ac:dyDescent="0.35">
      <c r="A1210" s="14" t="s">
        <v>2301</v>
      </c>
      <c r="B1210" s="14" t="s">
        <v>3638</v>
      </c>
      <c r="C1210" s="14" t="s">
        <v>2302</v>
      </c>
      <c r="D1210" s="14">
        <v>82</v>
      </c>
      <c r="E1210" s="14">
        <v>82</v>
      </c>
      <c r="F1210" s="14">
        <v>82</v>
      </c>
      <c r="G1210" s="14">
        <v>82</v>
      </c>
      <c r="H1210" s="14">
        <v>82</v>
      </c>
      <c r="I1210" s="14">
        <v>82</v>
      </c>
      <c r="J1210" s="14">
        <v>82</v>
      </c>
      <c r="K1210" s="14">
        <v>82</v>
      </c>
      <c r="L1210" s="14">
        <v>82</v>
      </c>
      <c r="M1210" s="14">
        <v>82</v>
      </c>
      <c r="N1210" s="14">
        <v>82</v>
      </c>
      <c r="O1210" s="14">
        <v>82</v>
      </c>
      <c r="P1210" s="14" t="s">
        <v>865</v>
      </c>
      <c r="Q1210" s="14" t="s">
        <v>3630</v>
      </c>
      <c r="R1210" s="14" t="s">
        <v>3631</v>
      </c>
      <c r="S1210" s="14" t="s">
        <v>3632</v>
      </c>
      <c r="T1210" s="15" t="s">
        <v>3632</v>
      </c>
    </row>
    <row r="1211" spans="1:20" x14ac:dyDescent="0.35">
      <c r="A1211" s="14" t="s">
        <v>1055</v>
      </c>
      <c r="B1211" s="14" t="s">
        <v>3638</v>
      </c>
      <c r="C1211" s="14" t="s">
        <v>1056</v>
      </c>
      <c r="D1211" s="14">
        <v>82</v>
      </c>
      <c r="E1211" s="14">
        <v>82</v>
      </c>
      <c r="F1211" s="14">
        <v>82</v>
      </c>
      <c r="G1211" s="14">
        <v>82</v>
      </c>
      <c r="H1211" s="14">
        <v>82</v>
      </c>
      <c r="I1211" s="14">
        <v>82</v>
      </c>
      <c r="J1211" s="14">
        <v>82</v>
      </c>
      <c r="K1211" s="14">
        <v>82</v>
      </c>
      <c r="L1211" s="14">
        <v>82</v>
      </c>
      <c r="M1211" s="14">
        <v>82</v>
      </c>
      <c r="N1211" s="14">
        <v>82</v>
      </c>
      <c r="O1211" s="14">
        <v>82</v>
      </c>
      <c r="P1211" s="14" t="s">
        <v>865</v>
      </c>
      <c r="Q1211" s="14" t="s">
        <v>3630</v>
      </c>
      <c r="R1211" s="14" t="s">
        <v>3631</v>
      </c>
      <c r="S1211" s="14" t="s">
        <v>3632</v>
      </c>
      <c r="T1211" s="15" t="s">
        <v>3632</v>
      </c>
    </row>
    <row r="1212" spans="1:20" x14ac:dyDescent="0.35">
      <c r="A1212" s="14" t="s">
        <v>1621</v>
      </c>
      <c r="B1212" s="14" t="s">
        <v>3638</v>
      </c>
      <c r="C1212" s="14" t="s">
        <v>1622</v>
      </c>
      <c r="D1212" s="14">
        <v>0.37</v>
      </c>
      <c r="E1212" s="14">
        <v>0.57999999999999996</v>
      </c>
      <c r="F1212" s="14">
        <v>0.97</v>
      </c>
      <c r="G1212" s="14">
        <v>0.95</v>
      </c>
      <c r="H1212" s="14">
        <v>0.75</v>
      </c>
      <c r="I1212" s="14">
        <v>0.33</v>
      </c>
      <c r="J1212" s="14">
        <v>0.1</v>
      </c>
      <c r="K1212" s="14">
        <v>0.05</v>
      </c>
      <c r="L1212" s="14">
        <v>0.05</v>
      </c>
      <c r="M1212" s="14">
        <v>0.04</v>
      </c>
      <c r="N1212" s="14">
        <v>0.05</v>
      </c>
      <c r="O1212" s="14">
        <v>0.24</v>
      </c>
      <c r="P1212" s="14" t="s">
        <v>874</v>
      </c>
      <c r="Q1212" s="14" t="s">
        <v>3630</v>
      </c>
      <c r="R1212" s="14" t="s">
        <v>3631</v>
      </c>
      <c r="S1212" s="14" t="s">
        <v>3632</v>
      </c>
      <c r="T1212" s="15" t="s">
        <v>3632</v>
      </c>
    </row>
    <row r="1213" spans="1:20" x14ac:dyDescent="0.35">
      <c r="A1213" s="14" t="s">
        <v>569</v>
      </c>
      <c r="B1213" s="14" t="s">
        <v>3638</v>
      </c>
      <c r="C1213" s="14" t="s">
        <v>570</v>
      </c>
      <c r="D1213" s="14">
        <v>39</v>
      </c>
      <c r="E1213" s="14">
        <v>39</v>
      </c>
      <c r="F1213" s="14">
        <v>39</v>
      </c>
      <c r="G1213" s="14">
        <v>39</v>
      </c>
      <c r="H1213" s="14">
        <v>39</v>
      </c>
      <c r="I1213" s="14">
        <v>39</v>
      </c>
      <c r="J1213" s="14">
        <v>39</v>
      </c>
      <c r="K1213" s="14">
        <v>39</v>
      </c>
      <c r="L1213" s="14">
        <v>39</v>
      </c>
      <c r="M1213" s="14">
        <v>39</v>
      </c>
      <c r="N1213" s="14">
        <v>39</v>
      </c>
      <c r="O1213" s="14">
        <v>39</v>
      </c>
      <c r="P1213" s="14" t="s">
        <v>865</v>
      </c>
      <c r="Q1213" s="14" t="s">
        <v>3630</v>
      </c>
      <c r="R1213" s="14" t="s">
        <v>3631</v>
      </c>
      <c r="S1213" s="14" t="s">
        <v>3632</v>
      </c>
      <c r="T1213" s="15" t="s">
        <v>3632</v>
      </c>
    </row>
    <row r="1214" spans="1:20" x14ac:dyDescent="0.35">
      <c r="A1214" s="14" t="s">
        <v>571</v>
      </c>
      <c r="B1214" s="14" t="s">
        <v>3638</v>
      </c>
      <c r="C1214" s="14" t="s">
        <v>572</v>
      </c>
      <c r="D1214" s="14">
        <v>40</v>
      </c>
      <c r="E1214" s="14">
        <v>40</v>
      </c>
      <c r="F1214" s="14">
        <v>40</v>
      </c>
      <c r="G1214" s="14">
        <v>40</v>
      </c>
      <c r="H1214" s="14">
        <v>40</v>
      </c>
      <c r="I1214" s="14">
        <v>40</v>
      </c>
      <c r="J1214" s="14">
        <v>40</v>
      </c>
      <c r="K1214" s="14">
        <v>40</v>
      </c>
      <c r="L1214" s="14">
        <v>40</v>
      </c>
      <c r="M1214" s="14">
        <v>40</v>
      </c>
      <c r="N1214" s="14">
        <v>40</v>
      </c>
      <c r="O1214" s="14">
        <v>40</v>
      </c>
      <c r="P1214" s="14" t="s">
        <v>865</v>
      </c>
      <c r="Q1214" s="14" t="s">
        <v>3630</v>
      </c>
      <c r="R1214" s="14" t="s">
        <v>3631</v>
      </c>
      <c r="S1214" s="14" t="s">
        <v>3632</v>
      </c>
      <c r="T1214" s="15" t="s">
        <v>3632</v>
      </c>
    </row>
    <row r="1215" spans="1:20" x14ac:dyDescent="0.35">
      <c r="A1215" s="14" t="s">
        <v>573</v>
      </c>
      <c r="B1215" s="14" t="s">
        <v>3638</v>
      </c>
      <c r="C1215" s="14" t="s">
        <v>574</v>
      </c>
      <c r="D1215" s="14">
        <v>55.7</v>
      </c>
      <c r="E1215" s="14">
        <v>55.7</v>
      </c>
      <c r="F1215" s="14">
        <v>55.7</v>
      </c>
      <c r="G1215" s="14">
        <v>55.7</v>
      </c>
      <c r="H1215" s="14">
        <v>55.7</v>
      </c>
      <c r="I1215" s="14">
        <v>55.7</v>
      </c>
      <c r="J1215" s="14">
        <v>55.7</v>
      </c>
      <c r="K1215" s="14">
        <v>55.7</v>
      </c>
      <c r="L1215" s="14">
        <v>55.7</v>
      </c>
      <c r="M1215" s="14">
        <v>55.7</v>
      </c>
      <c r="N1215" s="14">
        <v>55.7</v>
      </c>
      <c r="O1215" s="14">
        <v>55.7</v>
      </c>
      <c r="P1215" s="14" t="s">
        <v>865</v>
      </c>
      <c r="Q1215" s="14" t="s">
        <v>3630</v>
      </c>
      <c r="R1215" s="14" t="s">
        <v>3631</v>
      </c>
      <c r="S1215" s="14" t="s">
        <v>3632</v>
      </c>
      <c r="T1215" s="15" t="s">
        <v>3632</v>
      </c>
    </row>
    <row r="1216" spans="1:20" x14ac:dyDescent="0.35">
      <c r="A1216" s="14" t="s">
        <v>575</v>
      </c>
      <c r="B1216" s="14" t="s">
        <v>3638</v>
      </c>
      <c r="C1216" s="14" t="s">
        <v>576</v>
      </c>
      <c r="D1216" s="14">
        <v>54.6</v>
      </c>
      <c r="E1216" s="14">
        <v>54.6</v>
      </c>
      <c r="F1216" s="14">
        <v>54.6</v>
      </c>
      <c r="G1216" s="14">
        <v>54.6</v>
      </c>
      <c r="H1216" s="14">
        <v>54.6</v>
      </c>
      <c r="I1216" s="14">
        <v>54.6</v>
      </c>
      <c r="J1216" s="14">
        <v>54.6</v>
      </c>
      <c r="K1216" s="14">
        <v>54.6</v>
      </c>
      <c r="L1216" s="14">
        <v>54.6</v>
      </c>
      <c r="M1216" s="14">
        <v>54.6</v>
      </c>
      <c r="N1216" s="14">
        <v>54.6</v>
      </c>
      <c r="O1216" s="14">
        <v>54.6</v>
      </c>
      <c r="P1216" s="14" t="s">
        <v>865</v>
      </c>
      <c r="Q1216" s="14" t="s">
        <v>3630</v>
      </c>
      <c r="R1216" s="14" t="s">
        <v>3631</v>
      </c>
      <c r="S1216" s="14" t="s">
        <v>3632</v>
      </c>
      <c r="T1216" s="15" t="s">
        <v>3632</v>
      </c>
    </row>
    <row r="1217" spans="1:20" x14ac:dyDescent="0.35">
      <c r="A1217" s="14" t="s">
        <v>3384</v>
      </c>
      <c r="B1217" s="14" t="s">
        <v>3633</v>
      </c>
      <c r="C1217" s="14" t="s">
        <v>3385</v>
      </c>
      <c r="D1217" s="14">
        <v>0.12</v>
      </c>
      <c r="E1217" s="14">
        <v>0.09</v>
      </c>
      <c r="F1217" s="14">
        <v>0.54</v>
      </c>
      <c r="G1217" s="14">
        <v>0.45</v>
      </c>
      <c r="H1217" s="14">
        <v>0.48</v>
      </c>
      <c r="I1217" s="14">
        <v>0.93</v>
      </c>
      <c r="J1217" s="14">
        <v>1.17</v>
      </c>
      <c r="K1217" s="14">
        <v>0.81</v>
      </c>
      <c r="L1217" s="14">
        <v>0.42</v>
      </c>
      <c r="M1217" s="14">
        <v>0.06</v>
      </c>
      <c r="N1217" s="14">
        <v>0.06</v>
      </c>
      <c r="O1217" s="14">
        <v>0</v>
      </c>
      <c r="P1217" s="14" t="s">
        <v>874</v>
      </c>
      <c r="Q1217" s="14" t="s">
        <v>3634</v>
      </c>
      <c r="R1217" s="14" t="s">
        <v>3631</v>
      </c>
      <c r="S1217" s="14" t="s">
        <v>3632</v>
      </c>
      <c r="T1217" s="15" t="s">
        <v>3632</v>
      </c>
    </row>
    <row r="1218" spans="1:20" x14ac:dyDescent="0.35">
      <c r="A1218" s="14" t="s">
        <v>1978</v>
      </c>
      <c r="B1218" s="14" t="s">
        <v>3646</v>
      </c>
      <c r="C1218" s="14" t="s">
        <v>1979</v>
      </c>
      <c r="D1218" s="14">
        <v>8.4</v>
      </c>
      <c r="E1218" s="14">
        <v>8.4</v>
      </c>
      <c r="F1218" s="14">
        <v>8.4</v>
      </c>
      <c r="G1218" s="14">
        <v>8.4</v>
      </c>
      <c r="H1218" s="14">
        <v>8.4</v>
      </c>
      <c r="I1218" s="14">
        <v>8.4</v>
      </c>
      <c r="J1218" s="14">
        <v>8.4</v>
      </c>
      <c r="K1218" s="14">
        <v>8.4</v>
      </c>
      <c r="L1218" s="14">
        <v>8.4</v>
      </c>
      <c r="M1218" s="14">
        <v>8.4</v>
      </c>
      <c r="N1218" s="14">
        <v>8.4</v>
      </c>
      <c r="O1218" s="14">
        <v>8.4</v>
      </c>
      <c r="P1218" s="14" t="s">
        <v>865</v>
      </c>
      <c r="Q1218" s="14" t="s">
        <v>3630</v>
      </c>
      <c r="R1218" s="14" t="s">
        <v>3631</v>
      </c>
      <c r="S1218" s="14" t="s">
        <v>3632</v>
      </c>
      <c r="T1218" s="15" t="s">
        <v>3632</v>
      </c>
    </row>
    <row r="1219" spans="1:20" x14ac:dyDescent="0.35">
      <c r="A1219" s="14" t="s">
        <v>2630</v>
      </c>
      <c r="B1219" s="14" t="s">
        <v>3646</v>
      </c>
      <c r="C1219" s="14" t="s">
        <v>2631</v>
      </c>
      <c r="D1219" s="14">
        <v>2.0699999999999998</v>
      </c>
      <c r="E1219" s="14">
        <v>2.33</v>
      </c>
      <c r="F1219" s="14">
        <v>2.72</v>
      </c>
      <c r="G1219" s="14">
        <v>1.95</v>
      </c>
      <c r="H1219" s="14">
        <v>1.57</v>
      </c>
      <c r="I1219" s="14">
        <v>1.36</v>
      </c>
      <c r="J1219" s="14">
        <v>1.22</v>
      </c>
      <c r="K1219" s="14">
        <v>1.2</v>
      </c>
      <c r="L1219" s="14">
        <v>1.19</v>
      </c>
      <c r="M1219" s="14">
        <v>1.06</v>
      </c>
      <c r="N1219" s="14">
        <v>0.93</v>
      </c>
      <c r="O1219" s="14">
        <v>1.06</v>
      </c>
      <c r="P1219" s="14" t="s">
        <v>874</v>
      </c>
      <c r="Q1219" s="14" t="s">
        <v>3630</v>
      </c>
      <c r="R1219" s="14" t="s">
        <v>3631</v>
      </c>
      <c r="S1219" s="14" t="s">
        <v>3632</v>
      </c>
      <c r="T1219" s="15" t="s">
        <v>3632</v>
      </c>
    </row>
    <row r="1220" spans="1:20" x14ac:dyDescent="0.35">
      <c r="A1220" s="14" t="s">
        <v>577</v>
      </c>
      <c r="B1220" s="14" t="s">
        <v>3633</v>
      </c>
      <c r="C1220" s="14" t="s">
        <v>1561</v>
      </c>
      <c r="D1220" s="14">
        <v>0</v>
      </c>
      <c r="E1220" s="14">
        <v>0</v>
      </c>
      <c r="F1220" s="14">
        <v>0</v>
      </c>
      <c r="G1220" s="14">
        <v>0</v>
      </c>
      <c r="H1220" s="14">
        <v>0</v>
      </c>
      <c r="I1220" s="14">
        <v>0</v>
      </c>
      <c r="J1220" s="14">
        <v>0</v>
      </c>
      <c r="K1220" s="14">
        <v>0</v>
      </c>
      <c r="L1220" s="14">
        <v>0</v>
      </c>
      <c r="M1220" s="14">
        <v>0</v>
      </c>
      <c r="N1220" s="14">
        <v>0</v>
      </c>
      <c r="O1220" s="14">
        <v>0</v>
      </c>
      <c r="P1220" s="14" t="s">
        <v>874</v>
      </c>
      <c r="Q1220" s="14" t="s">
        <v>3634</v>
      </c>
      <c r="R1220" s="14" t="s">
        <v>3636</v>
      </c>
      <c r="S1220" s="14" t="s">
        <v>3632</v>
      </c>
      <c r="T1220" s="15" t="s">
        <v>3632</v>
      </c>
    </row>
    <row r="1221" spans="1:20" x14ac:dyDescent="0.35">
      <c r="A1221" s="14" t="s">
        <v>2792</v>
      </c>
      <c r="B1221" s="14" t="s">
        <v>3633</v>
      </c>
      <c r="C1221" s="14" t="s">
        <v>2793</v>
      </c>
      <c r="D1221" s="14">
        <v>0.4</v>
      </c>
      <c r="E1221" s="14">
        <v>0.3</v>
      </c>
      <c r="F1221" s="14">
        <v>1.8</v>
      </c>
      <c r="G1221" s="14">
        <v>1.5</v>
      </c>
      <c r="H1221" s="14">
        <v>1.6</v>
      </c>
      <c r="I1221" s="14">
        <v>3.1</v>
      </c>
      <c r="J1221" s="14">
        <v>3.9</v>
      </c>
      <c r="K1221" s="14">
        <v>2.7</v>
      </c>
      <c r="L1221" s="14">
        <v>1.4</v>
      </c>
      <c r="M1221" s="14">
        <v>0.2</v>
      </c>
      <c r="N1221" s="14">
        <v>0.2</v>
      </c>
      <c r="O1221" s="14">
        <v>0</v>
      </c>
      <c r="P1221" s="14" t="s">
        <v>874</v>
      </c>
      <c r="Q1221" s="14" t="s">
        <v>3634</v>
      </c>
      <c r="R1221" s="14" t="s">
        <v>3631</v>
      </c>
      <c r="S1221" s="14" t="s">
        <v>3632</v>
      </c>
      <c r="T1221" s="15" t="s">
        <v>3632</v>
      </c>
    </row>
    <row r="1222" spans="1:20" x14ac:dyDescent="0.35">
      <c r="A1222" s="14" t="s">
        <v>1674</v>
      </c>
      <c r="B1222" s="14" t="s">
        <v>3633</v>
      </c>
      <c r="C1222" s="14" t="s">
        <v>1675</v>
      </c>
      <c r="D1222" s="14">
        <v>0</v>
      </c>
      <c r="E1222" s="14">
        <v>0</v>
      </c>
      <c r="F1222" s="14">
        <v>0</v>
      </c>
      <c r="G1222" s="14">
        <v>0</v>
      </c>
      <c r="H1222" s="14">
        <v>0</v>
      </c>
      <c r="I1222" s="14">
        <v>0</v>
      </c>
      <c r="J1222" s="14">
        <v>0</v>
      </c>
      <c r="K1222" s="14">
        <v>0</v>
      </c>
      <c r="L1222" s="14">
        <v>0</v>
      </c>
      <c r="M1222" s="14">
        <v>0</v>
      </c>
      <c r="N1222" s="14">
        <v>0</v>
      </c>
      <c r="O1222" s="14">
        <v>0</v>
      </c>
      <c r="P1222" s="14" t="s">
        <v>874</v>
      </c>
      <c r="Q1222" s="14" t="s">
        <v>3634</v>
      </c>
      <c r="R1222" s="14" t="s">
        <v>3636</v>
      </c>
      <c r="S1222" s="14" t="s">
        <v>3632</v>
      </c>
      <c r="T1222" s="15" t="s">
        <v>3632</v>
      </c>
    </row>
    <row r="1223" spans="1:20" x14ac:dyDescent="0.35">
      <c r="A1223" s="14" t="s">
        <v>578</v>
      </c>
      <c r="B1223" s="14" t="s">
        <v>3633</v>
      </c>
      <c r="C1223" s="14" t="s">
        <v>579</v>
      </c>
      <c r="D1223" s="14">
        <v>0</v>
      </c>
      <c r="E1223" s="14">
        <v>0</v>
      </c>
      <c r="F1223" s="14">
        <v>0</v>
      </c>
      <c r="G1223" s="14">
        <v>0</v>
      </c>
      <c r="H1223" s="14">
        <v>0</v>
      </c>
      <c r="I1223" s="14">
        <v>0</v>
      </c>
      <c r="J1223" s="14">
        <v>0</v>
      </c>
      <c r="K1223" s="14">
        <v>0</v>
      </c>
      <c r="L1223" s="14">
        <v>0</v>
      </c>
      <c r="M1223" s="14">
        <v>0</v>
      </c>
      <c r="N1223" s="14">
        <v>0</v>
      </c>
      <c r="O1223" s="14">
        <v>0</v>
      </c>
      <c r="P1223" s="14" t="s">
        <v>874</v>
      </c>
      <c r="Q1223" s="14" t="s">
        <v>3634</v>
      </c>
      <c r="R1223" s="14" t="s">
        <v>3636</v>
      </c>
      <c r="S1223" s="14" t="s">
        <v>3632</v>
      </c>
      <c r="T1223" s="15" t="s">
        <v>3632</v>
      </c>
    </row>
    <row r="1224" spans="1:20" x14ac:dyDescent="0.35">
      <c r="A1224" s="14" t="s">
        <v>2843</v>
      </c>
      <c r="B1224" s="14" t="s">
        <v>3633</v>
      </c>
      <c r="C1224" s="14" t="s">
        <v>2844</v>
      </c>
      <c r="D1224" s="14">
        <v>0</v>
      </c>
      <c r="E1224" s="14">
        <v>0</v>
      </c>
      <c r="F1224" s="14">
        <v>0</v>
      </c>
      <c r="G1224" s="14">
        <v>0</v>
      </c>
      <c r="H1224" s="14">
        <v>0</v>
      </c>
      <c r="I1224" s="14">
        <v>0</v>
      </c>
      <c r="J1224" s="14">
        <v>0</v>
      </c>
      <c r="K1224" s="14">
        <v>0</v>
      </c>
      <c r="L1224" s="14">
        <v>0</v>
      </c>
      <c r="M1224" s="14">
        <v>0</v>
      </c>
      <c r="N1224" s="14">
        <v>0</v>
      </c>
      <c r="O1224" s="14">
        <v>0</v>
      </c>
      <c r="P1224" s="14" t="s">
        <v>874</v>
      </c>
      <c r="Q1224" s="14" t="s">
        <v>3634</v>
      </c>
      <c r="R1224" s="14" t="s">
        <v>3636</v>
      </c>
      <c r="S1224" s="14" t="s">
        <v>3632</v>
      </c>
      <c r="T1224" s="15" t="s">
        <v>3632</v>
      </c>
    </row>
    <row r="1225" spans="1:20" x14ac:dyDescent="0.35">
      <c r="A1225" s="14" t="s">
        <v>1123</v>
      </c>
      <c r="B1225" s="14" t="s">
        <v>3646</v>
      </c>
      <c r="C1225" s="14" t="s">
        <v>1124</v>
      </c>
      <c r="D1225" s="14">
        <v>3.28</v>
      </c>
      <c r="E1225" s="14">
        <v>3.07</v>
      </c>
      <c r="F1225" s="14">
        <v>3.32</v>
      </c>
      <c r="G1225" s="14">
        <v>3.61</v>
      </c>
      <c r="H1225" s="14">
        <v>3.29</v>
      </c>
      <c r="I1225" s="14">
        <v>3.08</v>
      </c>
      <c r="J1225" s="14">
        <v>2.84</v>
      </c>
      <c r="K1225" s="14">
        <v>3.09</v>
      </c>
      <c r="L1225" s="14">
        <v>2.92</v>
      </c>
      <c r="M1225" s="14">
        <v>3.09</v>
      </c>
      <c r="N1225" s="14">
        <v>3.18</v>
      </c>
      <c r="O1225" s="14">
        <v>3.05</v>
      </c>
      <c r="P1225" s="14" t="s">
        <v>874</v>
      </c>
      <c r="Q1225" s="14" t="s">
        <v>3630</v>
      </c>
      <c r="R1225" s="14" t="s">
        <v>3631</v>
      </c>
      <c r="S1225" s="14" t="s">
        <v>3653</v>
      </c>
      <c r="T1225" s="15" t="s">
        <v>3632</v>
      </c>
    </row>
    <row r="1226" spans="1:20" x14ac:dyDescent="0.35">
      <c r="A1226" s="14" t="s">
        <v>924</v>
      </c>
      <c r="B1226" s="14" t="s">
        <v>3633</v>
      </c>
      <c r="C1226" s="14" t="s">
        <v>925</v>
      </c>
      <c r="D1226" s="14">
        <v>0.4</v>
      </c>
      <c r="E1226" s="14">
        <v>0.3</v>
      </c>
      <c r="F1226" s="14">
        <v>1.8</v>
      </c>
      <c r="G1226" s="14">
        <v>1.5</v>
      </c>
      <c r="H1226" s="14">
        <v>1.6</v>
      </c>
      <c r="I1226" s="14">
        <v>3.1</v>
      </c>
      <c r="J1226" s="14">
        <v>3.9</v>
      </c>
      <c r="K1226" s="14">
        <v>2.7</v>
      </c>
      <c r="L1226" s="14">
        <v>1.4</v>
      </c>
      <c r="M1226" s="14">
        <v>0.2</v>
      </c>
      <c r="N1226" s="14">
        <v>0.2</v>
      </c>
      <c r="O1226" s="14">
        <v>0</v>
      </c>
      <c r="P1226" s="14" t="s">
        <v>874</v>
      </c>
      <c r="Q1226" s="14" t="s">
        <v>3634</v>
      </c>
      <c r="R1226" s="14" t="s">
        <v>3631</v>
      </c>
      <c r="S1226" s="14" t="s">
        <v>3632</v>
      </c>
      <c r="T1226" s="15" t="s">
        <v>3632</v>
      </c>
    </row>
    <row r="1227" spans="1:20" x14ac:dyDescent="0.35">
      <c r="A1227" s="14" t="s">
        <v>1953</v>
      </c>
      <c r="B1227" s="14" t="s">
        <v>3638</v>
      </c>
      <c r="C1227" s="14" t="s">
        <v>1954</v>
      </c>
      <c r="D1227" s="14">
        <v>0.8</v>
      </c>
      <c r="E1227" s="14">
        <v>0.6</v>
      </c>
      <c r="F1227" s="14">
        <v>3.6</v>
      </c>
      <c r="G1227" s="14">
        <v>3</v>
      </c>
      <c r="H1227" s="14">
        <v>3.2</v>
      </c>
      <c r="I1227" s="14">
        <v>6.2</v>
      </c>
      <c r="J1227" s="14">
        <v>7.8</v>
      </c>
      <c r="K1227" s="14">
        <v>5.4</v>
      </c>
      <c r="L1227" s="14">
        <v>2.8</v>
      </c>
      <c r="M1227" s="14">
        <v>0.4</v>
      </c>
      <c r="N1227" s="14">
        <v>0.4</v>
      </c>
      <c r="O1227" s="14">
        <v>0</v>
      </c>
      <c r="P1227" s="14" t="s">
        <v>874</v>
      </c>
      <c r="Q1227" s="14" t="s">
        <v>3630</v>
      </c>
      <c r="R1227" s="14" t="s">
        <v>3650</v>
      </c>
      <c r="S1227" s="14" t="s">
        <v>3653</v>
      </c>
      <c r="T1227" s="15" t="s">
        <v>3632</v>
      </c>
    </row>
    <row r="1228" spans="1:20" x14ac:dyDescent="0.35">
      <c r="A1228" s="14" t="s">
        <v>2019</v>
      </c>
      <c r="B1228" s="14" t="s">
        <v>3638</v>
      </c>
      <c r="C1228" s="14" t="s">
        <v>2020</v>
      </c>
      <c r="D1228" s="14">
        <v>0.8</v>
      </c>
      <c r="E1228" s="14">
        <v>0.6</v>
      </c>
      <c r="F1228" s="14">
        <v>3.6</v>
      </c>
      <c r="G1228" s="14">
        <v>3</v>
      </c>
      <c r="H1228" s="14">
        <v>3.2</v>
      </c>
      <c r="I1228" s="14">
        <v>6.2</v>
      </c>
      <c r="J1228" s="14">
        <v>7.8</v>
      </c>
      <c r="K1228" s="14">
        <v>5.4</v>
      </c>
      <c r="L1228" s="14">
        <v>2.8</v>
      </c>
      <c r="M1228" s="14">
        <v>0.4</v>
      </c>
      <c r="N1228" s="14">
        <v>0.4</v>
      </c>
      <c r="O1228" s="14">
        <v>0</v>
      </c>
      <c r="P1228" s="14" t="s">
        <v>874</v>
      </c>
      <c r="Q1228" s="14" t="s">
        <v>3630</v>
      </c>
      <c r="R1228" s="14" t="s">
        <v>3631</v>
      </c>
      <c r="S1228" s="14" t="s">
        <v>3632</v>
      </c>
      <c r="T1228" s="15" t="s">
        <v>3632</v>
      </c>
    </row>
    <row r="1229" spans="1:20" x14ac:dyDescent="0.35">
      <c r="A1229" s="14" t="s">
        <v>1786</v>
      </c>
      <c r="B1229" s="14" t="s">
        <v>3638</v>
      </c>
      <c r="C1229" s="14" t="s">
        <v>1787</v>
      </c>
      <c r="D1229" s="14">
        <v>0.8</v>
      </c>
      <c r="E1229" s="14">
        <v>0.6</v>
      </c>
      <c r="F1229" s="14">
        <v>3.6</v>
      </c>
      <c r="G1229" s="14">
        <v>3</v>
      </c>
      <c r="H1229" s="14">
        <v>3.2</v>
      </c>
      <c r="I1229" s="14">
        <v>6.2</v>
      </c>
      <c r="J1229" s="14">
        <v>7.8</v>
      </c>
      <c r="K1229" s="14">
        <v>5.4</v>
      </c>
      <c r="L1229" s="14">
        <v>2.8</v>
      </c>
      <c r="M1229" s="14">
        <v>0.4</v>
      </c>
      <c r="N1229" s="14">
        <v>0.4</v>
      </c>
      <c r="O1229" s="14">
        <v>0</v>
      </c>
      <c r="P1229" s="14" t="s">
        <v>874</v>
      </c>
      <c r="Q1229" s="14" t="s">
        <v>3630</v>
      </c>
      <c r="R1229" s="14" t="s">
        <v>3631</v>
      </c>
      <c r="S1229" s="14" t="s">
        <v>3632</v>
      </c>
      <c r="T1229" s="15" t="s">
        <v>3632</v>
      </c>
    </row>
    <row r="1230" spans="1:20" x14ac:dyDescent="0.35">
      <c r="A1230" s="14" t="s">
        <v>580</v>
      </c>
      <c r="B1230" s="14" t="s">
        <v>3638</v>
      </c>
      <c r="C1230" s="14" t="s">
        <v>581</v>
      </c>
      <c r="D1230" s="14">
        <v>401</v>
      </c>
      <c r="E1230" s="14">
        <v>401</v>
      </c>
      <c r="F1230" s="14">
        <v>401</v>
      </c>
      <c r="G1230" s="14">
        <v>401</v>
      </c>
      <c r="H1230" s="14">
        <v>401</v>
      </c>
      <c r="I1230" s="14">
        <v>395.9</v>
      </c>
      <c r="J1230" s="14">
        <v>394.4</v>
      </c>
      <c r="K1230" s="14">
        <v>395.6</v>
      </c>
      <c r="L1230" s="14">
        <v>400.1</v>
      </c>
      <c r="M1230" s="14">
        <v>401</v>
      </c>
      <c r="N1230" s="14">
        <v>401</v>
      </c>
      <c r="O1230" s="14">
        <v>401</v>
      </c>
      <c r="P1230" s="14" t="s">
        <v>865</v>
      </c>
      <c r="Q1230" s="14" t="s">
        <v>3630</v>
      </c>
      <c r="R1230" s="14" t="s">
        <v>3631</v>
      </c>
      <c r="S1230" s="14" t="s">
        <v>3632</v>
      </c>
      <c r="T1230" s="15" t="s">
        <v>3632</v>
      </c>
    </row>
    <row r="1231" spans="1:20" x14ac:dyDescent="0.35">
      <c r="A1231" s="14" t="s">
        <v>582</v>
      </c>
      <c r="B1231" s="14" t="s">
        <v>3635</v>
      </c>
      <c r="C1231" s="14" t="s">
        <v>583</v>
      </c>
      <c r="D1231" s="14">
        <v>119.61</v>
      </c>
      <c r="E1231" s="14">
        <v>119.21</v>
      </c>
      <c r="F1231" s="14">
        <v>117.76</v>
      </c>
      <c r="G1231" s="14">
        <v>114.9</v>
      </c>
      <c r="H1231" s="14">
        <v>112.8</v>
      </c>
      <c r="I1231" s="14">
        <v>109.83</v>
      </c>
      <c r="J1231" s="14">
        <v>107.92</v>
      </c>
      <c r="K1231" s="14">
        <v>108.35</v>
      </c>
      <c r="L1231" s="14">
        <v>110.52</v>
      </c>
      <c r="M1231" s="14">
        <v>113.77</v>
      </c>
      <c r="N1231" s="14">
        <v>118.78</v>
      </c>
      <c r="O1231" s="14">
        <v>119.67</v>
      </c>
      <c r="P1231" s="14" t="s">
        <v>865</v>
      </c>
      <c r="Q1231" s="14" t="s">
        <v>3630</v>
      </c>
      <c r="R1231" s="14" t="s">
        <v>3631</v>
      </c>
      <c r="S1231" s="14" t="s">
        <v>3632</v>
      </c>
      <c r="T1231" s="15" t="s">
        <v>3632</v>
      </c>
    </row>
    <row r="1232" spans="1:20" x14ac:dyDescent="0.35">
      <c r="A1232" s="14" t="s">
        <v>1499</v>
      </c>
      <c r="B1232" s="14" t="s">
        <v>3638</v>
      </c>
      <c r="C1232" s="14" t="s">
        <v>1500</v>
      </c>
      <c r="D1232" s="14">
        <v>5.6</v>
      </c>
      <c r="E1232" s="14">
        <v>4.2</v>
      </c>
      <c r="F1232" s="14">
        <v>25.2</v>
      </c>
      <c r="G1232" s="14">
        <v>21</v>
      </c>
      <c r="H1232" s="14">
        <v>22.4</v>
      </c>
      <c r="I1232" s="14">
        <v>43.4</v>
      </c>
      <c r="J1232" s="14">
        <v>54.6</v>
      </c>
      <c r="K1232" s="14">
        <v>37.799999999999997</v>
      </c>
      <c r="L1232" s="14">
        <v>19.600000000000001</v>
      </c>
      <c r="M1232" s="14">
        <v>2.8</v>
      </c>
      <c r="N1232" s="14">
        <v>2.8</v>
      </c>
      <c r="O1232" s="14">
        <v>0</v>
      </c>
      <c r="P1232" s="14" t="s">
        <v>874</v>
      </c>
      <c r="Q1232" s="14" t="s">
        <v>3630</v>
      </c>
      <c r="R1232" s="14" t="s">
        <v>3631</v>
      </c>
      <c r="S1232" s="14" t="s">
        <v>3632</v>
      </c>
      <c r="T1232" s="15" t="s">
        <v>3632</v>
      </c>
    </row>
    <row r="1233" spans="1:20" x14ac:dyDescent="0.35">
      <c r="A1233" s="14" t="s">
        <v>584</v>
      </c>
      <c r="B1233" s="14" t="s">
        <v>3635</v>
      </c>
      <c r="C1233" s="14" t="s">
        <v>585</v>
      </c>
      <c r="D1233" s="14">
        <v>49.97</v>
      </c>
      <c r="E1233" s="14">
        <v>49.97</v>
      </c>
      <c r="F1233" s="14">
        <v>49.97</v>
      </c>
      <c r="G1233" s="14">
        <v>49.97</v>
      </c>
      <c r="H1233" s="14">
        <v>49.97</v>
      </c>
      <c r="I1233" s="14">
        <v>49.97</v>
      </c>
      <c r="J1233" s="14">
        <v>49.97</v>
      </c>
      <c r="K1233" s="14">
        <v>49.97</v>
      </c>
      <c r="L1233" s="14">
        <v>49.97</v>
      </c>
      <c r="M1233" s="14">
        <v>49.97</v>
      </c>
      <c r="N1233" s="14">
        <v>49.97</v>
      </c>
      <c r="O1233" s="14">
        <v>49.97</v>
      </c>
      <c r="P1233" s="14" t="s">
        <v>865</v>
      </c>
      <c r="Q1233" s="14" t="s">
        <v>3630</v>
      </c>
      <c r="R1233" s="14" t="s">
        <v>3631</v>
      </c>
      <c r="S1233" s="14" t="s">
        <v>3632</v>
      </c>
      <c r="T1233" s="15" t="s">
        <v>3632</v>
      </c>
    </row>
    <row r="1234" spans="1:20" x14ac:dyDescent="0.35">
      <c r="A1234" s="14" t="s">
        <v>2376</v>
      </c>
      <c r="B1234" s="14" t="s">
        <v>3635</v>
      </c>
      <c r="C1234" s="14" t="s">
        <v>2377</v>
      </c>
      <c r="D1234" s="14">
        <v>52.01</v>
      </c>
      <c r="E1234" s="14">
        <v>52.01</v>
      </c>
      <c r="F1234" s="14">
        <v>52.01</v>
      </c>
      <c r="G1234" s="14">
        <v>52.01</v>
      </c>
      <c r="H1234" s="14">
        <v>52.01</v>
      </c>
      <c r="I1234" s="14">
        <v>52.01</v>
      </c>
      <c r="J1234" s="14">
        <v>52.01</v>
      </c>
      <c r="K1234" s="14">
        <v>52.01</v>
      </c>
      <c r="L1234" s="14">
        <v>52.01</v>
      </c>
      <c r="M1234" s="14">
        <v>52.01</v>
      </c>
      <c r="N1234" s="14">
        <v>52.01</v>
      </c>
      <c r="O1234" s="14">
        <v>52.01</v>
      </c>
      <c r="P1234" s="14" t="s">
        <v>865</v>
      </c>
      <c r="Q1234" s="14" t="s">
        <v>3630</v>
      </c>
      <c r="R1234" s="14" t="s">
        <v>3631</v>
      </c>
      <c r="S1234" s="14" t="s">
        <v>3632</v>
      </c>
      <c r="T1234" s="15" t="s">
        <v>3632</v>
      </c>
    </row>
    <row r="1235" spans="1:20" x14ac:dyDescent="0.35">
      <c r="A1235" s="14" t="s">
        <v>3061</v>
      </c>
      <c r="B1235" s="14" t="s">
        <v>3646</v>
      </c>
      <c r="C1235" s="14" t="s">
        <v>3062</v>
      </c>
      <c r="D1235" s="20">
        <v>60</v>
      </c>
      <c r="E1235" s="20">
        <v>60</v>
      </c>
      <c r="F1235" s="20">
        <v>60</v>
      </c>
      <c r="G1235" s="20">
        <v>60</v>
      </c>
      <c r="H1235" s="20">
        <v>60</v>
      </c>
      <c r="I1235" s="20">
        <v>60</v>
      </c>
      <c r="J1235" s="20">
        <v>60</v>
      </c>
      <c r="K1235" s="20">
        <v>60</v>
      </c>
      <c r="L1235" s="20">
        <v>60</v>
      </c>
      <c r="M1235" s="20">
        <v>60</v>
      </c>
      <c r="N1235" s="20">
        <v>60</v>
      </c>
      <c r="O1235" s="20">
        <v>60</v>
      </c>
      <c r="P1235" s="14" t="s">
        <v>865</v>
      </c>
      <c r="Q1235" s="14" t="s">
        <v>3630</v>
      </c>
      <c r="R1235" s="14" t="s">
        <v>3631</v>
      </c>
      <c r="S1235" s="14" t="s">
        <v>3632</v>
      </c>
      <c r="T1235" s="15" t="s">
        <v>3632</v>
      </c>
    </row>
    <row r="1236" spans="1:20" x14ac:dyDescent="0.35">
      <c r="A1236" s="14" t="s">
        <v>2125</v>
      </c>
      <c r="B1236" s="14" t="s">
        <v>3646</v>
      </c>
      <c r="C1236" s="14" t="s">
        <v>2126</v>
      </c>
      <c r="D1236" s="14">
        <v>60</v>
      </c>
      <c r="E1236" s="14">
        <v>60</v>
      </c>
      <c r="F1236" s="14">
        <v>60</v>
      </c>
      <c r="G1236" s="14">
        <v>60</v>
      </c>
      <c r="H1236" s="14">
        <v>60</v>
      </c>
      <c r="I1236" s="14">
        <v>60</v>
      </c>
      <c r="J1236" s="14">
        <v>60</v>
      </c>
      <c r="K1236" s="14">
        <v>60</v>
      </c>
      <c r="L1236" s="14">
        <v>60</v>
      </c>
      <c r="M1236" s="14">
        <v>60</v>
      </c>
      <c r="N1236" s="14">
        <v>60</v>
      </c>
      <c r="O1236" s="14">
        <v>60</v>
      </c>
      <c r="P1236" s="14" t="s">
        <v>865</v>
      </c>
      <c r="Q1236" s="14" t="s">
        <v>3630</v>
      </c>
      <c r="R1236" s="14" t="s">
        <v>3631</v>
      </c>
      <c r="S1236" s="14" t="s">
        <v>3632</v>
      </c>
      <c r="T1236" s="15" t="s">
        <v>3632</v>
      </c>
    </row>
    <row r="1237" spans="1:20" x14ac:dyDescent="0.35">
      <c r="A1237" s="14" t="s">
        <v>586</v>
      </c>
      <c r="B1237" s="14" t="s">
        <v>3637</v>
      </c>
      <c r="C1237" s="14" t="s">
        <v>587</v>
      </c>
      <c r="D1237" s="14">
        <v>0.66</v>
      </c>
      <c r="E1237" s="14">
        <v>0.97</v>
      </c>
      <c r="F1237" s="14">
        <v>0.7</v>
      </c>
      <c r="G1237" s="14">
        <v>1.05</v>
      </c>
      <c r="H1237" s="14">
        <v>1.72</v>
      </c>
      <c r="I1237" s="14">
        <v>2.21</v>
      </c>
      <c r="J1237" s="14">
        <v>2.73</v>
      </c>
      <c r="K1237" s="14">
        <v>2.52</v>
      </c>
      <c r="L1237" s="14">
        <v>2.23</v>
      </c>
      <c r="M1237" s="14">
        <v>1.02</v>
      </c>
      <c r="N1237" s="14">
        <v>1.1299999999999999</v>
      </c>
      <c r="O1237" s="14">
        <v>1.71</v>
      </c>
      <c r="P1237" s="14" t="s">
        <v>874</v>
      </c>
      <c r="Q1237" s="14" t="s">
        <v>3630</v>
      </c>
      <c r="R1237" s="14" t="s">
        <v>3631</v>
      </c>
      <c r="S1237" s="14" t="s">
        <v>3632</v>
      </c>
      <c r="T1237" s="15" t="s">
        <v>3632</v>
      </c>
    </row>
    <row r="1238" spans="1:20" x14ac:dyDescent="0.35">
      <c r="A1238" s="14" t="s">
        <v>3347</v>
      </c>
      <c r="B1238" s="14" t="s">
        <v>3637</v>
      </c>
      <c r="C1238" s="14" t="s">
        <v>3348</v>
      </c>
      <c r="D1238" s="14">
        <v>0</v>
      </c>
      <c r="E1238" s="14">
        <v>0</v>
      </c>
      <c r="F1238" s="14">
        <v>0</v>
      </c>
      <c r="G1238" s="14">
        <v>0</v>
      </c>
      <c r="H1238" s="14">
        <v>0.02</v>
      </c>
      <c r="I1238" s="14">
        <v>0.02</v>
      </c>
      <c r="J1238" s="14">
        <v>0.01</v>
      </c>
      <c r="K1238" s="14">
        <v>0.01</v>
      </c>
      <c r="L1238" s="14">
        <v>0</v>
      </c>
      <c r="M1238" s="14">
        <v>0</v>
      </c>
      <c r="N1238" s="14">
        <v>0</v>
      </c>
      <c r="O1238" s="14">
        <v>0</v>
      </c>
      <c r="P1238" s="14" t="s">
        <v>874</v>
      </c>
      <c r="Q1238" s="14" t="s">
        <v>3630</v>
      </c>
      <c r="R1238" s="14" t="s">
        <v>3631</v>
      </c>
      <c r="S1238" s="14" t="s">
        <v>3632</v>
      </c>
      <c r="T1238" s="15" t="s">
        <v>3632</v>
      </c>
    </row>
    <row r="1239" spans="1:20" x14ac:dyDescent="0.35">
      <c r="A1239" s="14" t="s">
        <v>588</v>
      </c>
      <c r="B1239" s="14" t="s">
        <v>3654</v>
      </c>
      <c r="C1239" s="14" t="s">
        <v>589</v>
      </c>
      <c r="D1239" s="14">
        <v>0</v>
      </c>
      <c r="E1239" s="14">
        <v>0</v>
      </c>
      <c r="F1239" s="14">
        <v>0</v>
      </c>
      <c r="G1239" s="14">
        <v>0</v>
      </c>
      <c r="H1239" s="14">
        <v>0</v>
      </c>
      <c r="I1239" s="14">
        <v>0</v>
      </c>
      <c r="J1239" s="14">
        <v>0</v>
      </c>
      <c r="K1239" s="14">
        <v>0</v>
      </c>
      <c r="L1239" s="14">
        <v>0</v>
      </c>
      <c r="M1239" s="14">
        <v>0</v>
      </c>
      <c r="N1239" s="14">
        <v>0</v>
      </c>
      <c r="O1239" s="14">
        <v>0</v>
      </c>
      <c r="P1239" s="14" t="s">
        <v>874</v>
      </c>
      <c r="Q1239" s="14" t="s">
        <v>3634</v>
      </c>
      <c r="R1239" s="14" t="s">
        <v>3636</v>
      </c>
      <c r="S1239" s="14" t="s">
        <v>3632</v>
      </c>
      <c r="T1239" s="15" t="s">
        <v>3632</v>
      </c>
    </row>
    <row r="1240" spans="1:20" x14ac:dyDescent="0.35">
      <c r="A1240" s="14" t="s">
        <v>1758</v>
      </c>
      <c r="B1240" s="14" t="s">
        <v>3638</v>
      </c>
      <c r="C1240" s="14" t="s">
        <v>3142</v>
      </c>
      <c r="D1240" s="14">
        <v>10</v>
      </c>
      <c r="E1240" s="14">
        <v>7.5</v>
      </c>
      <c r="F1240" s="14">
        <v>45</v>
      </c>
      <c r="G1240" s="14">
        <v>37.5</v>
      </c>
      <c r="H1240" s="14">
        <v>40</v>
      </c>
      <c r="I1240" s="14">
        <v>77.5</v>
      </c>
      <c r="J1240" s="14">
        <v>97.5</v>
      </c>
      <c r="K1240" s="14">
        <v>67.5</v>
      </c>
      <c r="L1240" s="14">
        <v>35</v>
      </c>
      <c r="M1240" s="14">
        <v>5</v>
      </c>
      <c r="N1240" s="14">
        <v>5</v>
      </c>
      <c r="O1240" s="14">
        <v>0</v>
      </c>
      <c r="P1240" s="14" t="s">
        <v>874</v>
      </c>
      <c r="Q1240" s="14" t="s">
        <v>3634</v>
      </c>
      <c r="R1240" s="14" t="s">
        <v>3631</v>
      </c>
      <c r="S1240" s="14" t="s">
        <v>3632</v>
      </c>
      <c r="T1240" s="15" t="s">
        <v>3632</v>
      </c>
    </row>
    <row r="1241" spans="1:20" x14ac:dyDescent="0.35">
      <c r="A1241" s="14" t="s">
        <v>1402</v>
      </c>
      <c r="B1241" s="14" t="s">
        <v>3638</v>
      </c>
      <c r="C1241" s="14" t="s">
        <v>1403</v>
      </c>
      <c r="D1241" s="14">
        <v>0</v>
      </c>
      <c r="E1241" s="14">
        <v>0</v>
      </c>
      <c r="F1241" s="14">
        <v>0</v>
      </c>
      <c r="G1241" s="14">
        <v>0</v>
      </c>
      <c r="H1241" s="14">
        <v>0</v>
      </c>
      <c r="I1241" s="14">
        <v>0</v>
      </c>
      <c r="J1241" s="14">
        <v>0</v>
      </c>
      <c r="K1241" s="14">
        <v>0</v>
      </c>
      <c r="L1241" s="14">
        <v>0</v>
      </c>
      <c r="M1241" s="14">
        <v>0</v>
      </c>
      <c r="N1241" s="14">
        <v>0</v>
      </c>
      <c r="O1241" s="14">
        <v>0</v>
      </c>
      <c r="P1241" s="14" t="s">
        <v>865</v>
      </c>
      <c r="Q1241" s="14" t="s">
        <v>3630</v>
      </c>
      <c r="R1241" s="14" t="s">
        <v>3636</v>
      </c>
      <c r="S1241" s="14" t="s">
        <v>3632</v>
      </c>
      <c r="T1241" s="15" t="s">
        <v>3632</v>
      </c>
    </row>
    <row r="1242" spans="1:20" x14ac:dyDescent="0.35">
      <c r="A1242" s="14" t="s">
        <v>3186</v>
      </c>
      <c r="B1242" s="14" t="s">
        <v>3638</v>
      </c>
      <c r="C1242" s="14" t="s">
        <v>3186</v>
      </c>
      <c r="D1242" s="14">
        <v>0</v>
      </c>
      <c r="E1242" s="14">
        <v>0</v>
      </c>
      <c r="F1242" s="14">
        <v>0</v>
      </c>
      <c r="G1242" s="14">
        <v>0</v>
      </c>
      <c r="H1242" s="14">
        <v>0</v>
      </c>
      <c r="I1242" s="14">
        <v>0</v>
      </c>
      <c r="J1242" s="14">
        <v>0</v>
      </c>
      <c r="K1242" s="14">
        <v>0</v>
      </c>
      <c r="L1242" s="14">
        <v>0</v>
      </c>
      <c r="M1242" s="14">
        <v>0</v>
      </c>
      <c r="N1242" s="14">
        <v>0</v>
      </c>
      <c r="O1242" s="14">
        <v>0</v>
      </c>
      <c r="P1242" s="14" t="s">
        <v>874</v>
      </c>
      <c r="Q1242" s="14" t="s">
        <v>3630</v>
      </c>
      <c r="R1242" s="14" t="s">
        <v>3631</v>
      </c>
      <c r="S1242" s="14" t="s">
        <v>3632</v>
      </c>
      <c r="T1242" s="15" t="s">
        <v>3632</v>
      </c>
    </row>
    <row r="1243" spans="1:20" x14ac:dyDescent="0.35">
      <c r="A1243" s="14" t="s">
        <v>1391</v>
      </c>
      <c r="B1243" s="14" t="s">
        <v>3654</v>
      </c>
      <c r="C1243" s="14" t="s">
        <v>1392</v>
      </c>
      <c r="D1243" s="14">
        <v>19.5</v>
      </c>
      <c r="E1243" s="14">
        <v>15.9</v>
      </c>
      <c r="F1243" s="14">
        <v>8.6300000000000008</v>
      </c>
      <c r="G1243" s="14">
        <v>11.5</v>
      </c>
      <c r="H1243" s="14">
        <v>15.04</v>
      </c>
      <c r="I1243" s="14">
        <v>16.2</v>
      </c>
      <c r="J1243" s="14">
        <v>16.739999999999998</v>
      </c>
      <c r="K1243" s="14">
        <v>16.59</v>
      </c>
      <c r="L1243" s="14">
        <v>15.31</v>
      </c>
      <c r="M1243" s="14">
        <v>13.16</v>
      </c>
      <c r="N1243" s="14">
        <v>20.27</v>
      </c>
      <c r="O1243" s="14">
        <v>20.16</v>
      </c>
      <c r="P1243" s="14" t="s">
        <v>874</v>
      </c>
      <c r="Q1243" s="14" t="s">
        <v>3634</v>
      </c>
      <c r="R1243" s="14" t="s">
        <v>3631</v>
      </c>
      <c r="S1243" s="14" t="s">
        <v>3632</v>
      </c>
      <c r="T1243" s="15" t="s">
        <v>3632</v>
      </c>
    </row>
    <row r="1244" spans="1:20" x14ac:dyDescent="0.35">
      <c r="A1244" s="14" t="s">
        <v>3143</v>
      </c>
      <c r="B1244" s="14" t="s">
        <v>3638</v>
      </c>
      <c r="C1244" s="14" t="s">
        <v>3144</v>
      </c>
      <c r="D1244" s="14">
        <v>0.08</v>
      </c>
      <c r="E1244" s="14">
        <v>0.06</v>
      </c>
      <c r="F1244" s="14">
        <v>0.36</v>
      </c>
      <c r="G1244" s="14">
        <v>0.3</v>
      </c>
      <c r="H1244" s="14">
        <v>0.32</v>
      </c>
      <c r="I1244" s="14">
        <v>0.61</v>
      </c>
      <c r="J1244" s="14">
        <v>0.77</v>
      </c>
      <c r="K1244" s="14">
        <v>0.53</v>
      </c>
      <c r="L1244" s="14">
        <v>0.28000000000000003</v>
      </c>
      <c r="M1244" s="14">
        <v>0.04</v>
      </c>
      <c r="N1244" s="14">
        <v>0.04</v>
      </c>
      <c r="O1244" s="14">
        <v>0</v>
      </c>
      <c r="P1244" s="14" t="s">
        <v>874</v>
      </c>
      <c r="Q1244" s="14" t="s">
        <v>3630</v>
      </c>
      <c r="R1244" s="14" t="s">
        <v>3631</v>
      </c>
      <c r="S1244" s="14" t="s">
        <v>3653</v>
      </c>
      <c r="T1244" s="15" t="s">
        <v>3632</v>
      </c>
    </row>
    <row r="1245" spans="1:20" x14ac:dyDescent="0.35">
      <c r="A1245" s="14" t="s">
        <v>591</v>
      </c>
      <c r="B1245" s="14" t="s">
        <v>3639</v>
      </c>
      <c r="C1245" s="14" t="s">
        <v>592</v>
      </c>
      <c r="D1245" s="14">
        <v>0.28999999999999998</v>
      </c>
      <c r="E1245" s="14">
        <v>0.25</v>
      </c>
      <c r="F1245" s="14">
        <v>0.59</v>
      </c>
      <c r="G1245" s="14">
        <v>0.53</v>
      </c>
      <c r="H1245" s="14">
        <v>0.53</v>
      </c>
      <c r="I1245" s="14">
        <v>0.69</v>
      </c>
      <c r="J1245" s="14">
        <v>0.48</v>
      </c>
      <c r="K1245" s="14">
        <v>0.44</v>
      </c>
      <c r="L1245" s="14">
        <v>0.32</v>
      </c>
      <c r="M1245" s="14">
        <v>0.17</v>
      </c>
      <c r="N1245" s="14">
        <v>0.25</v>
      </c>
      <c r="O1245" s="14">
        <v>0.27</v>
      </c>
      <c r="P1245" s="14" t="s">
        <v>874</v>
      </c>
      <c r="Q1245" s="14" t="s">
        <v>3634</v>
      </c>
      <c r="R1245" s="14" t="s">
        <v>3631</v>
      </c>
      <c r="S1245" s="14" t="s">
        <v>3632</v>
      </c>
      <c r="T1245" s="15" t="s">
        <v>3632</v>
      </c>
    </row>
    <row r="1246" spans="1:20" x14ac:dyDescent="0.35">
      <c r="A1246" s="14" t="s">
        <v>1558</v>
      </c>
      <c r="B1246" s="14" t="s">
        <v>3638</v>
      </c>
      <c r="C1246" s="14" t="s">
        <v>1559</v>
      </c>
      <c r="D1246" s="14">
        <v>6</v>
      </c>
      <c r="E1246" s="14">
        <v>4.5</v>
      </c>
      <c r="F1246" s="14">
        <v>27</v>
      </c>
      <c r="G1246" s="14">
        <v>22.5</v>
      </c>
      <c r="H1246" s="14">
        <v>24</v>
      </c>
      <c r="I1246" s="14">
        <v>46.5</v>
      </c>
      <c r="J1246" s="14">
        <v>58.5</v>
      </c>
      <c r="K1246" s="14">
        <v>40.5</v>
      </c>
      <c r="L1246" s="14">
        <v>21</v>
      </c>
      <c r="M1246" s="14">
        <v>3</v>
      </c>
      <c r="N1246" s="14">
        <v>3</v>
      </c>
      <c r="O1246" s="14">
        <v>0</v>
      </c>
      <c r="P1246" s="14" t="s">
        <v>874</v>
      </c>
      <c r="Q1246" s="14" t="s">
        <v>3634</v>
      </c>
      <c r="R1246" s="14" t="s">
        <v>3631</v>
      </c>
      <c r="S1246" s="14" t="s">
        <v>3632</v>
      </c>
      <c r="T1246" s="15" t="s">
        <v>3632</v>
      </c>
    </row>
    <row r="1247" spans="1:20" x14ac:dyDescent="0.35">
      <c r="A1247" s="14" t="s">
        <v>2839</v>
      </c>
      <c r="B1247" s="14" t="s">
        <v>3646</v>
      </c>
      <c r="C1247" s="14" t="s">
        <v>2840</v>
      </c>
      <c r="D1247" s="14">
        <v>57</v>
      </c>
      <c r="E1247" s="14">
        <v>57</v>
      </c>
      <c r="F1247" s="14">
        <v>57</v>
      </c>
      <c r="G1247" s="14">
        <v>57</v>
      </c>
      <c r="H1247" s="14">
        <v>57</v>
      </c>
      <c r="I1247" s="14">
        <v>57</v>
      </c>
      <c r="J1247" s="14">
        <v>57</v>
      </c>
      <c r="K1247" s="14">
        <v>57</v>
      </c>
      <c r="L1247" s="14">
        <v>57</v>
      </c>
      <c r="M1247" s="14">
        <v>57</v>
      </c>
      <c r="N1247" s="14">
        <v>57</v>
      </c>
      <c r="O1247" s="14">
        <v>57</v>
      </c>
      <c r="P1247" s="14" t="s">
        <v>865</v>
      </c>
      <c r="Q1247" s="14" t="s">
        <v>3630</v>
      </c>
      <c r="R1247" s="14" t="s">
        <v>3631</v>
      </c>
      <c r="S1247" s="14" t="s">
        <v>3632</v>
      </c>
      <c r="T1247" s="15" t="s">
        <v>3632</v>
      </c>
    </row>
    <row r="1248" spans="1:20" x14ac:dyDescent="0.35">
      <c r="A1248" s="14" t="s">
        <v>1588</v>
      </c>
      <c r="B1248" s="14" t="s">
        <v>3646</v>
      </c>
      <c r="C1248" s="14" t="s">
        <v>1589</v>
      </c>
      <c r="D1248" s="14">
        <v>56.9</v>
      </c>
      <c r="E1248" s="14">
        <v>56.9</v>
      </c>
      <c r="F1248" s="14">
        <v>56.9</v>
      </c>
      <c r="G1248" s="14">
        <v>56.9</v>
      </c>
      <c r="H1248" s="14">
        <v>56.9</v>
      </c>
      <c r="I1248" s="14">
        <v>56.9</v>
      </c>
      <c r="J1248" s="14">
        <v>56.9</v>
      </c>
      <c r="K1248" s="14">
        <v>56.9</v>
      </c>
      <c r="L1248" s="14">
        <v>56.9</v>
      </c>
      <c r="M1248" s="14">
        <v>56.9</v>
      </c>
      <c r="N1248" s="14">
        <v>56.9</v>
      </c>
      <c r="O1248" s="14">
        <v>56.9</v>
      </c>
      <c r="P1248" s="14" t="s">
        <v>865</v>
      </c>
      <c r="Q1248" s="14" t="s">
        <v>3630</v>
      </c>
      <c r="R1248" s="14" t="s">
        <v>3631</v>
      </c>
      <c r="S1248" s="14" t="s">
        <v>3632</v>
      </c>
      <c r="T1248" s="15" t="s">
        <v>3632</v>
      </c>
    </row>
    <row r="1249" spans="1:20" x14ac:dyDescent="0.35">
      <c r="A1249" s="14" t="s">
        <v>594</v>
      </c>
      <c r="B1249" s="14" t="s">
        <v>3638</v>
      </c>
      <c r="C1249" s="14" t="s">
        <v>526</v>
      </c>
      <c r="D1249" s="14">
        <v>0</v>
      </c>
      <c r="E1249" s="14">
        <v>0</v>
      </c>
      <c r="F1249" s="14">
        <v>0</v>
      </c>
      <c r="G1249" s="14">
        <v>0</v>
      </c>
      <c r="H1249" s="14">
        <v>0</v>
      </c>
      <c r="I1249" s="14">
        <v>0</v>
      </c>
      <c r="J1249" s="14">
        <v>0</v>
      </c>
      <c r="K1249" s="14">
        <v>0</v>
      </c>
      <c r="L1249" s="14">
        <v>0</v>
      </c>
      <c r="M1249" s="14">
        <v>0</v>
      </c>
      <c r="N1249" s="14">
        <v>0</v>
      </c>
      <c r="O1249" s="14">
        <v>0</v>
      </c>
      <c r="P1249" s="14" t="s">
        <v>874</v>
      </c>
      <c r="Q1249" s="14" t="s">
        <v>3634</v>
      </c>
      <c r="R1249" s="14" t="s">
        <v>3636</v>
      </c>
      <c r="S1249" s="14" t="s">
        <v>3632</v>
      </c>
      <c r="T1249" s="15" t="s">
        <v>3632</v>
      </c>
    </row>
    <row r="1250" spans="1:20" x14ac:dyDescent="0.35">
      <c r="A1250" s="14" t="s">
        <v>595</v>
      </c>
      <c r="B1250" s="14" t="s">
        <v>3633</v>
      </c>
      <c r="C1250" s="14" t="s">
        <v>596</v>
      </c>
      <c r="D1250" s="14">
        <v>0</v>
      </c>
      <c r="E1250" s="14">
        <v>0</v>
      </c>
      <c r="F1250" s="14">
        <v>0</v>
      </c>
      <c r="G1250" s="14">
        <v>0</v>
      </c>
      <c r="H1250" s="14">
        <v>0</v>
      </c>
      <c r="I1250" s="14">
        <v>0</v>
      </c>
      <c r="J1250" s="14">
        <v>0</v>
      </c>
      <c r="K1250" s="14">
        <v>0</v>
      </c>
      <c r="L1250" s="14">
        <v>0</v>
      </c>
      <c r="M1250" s="14">
        <v>0</v>
      </c>
      <c r="N1250" s="14">
        <v>0</v>
      </c>
      <c r="O1250" s="14">
        <v>0</v>
      </c>
      <c r="P1250" s="14" t="s">
        <v>874</v>
      </c>
      <c r="Q1250" s="14" t="s">
        <v>3634</v>
      </c>
      <c r="R1250" s="14" t="s">
        <v>3636</v>
      </c>
      <c r="S1250" s="14" t="s">
        <v>3632</v>
      </c>
      <c r="T1250" s="15" t="s">
        <v>3632</v>
      </c>
    </row>
    <row r="1251" spans="1:20" x14ac:dyDescent="0.35">
      <c r="A1251" s="14" t="s">
        <v>597</v>
      </c>
      <c r="B1251" s="14" t="s">
        <v>3633</v>
      </c>
      <c r="C1251" s="14" t="s">
        <v>598</v>
      </c>
      <c r="D1251" s="14">
        <v>1.87</v>
      </c>
      <c r="E1251" s="14">
        <v>2.27</v>
      </c>
      <c r="F1251" s="14">
        <v>3.85</v>
      </c>
      <c r="G1251" s="14">
        <v>5.22</v>
      </c>
      <c r="H1251" s="14">
        <v>5.58</v>
      </c>
      <c r="I1251" s="14">
        <v>5.08</v>
      </c>
      <c r="J1251" s="14">
        <v>3.32</v>
      </c>
      <c r="K1251" s="14">
        <v>1.74</v>
      </c>
      <c r="L1251" s="14">
        <v>1.21</v>
      </c>
      <c r="M1251" s="14">
        <v>0</v>
      </c>
      <c r="N1251" s="14">
        <v>0.18</v>
      </c>
      <c r="O1251" s="14">
        <v>1.72</v>
      </c>
      <c r="P1251" s="14" t="s">
        <v>874</v>
      </c>
      <c r="Q1251" s="14" t="s">
        <v>3634</v>
      </c>
      <c r="R1251" s="14" t="s">
        <v>3631</v>
      </c>
      <c r="S1251" s="14" t="s">
        <v>3632</v>
      </c>
      <c r="T1251" s="15" t="s">
        <v>3632</v>
      </c>
    </row>
    <row r="1252" spans="1:20" x14ac:dyDescent="0.35">
      <c r="A1252" s="14" t="s">
        <v>599</v>
      </c>
      <c r="B1252" s="14" t="s">
        <v>3633</v>
      </c>
      <c r="C1252" s="14" t="s">
        <v>600</v>
      </c>
      <c r="D1252" s="14">
        <v>0.96</v>
      </c>
      <c r="E1252" s="14">
        <v>0.99</v>
      </c>
      <c r="F1252" s="14">
        <v>1.2</v>
      </c>
      <c r="G1252" s="14">
        <v>1.19</v>
      </c>
      <c r="H1252" s="14">
        <v>1.29</v>
      </c>
      <c r="I1252" s="14">
        <v>1.01</v>
      </c>
      <c r="J1252" s="14">
        <v>0.81</v>
      </c>
      <c r="K1252" s="14">
        <v>0.52</v>
      </c>
      <c r="L1252" s="14">
        <v>0.38</v>
      </c>
      <c r="M1252" s="14">
        <v>0</v>
      </c>
      <c r="N1252" s="14">
        <v>0.08</v>
      </c>
      <c r="O1252" s="14">
        <v>0.36</v>
      </c>
      <c r="P1252" s="14" t="s">
        <v>874</v>
      </c>
      <c r="Q1252" s="14" t="s">
        <v>3634</v>
      </c>
      <c r="R1252" s="14" t="s">
        <v>3631</v>
      </c>
      <c r="S1252" s="14" t="s">
        <v>3632</v>
      </c>
      <c r="T1252" s="15" t="s">
        <v>3632</v>
      </c>
    </row>
    <row r="1253" spans="1:20" x14ac:dyDescent="0.35">
      <c r="A1253" s="14" t="s">
        <v>601</v>
      </c>
      <c r="B1253" s="14" t="s">
        <v>3633</v>
      </c>
      <c r="C1253" s="14" t="s">
        <v>4222</v>
      </c>
      <c r="D1253" s="14">
        <v>3.73</v>
      </c>
      <c r="E1253" s="14">
        <v>5.14</v>
      </c>
      <c r="F1253" s="14">
        <v>4.3499999999999996</v>
      </c>
      <c r="G1253" s="14">
        <v>3.79</v>
      </c>
      <c r="H1253" s="14">
        <v>10.16</v>
      </c>
      <c r="I1253" s="14">
        <v>17</v>
      </c>
      <c r="J1253" s="14">
        <v>14.7</v>
      </c>
      <c r="K1253" s="14">
        <v>3.94</v>
      </c>
      <c r="L1253" s="14">
        <v>0</v>
      </c>
      <c r="M1253" s="14">
        <v>0</v>
      </c>
      <c r="N1253" s="14">
        <v>0</v>
      </c>
      <c r="O1253" s="14">
        <v>0.68</v>
      </c>
      <c r="P1253" s="14" t="s">
        <v>874</v>
      </c>
      <c r="Q1253" s="14" t="s">
        <v>3634</v>
      </c>
      <c r="R1253" s="14" t="s">
        <v>3631</v>
      </c>
      <c r="S1253" s="14" t="s">
        <v>3632</v>
      </c>
      <c r="T1253" s="15" t="s">
        <v>3632</v>
      </c>
    </row>
    <row r="1254" spans="1:20" x14ac:dyDescent="0.35">
      <c r="A1254" s="14" t="s">
        <v>1993</v>
      </c>
      <c r="B1254" s="14" t="s">
        <v>3633</v>
      </c>
      <c r="C1254" s="14" t="s">
        <v>1994</v>
      </c>
      <c r="D1254" s="14">
        <v>0</v>
      </c>
      <c r="E1254" s="14">
        <v>0</v>
      </c>
      <c r="F1254" s="14">
        <v>0</v>
      </c>
      <c r="G1254" s="14">
        <v>0</v>
      </c>
      <c r="H1254" s="14">
        <v>0</v>
      </c>
      <c r="I1254" s="14">
        <v>0</v>
      </c>
      <c r="J1254" s="14">
        <v>0</v>
      </c>
      <c r="K1254" s="14">
        <v>0</v>
      </c>
      <c r="L1254" s="14">
        <v>0</v>
      </c>
      <c r="M1254" s="14">
        <v>0</v>
      </c>
      <c r="N1254" s="14">
        <v>0</v>
      </c>
      <c r="O1254" s="14">
        <v>0</v>
      </c>
      <c r="P1254" s="14" t="s">
        <v>874</v>
      </c>
      <c r="Q1254" s="14" t="s">
        <v>3634</v>
      </c>
      <c r="R1254" s="14" t="s">
        <v>3636</v>
      </c>
      <c r="S1254" s="14" t="s">
        <v>3632</v>
      </c>
      <c r="T1254" s="15" t="s">
        <v>3632</v>
      </c>
    </row>
    <row r="1255" spans="1:20" x14ac:dyDescent="0.35">
      <c r="A1255" s="14" t="s">
        <v>3448</v>
      </c>
      <c r="B1255" s="14" t="s">
        <v>3633</v>
      </c>
      <c r="C1255" s="14" t="s">
        <v>3449</v>
      </c>
      <c r="D1255" s="14">
        <v>0</v>
      </c>
      <c r="E1255" s="14">
        <v>0</v>
      </c>
      <c r="F1255" s="14">
        <v>0</v>
      </c>
      <c r="G1255" s="14">
        <v>0</v>
      </c>
      <c r="H1255" s="14">
        <v>0</v>
      </c>
      <c r="I1255" s="14">
        <v>0</v>
      </c>
      <c r="J1255" s="14">
        <v>0</v>
      </c>
      <c r="K1255" s="14">
        <v>0</v>
      </c>
      <c r="L1255" s="14">
        <v>0</v>
      </c>
      <c r="M1255" s="14">
        <v>0</v>
      </c>
      <c r="N1255" s="14">
        <v>0</v>
      </c>
      <c r="O1255" s="14">
        <v>0</v>
      </c>
      <c r="P1255" s="14" t="s">
        <v>874</v>
      </c>
      <c r="Q1255" s="14" t="s">
        <v>3634</v>
      </c>
      <c r="R1255" s="14" t="s">
        <v>3636</v>
      </c>
      <c r="S1255" s="14" t="s">
        <v>3632</v>
      </c>
      <c r="T1255" s="15" t="s">
        <v>3632</v>
      </c>
    </row>
    <row r="1256" spans="1:20" x14ac:dyDescent="0.35">
      <c r="A1256" s="14" t="s">
        <v>603</v>
      </c>
      <c r="B1256" s="14" t="s">
        <v>3638</v>
      </c>
      <c r="C1256" s="14" t="s">
        <v>604</v>
      </c>
      <c r="D1256" s="14">
        <v>44</v>
      </c>
      <c r="E1256" s="14">
        <v>44</v>
      </c>
      <c r="F1256" s="14">
        <v>44</v>
      </c>
      <c r="G1256" s="14">
        <v>44</v>
      </c>
      <c r="H1256" s="14">
        <v>44</v>
      </c>
      <c r="I1256" s="14">
        <v>44</v>
      </c>
      <c r="J1256" s="14">
        <v>44</v>
      </c>
      <c r="K1256" s="14">
        <v>44</v>
      </c>
      <c r="L1256" s="14">
        <v>44</v>
      </c>
      <c r="M1256" s="14">
        <v>44</v>
      </c>
      <c r="N1256" s="14">
        <v>44</v>
      </c>
      <c r="O1256" s="14">
        <v>44</v>
      </c>
      <c r="P1256" s="14" t="s">
        <v>865</v>
      </c>
      <c r="Q1256" s="14" t="s">
        <v>3630</v>
      </c>
      <c r="R1256" s="14" t="s">
        <v>3631</v>
      </c>
      <c r="S1256" s="14" t="s">
        <v>3632</v>
      </c>
      <c r="T1256" s="15" t="s">
        <v>3632</v>
      </c>
    </row>
    <row r="1257" spans="1:20" x14ac:dyDescent="0.35">
      <c r="A1257" s="14" t="s">
        <v>2420</v>
      </c>
      <c r="B1257" s="14" t="s">
        <v>3633</v>
      </c>
      <c r="C1257" s="14" t="s">
        <v>2421</v>
      </c>
      <c r="D1257" s="14">
        <v>0.15</v>
      </c>
      <c r="E1257" s="14">
        <v>0.11</v>
      </c>
      <c r="F1257" s="14">
        <v>0.68</v>
      </c>
      <c r="G1257" s="14">
        <v>0.56000000000000005</v>
      </c>
      <c r="H1257" s="14">
        <v>0.6</v>
      </c>
      <c r="I1257" s="14">
        <v>1.1599999999999999</v>
      </c>
      <c r="J1257" s="14">
        <v>1.46</v>
      </c>
      <c r="K1257" s="14">
        <v>1.01</v>
      </c>
      <c r="L1257" s="14">
        <v>0.53</v>
      </c>
      <c r="M1257" s="14">
        <v>0.08</v>
      </c>
      <c r="N1257" s="14">
        <v>0.08</v>
      </c>
      <c r="O1257" s="14">
        <v>0</v>
      </c>
      <c r="P1257" s="14" t="s">
        <v>874</v>
      </c>
      <c r="Q1257" s="14" t="s">
        <v>3634</v>
      </c>
      <c r="R1257" s="14" t="s">
        <v>3631</v>
      </c>
      <c r="S1257" s="14" t="s">
        <v>3632</v>
      </c>
      <c r="T1257" s="15" t="s">
        <v>3632</v>
      </c>
    </row>
    <row r="1258" spans="1:20" x14ac:dyDescent="0.35">
      <c r="A1258" s="14" t="s">
        <v>605</v>
      </c>
      <c r="B1258" s="14" t="s">
        <v>3633</v>
      </c>
      <c r="C1258" s="14" t="s">
        <v>606</v>
      </c>
      <c r="D1258" s="14">
        <v>0.12</v>
      </c>
      <c r="E1258" s="14">
        <v>0.09</v>
      </c>
      <c r="F1258" s="14">
        <v>0.54</v>
      </c>
      <c r="G1258" s="14">
        <v>0.45</v>
      </c>
      <c r="H1258" s="14">
        <v>0.48</v>
      </c>
      <c r="I1258" s="14">
        <v>0.93</v>
      </c>
      <c r="J1258" s="14">
        <v>1.17</v>
      </c>
      <c r="K1258" s="14">
        <v>0.81</v>
      </c>
      <c r="L1258" s="14">
        <v>0.42</v>
      </c>
      <c r="M1258" s="14">
        <v>0.06</v>
      </c>
      <c r="N1258" s="14">
        <v>0.06</v>
      </c>
      <c r="O1258" s="14">
        <v>0</v>
      </c>
      <c r="P1258" s="14" t="s">
        <v>874</v>
      </c>
      <c r="Q1258" s="14" t="s">
        <v>3634</v>
      </c>
      <c r="R1258" s="14" t="s">
        <v>3631</v>
      </c>
      <c r="S1258" s="14" t="s">
        <v>3632</v>
      </c>
      <c r="T1258" s="15" t="s">
        <v>3632</v>
      </c>
    </row>
    <row r="1259" spans="1:20" x14ac:dyDescent="0.35">
      <c r="A1259" s="14" t="s">
        <v>607</v>
      </c>
      <c r="B1259" s="14" t="s">
        <v>3639</v>
      </c>
      <c r="C1259" s="14" t="s">
        <v>608</v>
      </c>
      <c r="D1259" s="14">
        <v>178.87</v>
      </c>
      <c r="E1259" s="14">
        <v>178.87</v>
      </c>
      <c r="F1259" s="14">
        <v>178.87</v>
      </c>
      <c r="G1259" s="14">
        <v>178.87</v>
      </c>
      <c r="H1259" s="14">
        <v>178.87</v>
      </c>
      <c r="I1259" s="14">
        <v>178.87</v>
      </c>
      <c r="J1259" s="14">
        <v>178.87</v>
      </c>
      <c r="K1259" s="14">
        <v>178.87</v>
      </c>
      <c r="L1259" s="14">
        <v>178.87</v>
      </c>
      <c r="M1259" s="14">
        <v>178.87</v>
      </c>
      <c r="N1259" s="14">
        <v>178.87</v>
      </c>
      <c r="O1259" s="14">
        <v>178.87</v>
      </c>
      <c r="P1259" s="14" t="s">
        <v>865</v>
      </c>
      <c r="Q1259" s="14" t="s">
        <v>3634</v>
      </c>
      <c r="R1259" s="14" t="s">
        <v>3631</v>
      </c>
      <c r="S1259" s="14" t="s">
        <v>3632</v>
      </c>
      <c r="T1259" s="15" t="s">
        <v>3632</v>
      </c>
    </row>
    <row r="1260" spans="1:20" x14ac:dyDescent="0.35">
      <c r="A1260" s="14" t="s">
        <v>2325</v>
      </c>
      <c r="B1260" s="14" t="s">
        <v>3639</v>
      </c>
      <c r="C1260" s="14" t="s">
        <v>2326</v>
      </c>
      <c r="D1260" s="14">
        <v>175</v>
      </c>
      <c r="E1260" s="14">
        <v>175</v>
      </c>
      <c r="F1260" s="14">
        <v>175</v>
      </c>
      <c r="G1260" s="14">
        <v>175</v>
      </c>
      <c r="H1260" s="14">
        <v>175</v>
      </c>
      <c r="I1260" s="14">
        <v>175</v>
      </c>
      <c r="J1260" s="14">
        <v>175</v>
      </c>
      <c r="K1260" s="14">
        <v>175</v>
      </c>
      <c r="L1260" s="14">
        <v>175</v>
      </c>
      <c r="M1260" s="14">
        <v>175</v>
      </c>
      <c r="N1260" s="14">
        <v>175</v>
      </c>
      <c r="O1260" s="14">
        <v>175</v>
      </c>
      <c r="P1260" s="14" t="s">
        <v>865</v>
      </c>
      <c r="Q1260" s="14" t="s">
        <v>3634</v>
      </c>
      <c r="R1260" s="14" t="s">
        <v>3631</v>
      </c>
      <c r="S1260" s="14" t="s">
        <v>3632</v>
      </c>
      <c r="T1260" s="15" t="s">
        <v>3632</v>
      </c>
    </row>
    <row r="1261" spans="1:20" x14ac:dyDescent="0.35">
      <c r="A1261" s="14" t="s">
        <v>609</v>
      </c>
      <c r="B1261" s="14" t="s">
        <v>3639</v>
      </c>
      <c r="C1261" s="14" t="s">
        <v>610</v>
      </c>
      <c r="D1261" s="14">
        <v>495.9</v>
      </c>
      <c r="E1261" s="14">
        <v>495.9</v>
      </c>
      <c r="F1261" s="14">
        <v>495.9</v>
      </c>
      <c r="G1261" s="14">
        <v>495.9</v>
      </c>
      <c r="H1261" s="14">
        <v>495.9</v>
      </c>
      <c r="I1261" s="14">
        <v>495.9</v>
      </c>
      <c r="J1261" s="14">
        <v>495.9</v>
      </c>
      <c r="K1261" s="14">
        <v>495.9</v>
      </c>
      <c r="L1261" s="14">
        <v>495.9</v>
      </c>
      <c r="M1261" s="14">
        <v>495.9</v>
      </c>
      <c r="N1261" s="14">
        <v>495.9</v>
      </c>
      <c r="O1261" s="14">
        <v>495.9</v>
      </c>
      <c r="P1261" s="14" t="s">
        <v>865</v>
      </c>
      <c r="Q1261" s="14" t="s">
        <v>3634</v>
      </c>
      <c r="R1261" s="14" t="s">
        <v>3631</v>
      </c>
      <c r="S1261" s="14" t="s">
        <v>3632</v>
      </c>
      <c r="T1261" s="15" t="s">
        <v>3632</v>
      </c>
    </row>
    <row r="1262" spans="1:20" x14ac:dyDescent="0.35">
      <c r="A1262" s="14" t="s">
        <v>2562</v>
      </c>
      <c r="B1262" s="14" t="s">
        <v>3635</v>
      </c>
      <c r="C1262" s="14" t="s">
        <v>2563</v>
      </c>
      <c r="D1262" s="14">
        <v>0</v>
      </c>
      <c r="E1262" s="14">
        <v>0</v>
      </c>
      <c r="F1262" s="14">
        <v>0</v>
      </c>
      <c r="G1262" s="14">
        <v>0</v>
      </c>
      <c r="H1262" s="14">
        <v>0</v>
      </c>
      <c r="I1262" s="14">
        <v>0</v>
      </c>
      <c r="J1262" s="14">
        <v>0</v>
      </c>
      <c r="K1262" s="14">
        <v>0</v>
      </c>
      <c r="L1262" s="14">
        <v>0</v>
      </c>
      <c r="M1262" s="14">
        <v>0</v>
      </c>
      <c r="N1262" s="14">
        <v>0</v>
      </c>
      <c r="O1262" s="14">
        <v>0</v>
      </c>
      <c r="P1262" s="14" t="s">
        <v>874</v>
      </c>
      <c r="Q1262" s="14" t="s">
        <v>3630</v>
      </c>
      <c r="R1262" s="14" t="s">
        <v>3636</v>
      </c>
      <c r="S1262" s="14" t="s">
        <v>3632</v>
      </c>
      <c r="T1262" s="15" t="s">
        <v>3632</v>
      </c>
    </row>
    <row r="1263" spans="1:20" x14ac:dyDescent="0.35">
      <c r="A1263" s="14" t="s">
        <v>611</v>
      </c>
      <c r="B1263" s="14" t="s">
        <v>3639</v>
      </c>
      <c r="C1263" s="14" t="s">
        <v>612</v>
      </c>
      <c r="D1263" s="14">
        <v>1.4</v>
      </c>
      <c r="E1263" s="14">
        <v>1.2</v>
      </c>
      <c r="F1263" s="14">
        <v>2.8</v>
      </c>
      <c r="G1263" s="14">
        <v>2.5</v>
      </c>
      <c r="H1263" s="14">
        <v>2.5</v>
      </c>
      <c r="I1263" s="14">
        <v>3.3</v>
      </c>
      <c r="J1263" s="14">
        <v>2.2999999999999998</v>
      </c>
      <c r="K1263" s="14">
        <v>2.1</v>
      </c>
      <c r="L1263" s="14">
        <v>1.5</v>
      </c>
      <c r="M1263" s="14">
        <v>0.8</v>
      </c>
      <c r="N1263" s="14">
        <v>1.2</v>
      </c>
      <c r="O1263" s="14">
        <v>1.3</v>
      </c>
      <c r="P1263" s="14" t="s">
        <v>874</v>
      </c>
      <c r="Q1263" s="14" t="s">
        <v>3634</v>
      </c>
      <c r="R1263" s="14" t="s">
        <v>3631</v>
      </c>
      <c r="S1263" s="14" t="s">
        <v>3632</v>
      </c>
      <c r="T1263" s="15" t="s">
        <v>3632</v>
      </c>
    </row>
    <row r="1264" spans="1:20" x14ac:dyDescent="0.35">
      <c r="A1264" s="14" t="s">
        <v>1768</v>
      </c>
      <c r="B1264" s="14" t="s">
        <v>3647</v>
      </c>
      <c r="C1264" s="14" t="s">
        <v>1769</v>
      </c>
      <c r="D1264" s="14">
        <v>0.34</v>
      </c>
      <c r="E1264" s="14">
        <v>0.26</v>
      </c>
      <c r="F1264" s="14">
        <v>1.53</v>
      </c>
      <c r="G1264" s="14">
        <v>1.28</v>
      </c>
      <c r="H1264" s="14">
        <v>1.36</v>
      </c>
      <c r="I1264" s="14">
        <v>2.64</v>
      </c>
      <c r="J1264" s="14">
        <v>3.32</v>
      </c>
      <c r="K1264" s="14">
        <v>2.2999999999999998</v>
      </c>
      <c r="L1264" s="14">
        <v>1.19</v>
      </c>
      <c r="M1264" s="14">
        <v>0.17</v>
      </c>
      <c r="N1264" s="14">
        <v>0.17</v>
      </c>
      <c r="O1264" s="14">
        <v>0</v>
      </c>
      <c r="P1264" s="14" t="s">
        <v>874</v>
      </c>
      <c r="Q1264" s="14" t="s">
        <v>3630</v>
      </c>
      <c r="R1264" s="14" t="s">
        <v>3650</v>
      </c>
      <c r="S1264" s="14" t="s">
        <v>3653</v>
      </c>
      <c r="T1264" s="15" t="s">
        <v>3632</v>
      </c>
    </row>
    <row r="1265" spans="1:20" x14ac:dyDescent="0.35">
      <c r="A1265" s="14" t="s">
        <v>2235</v>
      </c>
      <c r="B1265" s="14" t="s">
        <v>3647</v>
      </c>
      <c r="C1265" s="14" t="s">
        <v>2236</v>
      </c>
      <c r="D1265" s="14">
        <v>0.08</v>
      </c>
      <c r="E1265" s="14">
        <v>0.06</v>
      </c>
      <c r="F1265" s="14">
        <v>0.36</v>
      </c>
      <c r="G1265" s="14">
        <v>0.3</v>
      </c>
      <c r="H1265" s="14">
        <v>0.32</v>
      </c>
      <c r="I1265" s="14">
        <v>0.62</v>
      </c>
      <c r="J1265" s="14">
        <v>0.78</v>
      </c>
      <c r="K1265" s="14">
        <v>0.54</v>
      </c>
      <c r="L1265" s="14">
        <v>0.28000000000000003</v>
      </c>
      <c r="M1265" s="14">
        <v>0.04</v>
      </c>
      <c r="N1265" s="14">
        <v>0.04</v>
      </c>
      <c r="O1265" s="14">
        <v>0</v>
      </c>
      <c r="P1265" s="14" t="s">
        <v>874</v>
      </c>
      <c r="Q1265" s="14" t="s">
        <v>3630</v>
      </c>
      <c r="R1265" s="14" t="s">
        <v>3650</v>
      </c>
      <c r="S1265" s="14" t="s">
        <v>3653</v>
      </c>
      <c r="T1265" s="15" t="s">
        <v>3632</v>
      </c>
    </row>
    <row r="1266" spans="1:20" x14ac:dyDescent="0.35">
      <c r="A1266" s="14" t="s">
        <v>613</v>
      </c>
      <c r="B1266" s="14" t="s">
        <v>3647</v>
      </c>
      <c r="C1266" s="14" t="s">
        <v>614</v>
      </c>
      <c r="D1266" s="14">
        <v>2</v>
      </c>
      <c r="E1266" s="14">
        <v>2</v>
      </c>
      <c r="F1266" s="14">
        <v>2</v>
      </c>
      <c r="G1266" s="14">
        <v>2</v>
      </c>
      <c r="H1266" s="14">
        <v>2</v>
      </c>
      <c r="I1266" s="14">
        <v>2</v>
      </c>
      <c r="J1266" s="14">
        <v>2</v>
      </c>
      <c r="K1266" s="14">
        <v>2</v>
      </c>
      <c r="L1266" s="14">
        <v>2</v>
      </c>
      <c r="M1266" s="14">
        <v>2</v>
      </c>
      <c r="N1266" s="14">
        <v>2</v>
      </c>
      <c r="O1266" s="14">
        <v>2</v>
      </c>
      <c r="P1266" s="14" t="s">
        <v>874</v>
      </c>
      <c r="Q1266" s="14" t="s">
        <v>3630</v>
      </c>
      <c r="R1266" s="14" t="s">
        <v>3631</v>
      </c>
      <c r="S1266" s="14" t="s">
        <v>3632</v>
      </c>
      <c r="T1266" s="15" t="s">
        <v>3632</v>
      </c>
    </row>
    <row r="1267" spans="1:20" x14ac:dyDescent="0.35">
      <c r="A1267" s="14" t="s">
        <v>615</v>
      </c>
      <c r="B1267" s="14" t="s">
        <v>3638</v>
      </c>
      <c r="C1267" s="14" t="s">
        <v>616</v>
      </c>
      <c r="D1267" s="14">
        <v>0.02</v>
      </c>
      <c r="E1267" s="14">
        <v>1.88</v>
      </c>
      <c r="F1267" s="14">
        <v>2.52</v>
      </c>
      <c r="G1267" s="14">
        <v>3.22</v>
      </c>
      <c r="H1267" s="14">
        <v>5.0199999999999996</v>
      </c>
      <c r="I1267" s="14">
        <v>6.72</v>
      </c>
      <c r="J1267" s="14">
        <v>6.69</v>
      </c>
      <c r="K1267" s="14">
        <v>7</v>
      </c>
      <c r="L1267" s="14">
        <v>3.39</v>
      </c>
      <c r="M1267" s="14">
        <v>2.2000000000000002</v>
      </c>
      <c r="N1267" s="14">
        <v>0.36</v>
      </c>
      <c r="O1267" s="14">
        <v>0</v>
      </c>
      <c r="P1267" s="14" t="s">
        <v>874</v>
      </c>
      <c r="Q1267" s="14" t="s">
        <v>3630</v>
      </c>
      <c r="R1267" s="14" t="s">
        <v>3631</v>
      </c>
      <c r="S1267" s="14" t="s">
        <v>3632</v>
      </c>
      <c r="T1267" s="15" t="s">
        <v>3632</v>
      </c>
    </row>
    <row r="1268" spans="1:20" x14ac:dyDescent="0.35">
      <c r="A1268" s="14" t="s">
        <v>3397</v>
      </c>
      <c r="B1268" s="14" t="s">
        <v>3646</v>
      </c>
      <c r="C1268" s="14" t="s">
        <v>3398</v>
      </c>
      <c r="D1268" s="14">
        <v>0.42</v>
      </c>
      <c r="E1268" s="14">
        <v>0.55000000000000004</v>
      </c>
      <c r="F1268" s="14">
        <v>0.83</v>
      </c>
      <c r="G1268" s="14">
        <v>0.62</v>
      </c>
      <c r="H1268" s="14">
        <v>0.87</v>
      </c>
      <c r="I1268" s="14">
        <v>0.98</v>
      </c>
      <c r="J1268" s="14">
        <v>1.1100000000000001</v>
      </c>
      <c r="K1268" s="14">
        <v>1.1499999999999999</v>
      </c>
      <c r="L1268" s="14">
        <v>1.08</v>
      </c>
      <c r="M1268" s="14">
        <v>0.35</v>
      </c>
      <c r="N1268" s="14">
        <v>0.08</v>
      </c>
      <c r="O1268" s="14">
        <v>0.3</v>
      </c>
      <c r="P1268" s="14" t="s">
        <v>874</v>
      </c>
      <c r="Q1268" s="14" t="s">
        <v>3630</v>
      </c>
      <c r="R1268" s="14" t="s">
        <v>3631</v>
      </c>
      <c r="S1268" s="14" t="s">
        <v>3632</v>
      </c>
      <c r="T1268" s="15" t="s">
        <v>3632</v>
      </c>
    </row>
    <row r="1269" spans="1:20" x14ac:dyDescent="0.35">
      <c r="A1269" s="14" t="s">
        <v>2911</v>
      </c>
      <c r="B1269" s="14" t="s">
        <v>3638</v>
      </c>
      <c r="C1269" s="14" t="s">
        <v>2912</v>
      </c>
      <c r="D1269" s="14">
        <v>0.32</v>
      </c>
      <c r="E1269" s="14">
        <v>0.36</v>
      </c>
      <c r="F1269" s="14">
        <v>0.37</v>
      </c>
      <c r="G1269" s="14">
        <v>0.37</v>
      </c>
      <c r="H1269" s="14">
        <v>0.35</v>
      </c>
      <c r="I1269" s="14">
        <v>0.37</v>
      </c>
      <c r="J1269" s="14">
        <v>0.37</v>
      </c>
      <c r="K1269" s="14">
        <v>0.28000000000000003</v>
      </c>
      <c r="L1269" s="14">
        <v>0.27</v>
      </c>
      <c r="M1269" s="14">
        <v>0.26</v>
      </c>
      <c r="N1269" s="14">
        <v>0.24</v>
      </c>
      <c r="O1269" s="14">
        <v>0.26</v>
      </c>
      <c r="P1269" s="14" t="s">
        <v>874</v>
      </c>
      <c r="Q1269" s="14" t="s">
        <v>3630</v>
      </c>
      <c r="R1269" s="14" t="s">
        <v>3631</v>
      </c>
      <c r="S1269" s="14" t="s">
        <v>3632</v>
      </c>
      <c r="T1269" s="15" t="s">
        <v>3632</v>
      </c>
    </row>
    <row r="1270" spans="1:20" x14ac:dyDescent="0.35">
      <c r="A1270" s="14" t="s">
        <v>617</v>
      </c>
      <c r="B1270" s="14" t="s">
        <v>3638</v>
      </c>
      <c r="C1270" s="14" t="s">
        <v>618</v>
      </c>
      <c r="D1270" s="14" t="s">
        <v>3632</v>
      </c>
      <c r="E1270" s="14">
        <v>0.09</v>
      </c>
      <c r="F1270" s="14">
        <v>0.54</v>
      </c>
      <c r="G1270" s="14">
        <v>0.45</v>
      </c>
      <c r="H1270" s="14">
        <v>0.48</v>
      </c>
      <c r="I1270" s="14">
        <v>0.93</v>
      </c>
      <c r="J1270" s="14">
        <v>1.17</v>
      </c>
      <c r="K1270" s="14">
        <v>0.81</v>
      </c>
      <c r="L1270" s="14">
        <v>0.42</v>
      </c>
      <c r="M1270" s="14">
        <v>0.06</v>
      </c>
      <c r="N1270" s="14">
        <v>0.06</v>
      </c>
      <c r="O1270" s="14">
        <v>0</v>
      </c>
      <c r="P1270" s="14" t="s">
        <v>874</v>
      </c>
      <c r="Q1270" s="14" t="s">
        <v>3634</v>
      </c>
      <c r="R1270" s="14" t="s">
        <v>3631</v>
      </c>
      <c r="S1270" s="14" t="s">
        <v>3632</v>
      </c>
      <c r="T1270" s="15" t="s">
        <v>3632</v>
      </c>
    </row>
    <row r="1271" spans="1:20" x14ac:dyDescent="0.35">
      <c r="A1271" s="14" t="s">
        <v>3187</v>
      </c>
      <c r="B1271" s="14" t="s">
        <v>3646</v>
      </c>
      <c r="C1271" s="14" t="s">
        <v>3188</v>
      </c>
      <c r="D1271" s="14">
        <v>13.5</v>
      </c>
      <c r="E1271" s="14">
        <v>13.5</v>
      </c>
      <c r="F1271" s="14">
        <v>13.5</v>
      </c>
      <c r="G1271" s="14">
        <v>13.5</v>
      </c>
      <c r="H1271" s="14">
        <v>13.5</v>
      </c>
      <c r="I1271" s="14">
        <v>13.5</v>
      </c>
      <c r="J1271" s="14">
        <v>13.5</v>
      </c>
      <c r="K1271" s="14">
        <v>13.5</v>
      </c>
      <c r="L1271" s="14">
        <v>13.5</v>
      </c>
      <c r="M1271" s="14">
        <v>13.5</v>
      </c>
      <c r="N1271" s="14">
        <v>13.5</v>
      </c>
      <c r="O1271" s="14">
        <v>13.5</v>
      </c>
      <c r="P1271" s="14" t="s">
        <v>865</v>
      </c>
      <c r="Q1271" s="14" t="s">
        <v>3630</v>
      </c>
      <c r="R1271" s="14" t="s">
        <v>3631</v>
      </c>
      <c r="S1271" s="14" t="s">
        <v>3632</v>
      </c>
      <c r="T1271" s="15" t="s">
        <v>3632</v>
      </c>
    </row>
    <row r="1272" spans="1:20" x14ac:dyDescent="0.35">
      <c r="A1272" s="14" t="s">
        <v>619</v>
      </c>
      <c r="B1272" s="14" t="s">
        <v>3638</v>
      </c>
      <c r="C1272" s="14" t="s">
        <v>620</v>
      </c>
      <c r="D1272" s="14">
        <v>19.600000000000001</v>
      </c>
      <c r="E1272" s="14">
        <v>16.8</v>
      </c>
      <c r="F1272" s="14">
        <v>39.200000000000003</v>
      </c>
      <c r="G1272" s="14">
        <v>35</v>
      </c>
      <c r="H1272" s="14">
        <v>35</v>
      </c>
      <c r="I1272" s="14">
        <v>46.2</v>
      </c>
      <c r="J1272" s="14">
        <v>32.200000000000003</v>
      </c>
      <c r="K1272" s="14">
        <v>29.4</v>
      </c>
      <c r="L1272" s="14">
        <v>21</v>
      </c>
      <c r="M1272" s="14">
        <v>11.2</v>
      </c>
      <c r="N1272" s="14">
        <v>16.8</v>
      </c>
      <c r="O1272" s="14">
        <v>18.2</v>
      </c>
      <c r="P1272" s="14" t="s">
        <v>874</v>
      </c>
      <c r="Q1272" s="14" t="s">
        <v>3634</v>
      </c>
      <c r="R1272" s="14" t="s">
        <v>3631</v>
      </c>
      <c r="S1272" s="14" t="s">
        <v>3632</v>
      </c>
      <c r="T1272" s="15" t="s">
        <v>3632</v>
      </c>
    </row>
    <row r="1273" spans="1:20" x14ac:dyDescent="0.35">
      <c r="A1273" s="14" t="s">
        <v>2350</v>
      </c>
      <c r="B1273" s="14" t="s">
        <v>3633</v>
      </c>
      <c r="C1273" s="14" t="s">
        <v>2351</v>
      </c>
      <c r="D1273" s="14">
        <v>0.12</v>
      </c>
      <c r="E1273" s="14">
        <v>0.09</v>
      </c>
      <c r="F1273" s="14">
        <v>0.54</v>
      </c>
      <c r="G1273" s="14">
        <v>0.45</v>
      </c>
      <c r="H1273" s="14">
        <v>0.48</v>
      </c>
      <c r="I1273" s="14">
        <v>0.93</v>
      </c>
      <c r="J1273" s="14">
        <v>1.17</v>
      </c>
      <c r="K1273" s="14">
        <v>0.81</v>
      </c>
      <c r="L1273" s="14">
        <v>0.42</v>
      </c>
      <c r="M1273" s="14">
        <v>0.06</v>
      </c>
      <c r="N1273" s="14">
        <v>0.06</v>
      </c>
      <c r="O1273" s="14">
        <v>0</v>
      </c>
      <c r="P1273" s="14" t="s">
        <v>874</v>
      </c>
      <c r="Q1273" s="14" t="s">
        <v>3634</v>
      </c>
      <c r="R1273" s="14" t="s">
        <v>3631</v>
      </c>
      <c r="S1273" s="14" t="s">
        <v>3632</v>
      </c>
      <c r="T1273" s="15" t="s">
        <v>3632</v>
      </c>
    </row>
    <row r="1274" spans="1:20" x14ac:dyDescent="0.35">
      <c r="A1274" s="14" t="s">
        <v>3173</v>
      </c>
      <c r="B1274" s="14" t="s">
        <v>3633</v>
      </c>
      <c r="C1274" s="14" t="s">
        <v>3174</v>
      </c>
      <c r="D1274" s="14">
        <v>0.8</v>
      </c>
      <c r="E1274" s="14">
        <v>0.6</v>
      </c>
      <c r="F1274" s="14">
        <v>3.6</v>
      </c>
      <c r="G1274" s="14">
        <v>3</v>
      </c>
      <c r="H1274" s="14">
        <v>3.2</v>
      </c>
      <c r="I1274" s="14">
        <v>6.2</v>
      </c>
      <c r="J1274" s="14">
        <v>7.8</v>
      </c>
      <c r="K1274" s="14">
        <v>5.4</v>
      </c>
      <c r="L1274" s="14">
        <v>2.8</v>
      </c>
      <c r="M1274" s="14">
        <v>0.4</v>
      </c>
      <c r="N1274" s="14">
        <v>0.4</v>
      </c>
      <c r="O1274" s="14">
        <v>0</v>
      </c>
      <c r="P1274" s="14" t="s">
        <v>874</v>
      </c>
      <c r="Q1274" s="14" t="s">
        <v>3634</v>
      </c>
      <c r="R1274" s="14" t="s">
        <v>3631</v>
      </c>
      <c r="S1274" s="14" t="s">
        <v>3632</v>
      </c>
      <c r="T1274" s="15" t="s">
        <v>3632</v>
      </c>
    </row>
    <row r="1275" spans="1:20" x14ac:dyDescent="0.35">
      <c r="A1275" s="14" t="s">
        <v>3408</v>
      </c>
      <c r="B1275" s="14" t="s">
        <v>3633</v>
      </c>
      <c r="C1275" s="14" t="s">
        <v>3409</v>
      </c>
      <c r="D1275" s="14">
        <v>0.8</v>
      </c>
      <c r="E1275" s="14">
        <v>0.6</v>
      </c>
      <c r="F1275" s="14">
        <v>3.6</v>
      </c>
      <c r="G1275" s="14">
        <v>3</v>
      </c>
      <c r="H1275" s="14">
        <v>3.2</v>
      </c>
      <c r="I1275" s="14">
        <v>6.2</v>
      </c>
      <c r="J1275" s="14">
        <v>7.8</v>
      </c>
      <c r="K1275" s="14">
        <v>5.4</v>
      </c>
      <c r="L1275" s="14">
        <v>2.8</v>
      </c>
      <c r="M1275" s="14">
        <v>0.4</v>
      </c>
      <c r="N1275" s="14">
        <v>0.4</v>
      </c>
      <c r="O1275" s="14">
        <v>0</v>
      </c>
      <c r="P1275" s="14" t="s">
        <v>874</v>
      </c>
      <c r="Q1275" s="14" t="s">
        <v>3634</v>
      </c>
      <c r="R1275" s="14" t="s">
        <v>3631</v>
      </c>
      <c r="S1275" s="14" t="s">
        <v>3632</v>
      </c>
      <c r="T1275" s="15" t="s">
        <v>3632</v>
      </c>
    </row>
    <row r="1276" spans="1:20" x14ac:dyDescent="0.35">
      <c r="A1276" s="14" t="s">
        <v>621</v>
      </c>
      <c r="B1276" s="14" t="s">
        <v>3638</v>
      </c>
      <c r="C1276" s="14" t="s">
        <v>622</v>
      </c>
      <c r="D1276" s="14">
        <v>2.16</v>
      </c>
      <c r="E1276" s="14">
        <v>1.62</v>
      </c>
      <c r="F1276" s="14">
        <v>9.7200000000000006</v>
      </c>
      <c r="G1276" s="14">
        <v>8.1</v>
      </c>
      <c r="H1276" s="14">
        <v>8.64</v>
      </c>
      <c r="I1276" s="14">
        <v>16.739999999999998</v>
      </c>
      <c r="J1276" s="14">
        <v>21.06</v>
      </c>
      <c r="K1276" s="14">
        <v>14.58</v>
      </c>
      <c r="L1276" s="14">
        <v>7.56</v>
      </c>
      <c r="M1276" s="14">
        <v>1.08</v>
      </c>
      <c r="N1276" s="14">
        <v>1.08</v>
      </c>
      <c r="O1276" s="14">
        <v>0</v>
      </c>
      <c r="P1276" s="14" t="s">
        <v>874</v>
      </c>
      <c r="Q1276" s="14" t="s">
        <v>3634</v>
      </c>
      <c r="R1276" s="14" t="s">
        <v>3631</v>
      </c>
      <c r="S1276" s="14" t="s">
        <v>3632</v>
      </c>
      <c r="T1276" s="15" t="s">
        <v>3632</v>
      </c>
    </row>
    <row r="1277" spans="1:20" x14ac:dyDescent="0.35">
      <c r="A1277" s="14" t="s">
        <v>623</v>
      </c>
      <c r="B1277" s="14" t="s">
        <v>3638</v>
      </c>
      <c r="C1277" s="14" t="s">
        <v>624</v>
      </c>
      <c r="D1277" s="14">
        <v>2.16</v>
      </c>
      <c r="E1277" s="14">
        <v>1.62</v>
      </c>
      <c r="F1277" s="14">
        <v>9.7200000000000006</v>
      </c>
      <c r="G1277" s="14">
        <v>8.1</v>
      </c>
      <c r="H1277" s="14">
        <v>8.64</v>
      </c>
      <c r="I1277" s="14">
        <v>16.739999999999998</v>
      </c>
      <c r="J1277" s="14">
        <v>21.06</v>
      </c>
      <c r="K1277" s="14">
        <v>14.58</v>
      </c>
      <c r="L1277" s="14">
        <v>7.56</v>
      </c>
      <c r="M1277" s="14">
        <v>1.08</v>
      </c>
      <c r="N1277" s="14">
        <v>1.08</v>
      </c>
      <c r="O1277" s="14">
        <v>0</v>
      </c>
      <c r="P1277" s="14" t="s">
        <v>874</v>
      </c>
      <c r="Q1277" s="14" t="s">
        <v>3634</v>
      </c>
      <c r="R1277" s="14" t="s">
        <v>3631</v>
      </c>
      <c r="S1277" s="14" t="s">
        <v>3632</v>
      </c>
      <c r="T1277" s="15" t="s">
        <v>3632</v>
      </c>
    </row>
    <row r="1278" spans="1:20" x14ac:dyDescent="0.35">
      <c r="A1278" s="14" t="s">
        <v>625</v>
      </c>
      <c r="B1278" s="14" t="s">
        <v>3638</v>
      </c>
      <c r="C1278" s="14" t="s">
        <v>626</v>
      </c>
      <c r="D1278" s="14">
        <v>11.09</v>
      </c>
      <c r="E1278" s="14">
        <v>9.5</v>
      </c>
      <c r="F1278" s="14">
        <v>22.18</v>
      </c>
      <c r="G1278" s="14">
        <v>19.8</v>
      </c>
      <c r="H1278" s="14">
        <v>19.8</v>
      </c>
      <c r="I1278" s="14">
        <v>26.14</v>
      </c>
      <c r="J1278" s="14">
        <v>18.22</v>
      </c>
      <c r="K1278" s="14">
        <v>16.63</v>
      </c>
      <c r="L1278" s="14">
        <v>11.88</v>
      </c>
      <c r="M1278" s="14">
        <v>6.34</v>
      </c>
      <c r="N1278" s="14">
        <v>9.5</v>
      </c>
      <c r="O1278" s="14">
        <v>10.3</v>
      </c>
      <c r="P1278" s="14" t="s">
        <v>874</v>
      </c>
      <c r="Q1278" s="14" t="s">
        <v>3634</v>
      </c>
      <c r="R1278" s="14" t="s">
        <v>3631</v>
      </c>
      <c r="S1278" s="14" t="s">
        <v>3632</v>
      </c>
      <c r="T1278" s="15" t="s">
        <v>3632</v>
      </c>
    </row>
    <row r="1279" spans="1:20" x14ac:dyDescent="0.35">
      <c r="A1279" s="14" t="s">
        <v>627</v>
      </c>
      <c r="B1279" s="14" t="s">
        <v>3638</v>
      </c>
      <c r="C1279" s="14" t="s">
        <v>628</v>
      </c>
      <c r="D1279" s="14">
        <v>2.77</v>
      </c>
      <c r="E1279" s="14">
        <v>2.38</v>
      </c>
      <c r="F1279" s="14">
        <v>5.54</v>
      </c>
      <c r="G1279" s="14">
        <v>4.95</v>
      </c>
      <c r="H1279" s="14">
        <v>4.95</v>
      </c>
      <c r="I1279" s="14">
        <v>6.53</v>
      </c>
      <c r="J1279" s="14">
        <v>4.55</v>
      </c>
      <c r="K1279" s="14">
        <v>4.16</v>
      </c>
      <c r="L1279" s="14">
        <v>2.97</v>
      </c>
      <c r="M1279" s="14">
        <v>1.58</v>
      </c>
      <c r="N1279" s="14">
        <v>2.38</v>
      </c>
      <c r="O1279" s="14">
        <v>2.57</v>
      </c>
      <c r="P1279" s="14" t="s">
        <v>874</v>
      </c>
      <c r="Q1279" s="14" t="s">
        <v>3634</v>
      </c>
      <c r="R1279" s="14" t="s">
        <v>3631</v>
      </c>
      <c r="S1279" s="14" t="s">
        <v>3632</v>
      </c>
      <c r="T1279" s="15" t="s">
        <v>3632</v>
      </c>
    </row>
    <row r="1280" spans="1:20" x14ac:dyDescent="0.35">
      <c r="A1280" s="14" t="s">
        <v>629</v>
      </c>
      <c r="B1280" s="14" t="s">
        <v>3638</v>
      </c>
      <c r="C1280" s="14" t="s">
        <v>630</v>
      </c>
      <c r="D1280" s="14">
        <v>13.86</v>
      </c>
      <c r="E1280" s="14">
        <v>11.88</v>
      </c>
      <c r="F1280" s="14">
        <v>27.72</v>
      </c>
      <c r="G1280" s="14">
        <v>24.75</v>
      </c>
      <c r="H1280" s="14">
        <v>24.75</v>
      </c>
      <c r="I1280" s="14">
        <v>32.67</v>
      </c>
      <c r="J1280" s="14">
        <v>22.77</v>
      </c>
      <c r="K1280" s="14">
        <v>20.79</v>
      </c>
      <c r="L1280" s="14">
        <v>14.85</v>
      </c>
      <c r="M1280" s="14">
        <v>7.92</v>
      </c>
      <c r="N1280" s="14">
        <v>11.88</v>
      </c>
      <c r="O1280" s="14">
        <v>12.87</v>
      </c>
      <c r="P1280" s="14" t="s">
        <v>874</v>
      </c>
      <c r="Q1280" s="14" t="s">
        <v>3634</v>
      </c>
      <c r="R1280" s="14" t="s">
        <v>3631</v>
      </c>
      <c r="S1280" s="14" t="s">
        <v>3632</v>
      </c>
      <c r="T1280" s="15" t="s">
        <v>3632</v>
      </c>
    </row>
    <row r="1281" spans="1:20" x14ac:dyDescent="0.35">
      <c r="A1281" s="14" t="s">
        <v>631</v>
      </c>
      <c r="B1281" s="14" t="s">
        <v>3647</v>
      </c>
      <c r="C1281" s="14" t="s">
        <v>632</v>
      </c>
      <c r="D1281" s="14">
        <v>620</v>
      </c>
      <c r="E1281" s="14">
        <v>620</v>
      </c>
      <c r="F1281" s="14">
        <v>620</v>
      </c>
      <c r="G1281" s="14">
        <v>618.74</v>
      </c>
      <c r="H1281" s="14">
        <v>620</v>
      </c>
      <c r="I1281" s="14">
        <v>617.96</v>
      </c>
      <c r="J1281" s="14">
        <v>619.28</v>
      </c>
      <c r="K1281" s="14">
        <v>597.4</v>
      </c>
      <c r="L1281" s="14">
        <v>613.22</v>
      </c>
      <c r="M1281" s="14">
        <v>615.6</v>
      </c>
      <c r="N1281" s="14">
        <v>619.44000000000005</v>
      </c>
      <c r="O1281" s="14">
        <v>620</v>
      </c>
      <c r="P1281" s="14" t="s">
        <v>865</v>
      </c>
      <c r="Q1281" s="14" t="s">
        <v>3630</v>
      </c>
      <c r="R1281" s="14" t="s">
        <v>3631</v>
      </c>
      <c r="S1281" s="14" t="s">
        <v>3632</v>
      </c>
      <c r="T1281" s="15" t="s">
        <v>3632</v>
      </c>
    </row>
    <row r="1282" spans="1:20" x14ac:dyDescent="0.35">
      <c r="A1282" s="14" t="s">
        <v>3599</v>
      </c>
      <c r="B1282" s="14" t="s">
        <v>3647</v>
      </c>
      <c r="C1282" s="14" t="s">
        <v>3600</v>
      </c>
      <c r="D1282" s="14">
        <v>47.6</v>
      </c>
      <c r="E1282" s="14">
        <v>47.6</v>
      </c>
      <c r="F1282" s="14">
        <v>47.6</v>
      </c>
      <c r="G1282" s="14">
        <v>47.6</v>
      </c>
      <c r="H1282" s="14">
        <v>47.6</v>
      </c>
      <c r="I1282" s="14">
        <v>47.6</v>
      </c>
      <c r="J1282" s="14">
        <v>47.6</v>
      </c>
      <c r="K1282" s="14">
        <v>47.6</v>
      </c>
      <c r="L1282" s="14">
        <v>47.6</v>
      </c>
      <c r="M1282" s="14">
        <v>47.6</v>
      </c>
      <c r="N1282" s="14">
        <v>47.6</v>
      </c>
      <c r="O1282" s="14">
        <v>47.6</v>
      </c>
      <c r="P1282" s="14" t="s">
        <v>865</v>
      </c>
      <c r="Q1282" s="14" t="s">
        <v>3630</v>
      </c>
      <c r="R1282" s="14" t="s">
        <v>3631</v>
      </c>
      <c r="S1282" s="14" t="s">
        <v>3632</v>
      </c>
      <c r="T1282" s="15" t="s">
        <v>3632</v>
      </c>
    </row>
    <row r="1283" spans="1:20" x14ac:dyDescent="0.35">
      <c r="A1283" s="14" t="s">
        <v>633</v>
      </c>
      <c r="B1283" s="14" t="s">
        <v>3639</v>
      </c>
      <c r="C1283" s="14" t="s">
        <v>634</v>
      </c>
      <c r="D1283" s="14">
        <v>49</v>
      </c>
      <c r="E1283" s="14">
        <v>49</v>
      </c>
      <c r="F1283" s="14">
        <v>49</v>
      </c>
      <c r="G1283" s="14">
        <v>49</v>
      </c>
      <c r="H1283" s="14">
        <v>49</v>
      </c>
      <c r="I1283" s="14">
        <v>49</v>
      </c>
      <c r="J1283" s="14">
        <v>49</v>
      </c>
      <c r="K1283" s="14">
        <v>49</v>
      </c>
      <c r="L1283" s="14">
        <v>49</v>
      </c>
      <c r="M1283" s="14">
        <v>49</v>
      </c>
      <c r="N1283" s="14">
        <v>49</v>
      </c>
      <c r="O1283" s="14">
        <v>49</v>
      </c>
      <c r="P1283" s="14" t="s">
        <v>865</v>
      </c>
      <c r="Q1283" s="14" t="s">
        <v>3634</v>
      </c>
      <c r="R1283" s="14" t="s">
        <v>3631</v>
      </c>
      <c r="S1283" s="14" t="s">
        <v>3632</v>
      </c>
      <c r="T1283" s="15" t="s">
        <v>3632</v>
      </c>
    </row>
    <row r="1284" spans="1:20" x14ac:dyDescent="0.35">
      <c r="A1284" s="14" t="s">
        <v>635</v>
      </c>
      <c r="B1284" s="14" t="s">
        <v>3639</v>
      </c>
      <c r="C1284" s="14" t="s">
        <v>636</v>
      </c>
      <c r="D1284" s="14">
        <v>49</v>
      </c>
      <c r="E1284" s="14">
        <v>49</v>
      </c>
      <c r="F1284" s="14">
        <v>49</v>
      </c>
      <c r="G1284" s="14">
        <v>49</v>
      </c>
      <c r="H1284" s="14">
        <v>49</v>
      </c>
      <c r="I1284" s="14">
        <v>49</v>
      </c>
      <c r="J1284" s="14">
        <v>49</v>
      </c>
      <c r="K1284" s="14">
        <v>49</v>
      </c>
      <c r="L1284" s="14">
        <v>49</v>
      </c>
      <c r="M1284" s="14">
        <v>49</v>
      </c>
      <c r="N1284" s="14">
        <v>49</v>
      </c>
      <c r="O1284" s="14">
        <v>49</v>
      </c>
      <c r="P1284" s="14" t="s">
        <v>865</v>
      </c>
      <c r="Q1284" s="14" t="s">
        <v>3634</v>
      </c>
      <c r="R1284" s="14" t="s">
        <v>3631</v>
      </c>
      <c r="S1284" s="14" t="s">
        <v>3632</v>
      </c>
      <c r="T1284" s="15" t="s">
        <v>3632</v>
      </c>
    </row>
    <row r="1285" spans="1:20" x14ac:dyDescent="0.35">
      <c r="A1285" s="14" t="s">
        <v>637</v>
      </c>
      <c r="B1285" s="14" t="s">
        <v>3639</v>
      </c>
      <c r="C1285" s="14" t="s">
        <v>638</v>
      </c>
      <c r="D1285" s="14">
        <v>48.35</v>
      </c>
      <c r="E1285" s="14">
        <v>48.35</v>
      </c>
      <c r="F1285" s="14">
        <v>48.35</v>
      </c>
      <c r="G1285" s="14">
        <v>48.35</v>
      </c>
      <c r="H1285" s="14">
        <v>48.35</v>
      </c>
      <c r="I1285" s="14">
        <v>48.35</v>
      </c>
      <c r="J1285" s="14">
        <v>48.35</v>
      </c>
      <c r="K1285" s="14">
        <v>48.35</v>
      </c>
      <c r="L1285" s="14">
        <v>48.35</v>
      </c>
      <c r="M1285" s="14">
        <v>48.35</v>
      </c>
      <c r="N1285" s="14">
        <v>48.35</v>
      </c>
      <c r="O1285" s="14">
        <v>48.35</v>
      </c>
      <c r="P1285" s="14" t="s">
        <v>865</v>
      </c>
      <c r="Q1285" s="14" t="s">
        <v>3634</v>
      </c>
      <c r="R1285" s="14" t="s">
        <v>3631</v>
      </c>
      <c r="S1285" s="14" t="s">
        <v>3632</v>
      </c>
      <c r="T1285" s="15" t="s">
        <v>3632</v>
      </c>
    </row>
    <row r="1286" spans="1:20" x14ac:dyDescent="0.35">
      <c r="A1286" s="14" t="s">
        <v>639</v>
      </c>
      <c r="B1286" s="14" t="s">
        <v>3639</v>
      </c>
      <c r="C1286" s="14" t="s">
        <v>640</v>
      </c>
      <c r="D1286" s="14">
        <v>48.5</v>
      </c>
      <c r="E1286" s="14">
        <v>48.5</v>
      </c>
      <c r="F1286" s="14">
        <v>48.5</v>
      </c>
      <c r="G1286" s="14">
        <v>48.5</v>
      </c>
      <c r="H1286" s="14">
        <v>48.5</v>
      </c>
      <c r="I1286" s="14">
        <v>48.5</v>
      </c>
      <c r="J1286" s="14">
        <v>48.5</v>
      </c>
      <c r="K1286" s="14">
        <v>48.5</v>
      </c>
      <c r="L1286" s="14">
        <v>48.5</v>
      </c>
      <c r="M1286" s="14">
        <v>48.5</v>
      </c>
      <c r="N1286" s="14">
        <v>48.5</v>
      </c>
      <c r="O1286" s="14">
        <v>48.5</v>
      </c>
      <c r="P1286" s="14" t="s">
        <v>865</v>
      </c>
      <c r="Q1286" s="14" t="s">
        <v>3634</v>
      </c>
      <c r="R1286" s="14" t="s">
        <v>3631</v>
      </c>
      <c r="S1286" s="14" t="s">
        <v>3632</v>
      </c>
      <c r="T1286" s="15" t="s">
        <v>3632</v>
      </c>
    </row>
    <row r="1287" spans="1:20" x14ac:dyDescent="0.35">
      <c r="A1287" s="14" t="s">
        <v>3083</v>
      </c>
      <c r="B1287" s="14" t="s">
        <v>3639</v>
      </c>
      <c r="C1287" s="14" t="s">
        <v>3084</v>
      </c>
      <c r="D1287" s="14">
        <v>0.3</v>
      </c>
      <c r="E1287" s="14">
        <v>0.23</v>
      </c>
      <c r="F1287" s="14">
        <v>1.35</v>
      </c>
      <c r="G1287" s="14">
        <v>1.1299999999999999</v>
      </c>
      <c r="H1287" s="14">
        <v>1.2</v>
      </c>
      <c r="I1287" s="14">
        <v>2.33</v>
      </c>
      <c r="J1287" s="14">
        <v>2.93</v>
      </c>
      <c r="K1287" s="14">
        <v>2.0299999999999998</v>
      </c>
      <c r="L1287" s="14">
        <v>1.05</v>
      </c>
      <c r="M1287" s="14">
        <v>0.15</v>
      </c>
      <c r="N1287" s="14">
        <v>0.15</v>
      </c>
      <c r="O1287" s="14">
        <v>0</v>
      </c>
      <c r="P1287" s="14" t="s">
        <v>874</v>
      </c>
      <c r="Q1287" s="14" t="s">
        <v>3634</v>
      </c>
      <c r="R1287" s="14" t="s">
        <v>3631</v>
      </c>
      <c r="S1287" s="14" t="s">
        <v>3632</v>
      </c>
      <c r="T1287" s="15" t="s">
        <v>3632</v>
      </c>
    </row>
    <row r="1288" spans="1:20" x14ac:dyDescent="0.35">
      <c r="A1288" s="14" t="s">
        <v>641</v>
      </c>
      <c r="B1288" s="14" t="s">
        <v>3639</v>
      </c>
      <c r="C1288" s="14" t="s">
        <v>642</v>
      </c>
      <c r="D1288" s="14">
        <v>36</v>
      </c>
      <c r="E1288" s="14">
        <v>36</v>
      </c>
      <c r="F1288" s="14">
        <v>36</v>
      </c>
      <c r="G1288" s="14">
        <v>36</v>
      </c>
      <c r="H1288" s="14">
        <v>36</v>
      </c>
      <c r="I1288" s="14">
        <v>36</v>
      </c>
      <c r="J1288" s="14">
        <v>36</v>
      </c>
      <c r="K1288" s="14">
        <v>36</v>
      </c>
      <c r="L1288" s="14">
        <v>36</v>
      </c>
      <c r="M1288" s="14">
        <v>36</v>
      </c>
      <c r="N1288" s="14">
        <v>36</v>
      </c>
      <c r="O1288" s="14">
        <v>36</v>
      </c>
      <c r="P1288" s="14" t="s">
        <v>865</v>
      </c>
      <c r="Q1288" s="14" t="s">
        <v>3634</v>
      </c>
      <c r="R1288" s="14" t="s">
        <v>3631</v>
      </c>
      <c r="S1288" s="14" t="s">
        <v>3632</v>
      </c>
      <c r="T1288" s="15" t="s">
        <v>3632</v>
      </c>
    </row>
    <row r="1289" spans="1:20" x14ac:dyDescent="0.35">
      <c r="A1289" s="14" t="s">
        <v>2248</v>
      </c>
      <c r="B1289" s="14" t="s">
        <v>3635</v>
      </c>
      <c r="C1289" s="14" t="s">
        <v>2249</v>
      </c>
      <c r="D1289" s="14">
        <v>0</v>
      </c>
      <c r="E1289" s="14">
        <v>0</v>
      </c>
      <c r="F1289" s="14">
        <v>0</v>
      </c>
      <c r="G1289" s="14">
        <v>0</v>
      </c>
      <c r="H1289" s="14">
        <v>0</v>
      </c>
      <c r="I1289" s="14">
        <v>0</v>
      </c>
      <c r="J1289" s="14">
        <v>0</v>
      </c>
      <c r="K1289" s="14">
        <v>0</v>
      </c>
      <c r="L1289" s="14">
        <v>0</v>
      </c>
      <c r="M1289" s="14">
        <v>0</v>
      </c>
      <c r="N1289" s="14">
        <v>0</v>
      </c>
      <c r="O1289" s="14">
        <v>0</v>
      </c>
      <c r="P1289" s="14" t="s">
        <v>874</v>
      </c>
      <c r="Q1289" s="14" t="s">
        <v>3630</v>
      </c>
      <c r="R1289" s="14" t="s">
        <v>3636</v>
      </c>
      <c r="S1289" s="14" t="s">
        <v>3632</v>
      </c>
      <c r="T1289" s="15" t="s">
        <v>3632</v>
      </c>
    </row>
    <row r="1290" spans="1:20" x14ac:dyDescent="0.35">
      <c r="A1290" s="14" t="s">
        <v>3005</v>
      </c>
      <c r="B1290" s="14" t="s">
        <v>3638</v>
      </c>
      <c r="C1290" s="14" t="s">
        <v>3006</v>
      </c>
      <c r="D1290" s="14">
        <v>30.68</v>
      </c>
      <c r="E1290" s="14">
        <v>30.05</v>
      </c>
      <c r="F1290" s="14">
        <v>28.93</v>
      </c>
      <c r="G1290" s="14">
        <v>26.92</v>
      </c>
      <c r="H1290" s="14">
        <v>28.88</v>
      </c>
      <c r="I1290" s="14">
        <v>29.41</v>
      </c>
      <c r="J1290" s="14">
        <v>27.72</v>
      </c>
      <c r="K1290" s="14">
        <v>29.35</v>
      </c>
      <c r="L1290" s="14">
        <v>22.68</v>
      </c>
      <c r="M1290" s="14">
        <v>26.2</v>
      </c>
      <c r="N1290" s="14">
        <v>27.36</v>
      </c>
      <c r="O1290" s="14">
        <v>27.59</v>
      </c>
      <c r="P1290" s="14" t="s">
        <v>874</v>
      </c>
      <c r="Q1290" s="14" t="s">
        <v>3630</v>
      </c>
      <c r="R1290" s="14" t="s">
        <v>3631</v>
      </c>
      <c r="S1290" s="14" t="s">
        <v>3632</v>
      </c>
      <c r="T1290" s="15" t="s">
        <v>3632</v>
      </c>
    </row>
    <row r="1291" spans="1:20" x14ac:dyDescent="0.35">
      <c r="A1291" s="14" t="s">
        <v>1899</v>
      </c>
      <c r="B1291" s="14" t="s">
        <v>3638</v>
      </c>
      <c r="C1291" s="14" t="s">
        <v>1900</v>
      </c>
      <c r="D1291" s="14">
        <v>46</v>
      </c>
      <c r="E1291" s="14">
        <v>46</v>
      </c>
      <c r="F1291" s="14">
        <v>46</v>
      </c>
      <c r="G1291" s="14">
        <v>46</v>
      </c>
      <c r="H1291" s="14">
        <v>46</v>
      </c>
      <c r="I1291" s="14">
        <v>46</v>
      </c>
      <c r="J1291" s="14">
        <v>46</v>
      </c>
      <c r="K1291" s="14">
        <v>46</v>
      </c>
      <c r="L1291" s="14">
        <v>46</v>
      </c>
      <c r="M1291" s="14">
        <v>46</v>
      </c>
      <c r="N1291" s="14">
        <v>46</v>
      </c>
      <c r="O1291" s="14">
        <v>46</v>
      </c>
      <c r="P1291" s="14" t="s">
        <v>865</v>
      </c>
      <c r="Q1291" s="14" t="s">
        <v>3630</v>
      </c>
      <c r="R1291" s="14" t="s">
        <v>3631</v>
      </c>
      <c r="S1291" s="14" t="s">
        <v>3632</v>
      </c>
      <c r="T1291" s="15" t="s">
        <v>3632</v>
      </c>
    </row>
    <row r="1292" spans="1:20" x14ac:dyDescent="0.35">
      <c r="A1292" s="14" t="s">
        <v>3136</v>
      </c>
      <c r="B1292" s="14" t="s">
        <v>3654</v>
      </c>
      <c r="C1292" s="14" t="s">
        <v>3137</v>
      </c>
      <c r="D1292" s="14">
        <v>1.05</v>
      </c>
      <c r="E1292" s="14">
        <v>3.46</v>
      </c>
      <c r="F1292" s="14">
        <v>2.2999999999999998</v>
      </c>
      <c r="G1292" s="14">
        <v>1.48</v>
      </c>
      <c r="H1292" s="14">
        <v>0.86</v>
      </c>
      <c r="I1292" s="14">
        <v>0.86</v>
      </c>
      <c r="J1292" s="14">
        <v>1.03</v>
      </c>
      <c r="K1292" s="14">
        <v>0.85</v>
      </c>
      <c r="L1292" s="14">
        <v>1.74</v>
      </c>
      <c r="M1292" s="14">
        <v>2.2200000000000002</v>
      </c>
      <c r="N1292" s="14">
        <v>2.29</v>
      </c>
      <c r="O1292" s="14">
        <v>2.19</v>
      </c>
      <c r="P1292" s="14" t="s">
        <v>874</v>
      </c>
      <c r="Q1292" s="14" t="s">
        <v>3634</v>
      </c>
      <c r="R1292" s="14" t="s">
        <v>3631</v>
      </c>
      <c r="S1292" s="14" t="s">
        <v>3632</v>
      </c>
      <c r="T1292" s="15" t="s">
        <v>3632</v>
      </c>
    </row>
    <row r="1293" spans="1:20" x14ac:dyDescent="0.35">
      <c r="A1293" s="14" t="s">
        <v>914</v>
      </c>
      <c r="B1293" s="14" t="s">
        <v>3638</v>
      </c>
      <c r="C1293" s="14" t="s">
        <v>3310</v>
      </c>
      <c r="D1293" s="14">
        <v>11</v>
      </c>
      <c r="E1293" s="14">
        <v>8.25</v>
      </c>
      <c r="F1293" s="14">
        <v>49.5</v>
      </c>
      <c r="G1293" s="14">
        <v>41.25</v>
      </c>
      <c r="H1293" s="14">
        <v>44</v>
      </c>
      <c r="I1293" s="14">
        <v>85.25</v>
      </c>
      <c r="J1293" s="14">
        <v>107.25</v>
      </c>
      <c r="K1293" s="14">
        <v>74.25</v>
      </c>
      <c r="L1293" s="14">
        <v>38.5</v>
      </c>
      <c r="M1293" s="14">
        <v>5.5</v>
      </c>
      <c r="N1293" s="14">
        <v>5.5</v>
      </c>
      <c r="O1293" s="14">
        <v>0</v>
      </c>
      <c r="P1293" s="14" t="s">
        <v>874</v>
      </c>
      <c r="Q1293" s="14" t="s">
        <v>3634</v>
      </c>
      <c r="R1293" s="14" t="s">
        <v>3631</v>
      </c>
      <c r="S1293" s="14" t="s">
        <v>3632</v>
      </c>
      <c r="T1293" s="15" t="s">
        <v>3632</v>
      </c>
    </row>
    <row r="1294" spans="1:20" x14ac:dyDescent="0.35">
      <c r="A1294" s="14" t="s">
        <v>1050</v>
      </c>
      <c r="B1294" s="14" t="s">
        <v>3639</v>
      </c>
      <c r="C1294" s="14" t="s">
        <v>2644</v>
      </c>
      <c r="D1294" s="14">
        <v>0.7</v>
      </c>
      <c r="E1294" s="14">
        <v>0.99</v>
      </c>
      <c r="F1294" s="14">
        <v>1.55</v>
      </c>
      <c r="G1294" s="14">
        <v>1.22</v>
      </c>
      <c r="H1294" s="14">
        <v>0.85</v>
      </c>
      <c r="I1294" s="14">
        <v>1.02</v>
      </c>
      <c r="J1294" s="14">
        <v>0.66</v>
      </c>
      <c r="K1294" s="14">
        <v>0.84</v>
      </c>
      <c r="L1294" s="14">
        <v>0.8</v>
      </c>
      <c r="M1294" s="14">
        <v>0.79</v>
      </c>
      <c r="N1294" s="14">
        <v>1.52</v>
      </c>
      <c r="O1294" s="14">
        <v>1.08</v>
      </c>
      <c r="P1294" s="14" t="s">
        <v>874</v>
      </c>
      <c r="Q1294" s="14" t="s">
        <v>3634</v>
      </c>
      <c r="R1294" s="14" t="s">
        <v>3631</v>
      </c>
      <c r="S1294" s="14" t="s">
        <v>3632</v>
      </c>
      <c r="T1294" s="15" t="s">
        <v>3632</v>
      </c>
    </row>
    <row r="1295" spans="1:20" x14ac:dyDescent="0.35">
      <c r="A1295" s="14" t="s">
        <v>1779</v>
      </c>
      <c r="B1295" s="14" t="s">
        <v>3638</v>
      </c>
      <c r="C1295" s="14" t="s">
        <v>1780</v>
      </c>
      <c r="D1295" s="14">
        <v>0</v>
      </c>
      <c r="E1295" s="14">
        <v>0</v>
      </c>
      <c r="F1295" s="14">
        <v>0</v>
      </c>
      <c r="G1295" s="14">
        <v>0</v>
      </c>
      <c r="H1295" s="14">
        <v>0</v>
      </c>
      <c r="I1295" s="14">
        <v>0</v>
      </c>
      <c r="J1295" s="14">
        <v>0</v>
      </c>
      <c r="K1295" s="14">
        <v>0</v>
      </c>
      <c r="L1295" s="14">
        <v>0</v>
      </c>
      <c r="M1295" s="14">
        <v>0</v>
      </c>
      <c r="N1295" s="14">
        <v>0</v>
      </c>
      <c r="O1295" s="14">
        <v>0</v>
      </c>
      <c r="P1295" s="14" t="s">
        <v>874</v>
      </c>
      <c r="Q1295" s="14" t="s">
        <v>3630</v>
      </c>
      <c r="R1295" s="14" t="s">
        <v>3636</v>
      </c>
      <c r="S1295" s="14" t="s">
        <v>3632</v>
      </c>
      <c r="T1295" s="15" t="s">
        <v>3632</v>
      </c>
    </row>
    <row r="1296" spans="1:20" x14ac:dyDescent="0.35">
      <c r="A1296" s="14" t="s">
        <v>3232</v>
      </c>
      <c r="B1296" s="14" t="s">
        <v>3638</v>
      </c>
      <c r="C1296" s="14" t="s">
        <v>3233</v>
      </c>
      <c r="D1296" s="14">
        <v>0</v>
      </c>
      <c r="E1296" s="14">
        <v>0</v>
      </c>
      <c r="F1296" s="14">
        <v>0</v>
      </c>
      <c r="G1296" s="14">
        <v>0</v>
      </c>
      <c r="H1296" s="14">
        <v>0</v>
      </c>
      <c r="I1296" s="14">
        <v>0</v>
      </c>
      <c r="J1296" s="14">
        <v>0</v>
      </c>
      <c r="K1296" s="14">
        <v>0</v>
      </c>
      <c r="L1296" s="14">
        <v>0</v>
      </c>
      <c r="M1296" s="14">
        <v>0</v>
      </c>
      <c r="N1296" s="14">
        <v>0</v>
      </c>
      <c r="O1296" s="14">
        <v>0</v>
      </c>
      <c r="P1296" s="14" t="s">
        <v>865</v>
      </c>
      <c r="Q1296" s="14" t="s">
        <v>3630</v>
      </c>
      <c r="R1296" s="14" t="s">
        <v>3636</v>
      </c>
      <c r="S1296" s="14" t="s">
        <v>3632</v>
      </c>
      <c r="T1296" s="15" t="s">
        <v>3632</v>
      </c>
    </row>
    <row r="1297" spans="1:20" x14ac:dyDescent="0.35">
      <c r="A1297" s="14" t="s">
        <v>643</v>
      </c>
      <c r="B1297" s="14" t="s">
        <v>3637</v>
      </c>
      <c r="C1297" s="14" t="s">
        <v>644</v>
      </c>
      <c r="D1297" s="14">
        <v>63</v>
      </c>
      <c r="E1297" s="14">
        <v>63</v>
      </c>
      <c r="F1297" s="14">
        <v>63</v>
      </c>
      <c r="G1297" s="14">
        <v>63</v>
      </c>
      <c r="H1297" s="14">
        <v>63</v>
      </c>
      <c r="I1297" s="14">
        <v>63</v>
      </c>
      <c r="J1297" s="14">
        <v>63</v>
      </c>
      <c r="K1297" s="14">
        <v>63</v>
      </c>
      <c r="L1297" s="14">
        <v>63</v>
      </c>
      <c r="M1297" s="14">
        <v>63</v>
      </c>
      <c r="N1297" s="14">
        <v>63</v>
      </c>
      <c r="O1297" s="14">
        <v>63</v>
      </c>
      <c r="P1297" s="14" t="s">
        <v>865</v>
      </c>
      <c r="Q1297" s="14" t="s">
        <v>3630</v>
      </c>
      <c r="R1297" s="14" t="s">
        <v>3631</v>
      </c>
      <c r="S1297" s="14" t="s">
        <v>3632</v>
      </c>
      <c r="T1297" s="15" t="s">
        <v>3632</v>
      </c>
    </row>
    <row r="1298" spans="1:20" x14ac:dyDescent="0.35">
      <c r="A1298" s="14" t="s">
        <v>3331</v>
      </c>
      <c r="B1298" s="14" t="s">
        <v>3639</v>
      </c>
      <c r="C1298" s="14" t="s">
        <v>3332</v>
      </c>
      <c r="D1298" s="14">
        <v>16.28</v>
      </c>
      <c r="E1298" s="14">
        <v>17.91</v>
      </c>
      <c r="F1298" s="14">
        <v>18.04</v>
      </c>
      <c r="G1298" s="14">
        <v>12.36</v>
      </c>
      <c r="H1298" s="14">
        <v>17.47</v>
      </c>
      <c r="I1298" s="14">
        <v>18.809999999999999</v>
      </c>
      <c r="J1298" s="14">
        <v>18</v>
      </c>
      <c r="K1298" s="14">
        <v>18.649999999999999</v>
      </c>
      <c r="L1298" s="14">
        <v>19.190000000000001</v>
      </c>
      <c r="M1298" s="14">
        <v>18.25</v>
      </c>
      <c r="N1298" s="14">
        <v>17.04</v>
      </c>
      <c r="O1298" s="14">
        <v>18.68</v>
      </c>
      <c r="P1298" s="14" t="s">
        <v>874</v>
      </c>
      <c r="Q1298" s="14" t="s">
        <v>3634</v>
      </c>
      <c r="R1298" s="14" t="s">
        <v>3631</v>
      </c>
      <c r="S1298" s="14" t="s">
        <v>3632</v>
      </c>
      <c r="T1298" s="15" t="s">
        <v>3632</v>
      </c>
    </row>
    <row r="1299" spans="1:20" x14ac:dyDescent="0.35">
      <c r="A1299" s="14" t="s">
        <v>3050</v>
      </c>
      <c r="B1299" s="14" t="s">
        <v>3639</v>
      </c>
      <c r="C1299" s="14" t="s">
        <v>3051</v>
      </c>
      <c r="D1299" s="20">
        <v>2</v>
      </c>
      <c r="E1299" s="20">
        <v>2</v>
      </c>
      <c r="F1299" s="20">
        <v>2</v>
      </c>
      <c r="G1299" s="20">
        <v>2</v>
      </c>
      <c r="H1299" s="20">
        <v>2</v>
      </c>
      <c r="I1299" s="20">
        <v>2</v>
      </c>
      <c r="J1299" s="20">
        <v>2</v>
      </c>
      <c r="K1299" s="20">
        <v>2</v>
      </c>
      <c r="L1299" s="20">
        <v>2</v>
      </c>
      <c r="M1299" s="20">
        <v>2</v>
      </c>
      <c r="N1299" s="20">
        <v>2</v>
      </c>
      <c r="O1299" s="20">
        <v>2</v>
      </c>
      <c r="P1299" s="14" t="s">
        <v>865</v>
      </c>
      <c r="Q1299" s="14" t="s">
        <v>3634</v>
      </c>
      <c r="R1299" s="14" t="s">
        <v>3631</v>
      </c>
      <c r="S1299" s="14" t="s">
        <v>3632</v>
      </c>
      <c r="T1299" s="15" t="s">
        <v>3632</v>
      </c>
    </row>
    <row r="1300" spans="1:20" x14ac:dyDescent="0.35">
      <c r="A1300" s="14" t="s">
        <v>645</v>
      </c>
      <c r="B1300" s="14" t="s">
        <v>3639</v>
      </c>
      <c r="C1300" s="14" t="s">
        <v>646</v>
      </c>
      <c r="D1300" s="14">
        <v>4.34</v>
      </c>
      <c r="E1300" s="14">
        <v>3.72</v>
      </c>
      <c r="F1300" s="14">
        <v>8.68</v>
      </c>
      <c r="G1300" s="14">
        <v>7.75</v>
      </c>
      <c r="H1300" s="14">
        <v>7.75</v>
      </c>
      <c r="I1300" s="14">
        <v>10.23</v>
      </c>
      <c r="J1300" s="14">
        <v>7.13</v>
      </c>
      <c r="K1300" s="14">
        <v>6.51</v>
      </c>
      <c r="L1300" s="14">
        <v>4.6500000000000004</v>
      </c>
      <c r="M1300" s="14">
        <v>2.48</v>
      </c>
      <c r="N1300" s="14">
        <v>3.72</v>
      </c>
      <c r="O1300" s="14">
        <v>4.03</v>
      </c>
      <c r="P1300" s="14" t="s">
        <v>874</v>
      </c>
      <c r="Q1300" s="14" t="s">
        <v>3634</v>
      </c>
      <c r="R1300" s="14" t="s">
        <v>3631</v>
      </c>
      <c r="S1300" s="14" t="s">
        <v>3632</v>
      </c>
      <c r="T1300" s="15" t="s">
        <v>3632</v>
      </c>
    </row>
    <row r="1301" spans="1:20" x14ac:dyDescent="0.35">
      <c r="A1301" s="14" t="s">
        <v>4223</v>
      </c>
      <c r="B1301" s="14" t="s">
        <v>3633</v>
      </c>
      <c r="C1301" s="14" t="s">
        <v>4224</v>
      </c>
      <c r="D1301" s="14">
        <v>0</v>
      </c>
      <c r="E1301" s="14">
        <v>0</v>
      </c>
      <c r="F1301" s="14">
        <v>0</v>
      </c>
      <c r="G1301" s="14">
        <v>0</v>
      </c>
      <c r="H1301" s="14">
        <v>0</v>
      </c>
      <c r="I1301" s="14">
        <v>0</v>
      </c>
      <c r="J1301" s="14">
        <v>0</v>
      </c>
      <c r="K1301" s="14">
        <v>0</v>
      </c>
      <c r="L1301" s="14">
        <v>0</v>
      </c>
      <c r="M1301" s="14">
        <v>0</v>
      </c>
      <c r="N1301" s="14">
        <v>0</v>
      </c>
      <c r="O1301" s="14">
        <v>0</v>
      </c>
      <c r="P1301" s="14" t="s">
        <v>874</v>
      </c>
      <c r="Q1301" s="14" t="s">
        <v>3634</v>
      </c>
      <c r="R1301" s="14" t="s">
        <v>3636</v>
      </c>
      <c r="S1301" s="14" t="s">
        <v>3632</v>
      </c>
      <c r="T1301" s="15" t="s">
        <v>3632</v>
      </c>
    </row>
    <row r="1302" spans="1:20" x14ac:dyDescent="0.35">
      <c r="A1302" s="14" t="s">
        <v>1848</v>
      </c>
      <c r="B1302" s="14" t="s">
        <v>3633</v>
      </c>
      <c r="C1302" s="14" t="s">
        <v>1849</v>
      </c>
      <c r="D1302" s="14">
        <v>2.2999999999999998</v>
      </c>
      <c r="E1302" s="14">
        <v>2.2999999999999998</v>
      </c>
      <c r="F1302" s="14">
        <v>5.6</v>
      </c>
      <c r="G1302" s="14">
        <v>6.3</v>
      </c>
      <c r="H1302" s="14">
        <v>5.0999999999999996</v>
      </c>
      <c r="I1302" s="14">
        <v>5.4</v>
      </c>
      <c r="J1302" s="14">
        <v>5.3</v>
      </c>
      <c r="K1302" s="14">
        <v>5.4</v>
      </c>
      <c r="L1302" s="14">
        <v>5.3</v>
      </c>
      <c r="M1302" s="14">
        <v>0</v>
      </c>
      <c r="N1302" s="14">
        <v>0</v>
      </c>
      <c r="O1302" s="14">
        <v>0</v>
      </c>
      <c r="P1302" s="14" t="s">
        <v>865</v>
      </c>
      <c r="Q1302" s="14" t="s">
        <v>3634</v>
      </c>
      <c r="R1302" s="14" t="s">
        <v>3631</v>
      </c>
      <c r="S1302" s="14" t="s">
        <v>3632</v>
      </c>
      <c r="T1302" s="15" t="s">
        <v>3632</v>
      </c>
    </row>
    <row r="1303" spans="1:20" x14ac:dyDescent="0.35">
      <c r="A1303" s="14" t="s">
        <v>1614</v>
      </c>
      <c r="B1303" s="14" t="s">
        <v>3633</v>
      </c>
      <c r="C1303" s="14" t="s">
        <v>1615</v>
      </c>
      <c r="D1303" s="14">
        <v>0.31</v>
      </c>
      <c r="E1303" s="14">
        <v>0.33</v>
      </c>
      <c r="F1303" s="14">
        <v>0.38</v>
      </c>
      <c r="G1303" s="14">
        <v>0.57999999999999996</v>
      </c>
      <c r="H1303" s="14">
        <v>0.69</v>
      </c>
      <c r="I1303" s="14">
        <v>0.73</v>
      </c>
      <c r="J1303" s="14">
        <v>0.71</v>
      </c>
      <c r="K1303" s="14">
        <v>0.7</v>
      </c>
      <c r="L1303" s="14">
        <v>0.62</v>
      </c>
      <c r="M1303" s="14">
        <v>0.3</v>
      </c>
      <c r="N1303" s="14">
        <v>0.3</v>
      </c>
      <c r="O1303" s="14">
        <v>0.25</v>
      </c>
      <c r="P1303" s="14" t="s">
        <v>874</v>
      </c>
      <c r="Q1303" s="14" t="s">
        <v>3634</v>
      </c>
      <c r="R1303" s="14" t="s">
        <v>3631</v>
      </c>
      <c r="S1303" s="14" t="s">
        <v>3632</v>
      </c>
      <c r="T1303" s="15" t="s">
        <v>3632</v>
      </c>
    </row>
    <row r="1304" spans="1:20" x14ac:dyDescent="0.35">
      <c r="A1304" s="14" t="s">
        <v>1714</v>
      </c>
      <c r="B1304" s="14" t="s">
        <v>3633</v>
      </c>
      <c r="C1304" s="14" t="s">
        <v>1715</v>
      </c>
      <c r="D1304" s="14">
        <v>6.77</v>
      </c>
      <c r="E1304" s="14">
        <v>6.25</v>
      </c>
      <c r="F1304" s="14">
        <v>6.7</v>
      </c>
      <c r="G1304" s="14">
        <v>5.39</v>
      </c>
      <c r="H1304" s="14">
        <v>6.21</v>
      </c>
      <c r="I1304" s="14">
        <v>6.04</v>
      </c>
      <c r="J1304" s="14">
        <v>5.58</v>
      </c>
      <c r="K1304" s="14">
        <v>5.63</v>
      </c>
      <c r="L1304" s="14">
        <v>5.61</v>
      </c>
      <c r="M1304" s="14">
        <v>5.29</v>
      </c>
      <c r="N1304" s="14">
        <v>6.48</v>
      </c>
      <c r="O1304" s="14">
        <v>6.54</v>
      </c>
      <c r="P1304" s="14" t="s">
        <v>874</v>
      </c>
      <c r="Q1304" s="14" t="s">
        <v>3634</v>
      </c>
      <c r="R1304" s="14" t="s">
        <v>3631</v>
      </c>
      <c r="S1304" s="14" t="s">
        <v>3632</v>
      </c>
      <c r="T1304" s="15" t="s">
        <v>3632</v>
      </c>
    </row>
    <row r="1305" spans="1:20" x14ac:dyDescent="0.35">
      <c r="A1305" s="14" t="s">
        <v>3354</v>
      </c>
      <c r="B1305" s="14" t="s">
        <v>3633</v>
      </c>
      <c r="C1305" s="14" t="s">
        <v>3355</v>
      </c>
      <c r="D1305" s="14">
        <v>4.12</v>
      </c>
      <c r="E1305" s="14">
        <v>4.67</v>
      </c>
      <c r="F1305" s="14">
        <v>5.67</v>
      </c>
      <c r="G1305" s="14">
        <v>5.69</v>
      </c>
      <c r="H1305" s="14">
        <v>5.55</v>
      </c>
      <c r="I1305" s="14">
        <v>4.67</v>
      </c>
      <c r="J1305" s="14">
        <v>5.09</v>
      </c>
      <c r="K1305" s="14">
        <v>5.34</v>
      </c>
      <c r="L1305" s="14">
        <v>5.47</v>
      </c>
      <c r="M1305" s="14">
        <v>5.24</v>
      </c>
      <c r="N1305" s="14">
        <v>5.48</v>
      </c>
      <c r="O1305" s="14">
        <v>5.29</v>
      </c>
      <c r="P1305" s="14" t="s">
        <v>865</v>
      </c>
      <c r="Q1305" s="14" t="s">
        <v>3634</v>
      </c>
      <c r="R1305" s="14" t="s">
        <v>3631</v>
      </c>
      <c r="S1305" s="14" t="s">
        <v>3632</v>
      </c>
      <c r="T1305" s="15" t="s">
        <v>3632</v>
      </c>
    </row>
    <row r="1306" spans="1:20" x14ac:dyDescent="0.35">
      <c r="A1306" s="14" t="s">
        <v>647</v>
      </c>
      <c r="B1306" s="14" t="s">
        <v>3639</v>
      </c>
      <c r="C1306" s="14" t="s">
        <v>648</v>
      </c>
      <c r="D1306" s="14">
        <v>555</v>
      </c>
      <c r="E1306" s="14">
        <v>555</v>
      </c>
      <c r="F1306" s="14">
        <v>555</v>
      </c>
      <c r="G1306" s="14">
        <v>555</v>
      </c>
      <c r="H1306" s="14">
        <v>555</v>
      </c>
      <c r="I1306" s="14">
        <v>555</v>
      </c>
      <c r="J1306" s="14">
        <v>555</v>
      </c>
      <c r="K1306" s="14">
        <v>555</v>
      </c>
      <c r="L1306" s="14">
        <v>555</v>
      </c>
      <c r="M1306" s="14">
        <v>555</v>
      </c>
      <c r="N1306" s="14">
        <v>555</v>
      </c>
      <c r="O1306" s="14">
        <v>555</v>
      </c>
      <c r="P1306" s="14" t="s">
        <v>865</v>
      </c>
      <c r="Q1306" s="14" t="s">
        <v>3634</v>
      </c>
      <c r="R1306" s="14" t="s">
        <v>3631</v>
      </c>
      <c r="S1306" s="14" t="s">
        <v>3632</v>
      </c>
      <c r="T1306" s="15" t="s">
        <v>3632</v>
      </c>
    </row>
    <row r="1307" spans="1:20" x14ac:dyDescent="0.35">
      <c r="A1307" s="14" t="s">
        <v>649</v>
      </c>
      <c r="B1307" s="14" t="s">
        <v>3639</v>
      </c>
      <c r="C1307" s="14" t="s">
        <v>650</v>
      </c>
      <c r="D1307" s="14">
        <v>555</v>
      </c>
      <c r="E1307" s="14">
        <v>555</v>
      </c>
      <c r="F1307" s="14">
        <v>555</v>
      </c>
      <c r="G1307" s="14">
        <v>555</v>
      </c>
      <c r="H1307" s="14">
        <v>555</v>
      </c>
      <c r="I1307" s="14">
        <v>555</v>
      </c>
      <c r="J1307" s="14">
        <v>555</v>
      </c>
      <c r="K1307" s="14">
        <v>555</v>
      </c>
      <c r="L1307" s="14">
        <v>555</v>
      </c>
      <c r="M1307" s="14">
        <v>555</v>
      </c>
      <c r="N1307" s="14">
        <v>555</v>
      </c>
      <c r="O1307" s="14">
        <v>555</v>
      </c>
      <c r="P1307" s="14" t="s">
        <v>865</v>
      </c>
      <c r="Q1307" s="14" t="s">
        <v>3634</v>
      </c>
      <c r="R1307" s="14" t="s">
        <v>3631</v>
      </c>
      <c r="S1307" s="14" t="s">
        <v>3632</v>
      </c>
      <c r="T1307" s="15" t="s">
        <v>3632</v>
      </c>
    </row>
    <row r="1308" spans="1:20" x14ac:dyDescent="0.35">
      <c r="A1308" s="14" t="s">
        <v>4225</v>
      </c>
      <c r="B1308" s="14" t="s">
        <v>3639</v>
      </c>
      <c r="C1308" s="14" t="s">
        <v>4226</v>
      </c>
      <c r="D1308" s="14">
        <v>0.26</v>
      </c>
      <c r="E1308" s="14">
        <v>0.19</v>
      </c>
      <c r="F1308" s="14">
        <v>0.19</v>
      </c>
      <c r="G1308" s="14">
        <v>0.22</v>
      </c>
      <c r="H1308" s="14">
        <v>0.24</v>
      </c>
      <c r="I1308" s="14">
        <v>0.23</v>
      </c>
      <c r="J1308" s="14">
        <v>0.14000000000000001</v>
      </c>
      <c r="K1308" s="14">
        <v>0.14000000000000001</v>
      </c>
      <c r="L1308" s="14">
        <v>0.09</v>
      </c>
      <c r="M1308" s="14">
        <v>0.11</v>
      </c>
      <c r="N1308" s="14">
        <v>0.13</v>
      </c>
      <c r="O1308" s="14">
        <v>0.2</v>
      </c>
      <c r="P1308" s="14" t="s">
        <v>874</v>
      </c>
      <c r="Q1308" s="14" t="s">
        <v>3634</v>
      </c>
      <c r="R1308" s="14" t="s">
        <v>3631</v>
      </c>
      <c r="S1308" s="14" t="s">
        <v>3632</v>
      </c>
      <c r="T1308" s="15" t="s">
        <v>3632</v>
      </c>
    </row>
    <row r="1309" spans="1:20" x14ac:dyDescent="0.35">
      <c r="A1309" s="14" t="s">
        <v>1990</v>
      </c>
      <c r="B1309" s="14" t="s">
        <v>3639</v>
      </c>
      <c r="C1309" s="14" t="s">
        <v>1991</v>
      </c>
      <c r="D1309" s="14">
        <v>0.08</v>
      </c>
      <c r="E1309" s="14">
        <v>0.06</v>
      </c>
      <c r="F1309" s="14">
        <v>0.36</v>
      </c>
      <c r="G1309" s="14">
        <v>0.3</v>
      </c>
      <c r="H1309" s="14">
        <v>0.32</v>
      </c>
      <c r="I1309" s="14">
        <v>0.62</v>
      </c>
      <c r="J1309" s="14">
        <v>0.78</v>
      </c>
      <c r="K1309" s="14">
        <v>0.54</v>
      </c>
      <c r="L1309" s="14">
        <v>0.28000000000000003</v>
      </c>
      <c r="M1309" s="14">
        <v>0.04</v>
      </c>
      <c r="N1309" s="14">
        <v>0.04</v>
      </c>
      <c r="O1309" s="14">
        <v>0</v>
      </c>
      <c r="P1309" s="14" t="s">
        <v>874</v>
      </c>
      <c r="Q1309" s="14" t="s">
        <v>3634</v>
      </c>
      <c r="R1309" s="14" t="s">
        <v>3631</v>
      </c>
      <c r="S1309" s="14" t="s">
        <v>3632</v>
      </c>
      <c r="T1309" s="15" t="s">
        <v>3632</v>
      </c>
    </row>
    <row r="1310" spans="1:20" x14ac:dyDescent="0.35">
      <c r="A1310" s="14" t="s">
        <v>2028</v>
      </c>
      <c r="B1310" s="14" t="s">
        <v>3639</v>
      </c>
      <c r="C1310" s="14" t="s">
        <v>2029</v>
      </c>
      <c r="D1310" s="14">
        <v>0.1</v>
      </c>
      <c r="E1310" s="14">
        <v>0.08</v>
      </c>
      <c r="F1310" s="14">
        <v>0.45</v>
      </c>
      <c r="G1310" s="14">
        <v>0.38</v>
      </c>
      <c r="H1310" s="14">
        <v>0.4</v>
      </c>
      <c r="I1310" s="14">
        <v>0.78</v>
      </c>
      <c r="J1310" s="14">
        <v>0.98</v>
      </c>
      <c r="K1310" s="14">
        <v>0.68</v>
      </c>
      <c r="L1310" s="14">
        <v>0.35</v>
      </c>
      <c r="M1310" s="14">
        <v>0.05</v>
      </c>
      <c r="N1310" s="14">
        <v>0.05</v>
      </c>
      <c r="O1310" s="14">
        <v>0</v>
      </c>
      <c r="P1310" s="14" t="s">
        <v>874</v>
      </c>
      <c r="Q1310" s="14" t="s">
        <v>3634</v>
      </c>
      <c r="R1310" s="14" t="s">
        <v>3631</v>
      </c>
      <c r="S1310" s="14" t="s">
        <v>3632</v>
      </c>
      <c r="T1310" s="15" t="s">
        <v>3632</v>
      </c>
    </row>
    <row r="1311" spans="1:20" x14ac:dyDescent="0.35">
      <c r="A1311" s="14" t="s">
        <v>2492</v>
      </c>
      <c r="B1311" s="14" t="s">
        <v>3639</v>
      </c>
      <c r="C1311" s="14" t="s">
        <v>2493</v>
      </c>
      <c r="D1311" s="14">
        <v>0.1</v>
      </c>
      <c r="E1311" s="14">
        <v>0.08</v>
      </c>
      <c r="F1311" s="14">
        <v>0.45</v>
      </c>
      <c r="G1311" s="14">
        <v>0.38</v>
      </c>
      <c r="H1311" s="14">
        <v>0.4</v>
      </c>
      <c r="I1311" s="14">
        <v>0.78</v>
      </c>
      <c r="J1311" s="14">
        <v>0.98</v>
      </c>
      <c r="K1311" s="14">
        <v>0.68</v>
      </c>
      <c r="L1311" s="14">
        <v>0.35</v>
      </c>
      <c r="M1311" s="14">
        <v>0.05</v>
      </c>
      <c r="N1311" s="14">
        <v>0.05</v>
      </c>
      <c r="O1311" s="14">
        <v>0</v>
      </c>
      <c r="P1311" s="14" t="s">
        <v>874</v>
      </c>
      <c r="Q1311" s="14" t="s">
        <v>3634</v>
      </c>
      <c r="R1311" s="14" t="s">
        <v>3631</v>
      </c>
      <c r="S1311" s="14" t="s">
        <v>3632</v>
      </c>
      <c r="T1311" s="15" t="s">
        <v>3632</v>
      </c>
    </row>
    <row r="1312" spans="1:20" x14ac:dyDescent="0.35">
      <c r="A1312" s="14" t="s">
        <v>2668</v>
      </c>
      <c r="B1312" s="14" t="s">
        <v>3639</v>
      </c>
      <c r="C1312" s="14" t="s">
        <v>2669</v>
      </c>
      <c r="D1312" s="14">
        <v>0.14000000000000001</v>
      </c>
      <c r="E1312" s="14">
        <v>0.11</v>
      </c>
      <c r="F1312" s="14">
        <v>0.63</v>
      </c>
      <c r="G1312" s="14">
        <v>0.53</v>
      </c>
      <c r="H1312" s="14">
        <v>0.56000000000000005</v>
      </c>
      <c r="I1312" s="14">
        <v>1.0900000000000001</v>
      </c>
      <c r="J1312" s="14">
        <v>1.37</v>
      </c>
      <c r="K1312" s="14">
        <v>0.95</v>
      </c>
      <c r="L1312" s="14">
        <v>0.49</v>
      </c>
      <c r="M1312" s="14">
        <v>7.0000000000000007E-2</v>
      </c>
      <c r="N1312" s="14">
        <v>7.0000000000000007E-2</v>
      </c>
      <c r="O1312" s="14">
        <v>0</v>
      </c>
      <c r="P1312" s="14" t="s">
        <v>874</v>
      </c>
      <c r="Q1312" s="14" t="s">
        <v>3634</v>
      </c>
      <c r="R1312" s="14" t="s">
        <v>3631</v>
      </c>
      <c r="S1312" s="14" t="s">
        <v>3632</v>
      </c>
      <c r="T1312" s="15" t="s">
        <v>3632</v>
      </c>
    </row>
    <row r="1313" spans="1:20" x14ac:dyDescent="0.35">
      <c r="A1313" s="14" t="s">
        <v>2081</v>
      </c>
      <c r="B1313" s="14" t="s">
        <v>3639</v>
      </c>
      <c r="C1313" s="14" t="s">
        <v>2082</v>
      </c>
      <c r="D1313" s="14">
        <v>0.14000000000000001</v>
      </c>
      <c r="E1313" s="14">
        <v>0.11</v>
      </c>
      <c r="F1313" s="14">
        <v>0.63</v>
      </c>
      <c r="G1313" s="14">
        <v>0.53</v>
      </c>
      <c r="H1313" s="14">
        <v>0.56000000000000005</v>
      </c>
      <c r="I1313" s="14">
        <v>1.0900000000000001</v>
      </c>
      <c r="J1313" s="14">
        <v>1.37</v>
      </c>
      <c r="K1313" s="14">
        <v>0.95</v>
      </c>
      <c r="L1313" s="14">
        <v>0.49</v>
      </c>
      <c r="M1313" s="14">
        <v>7.0000000000000007E-2</v>
      </c>
      <c r="N1313" s="14">
        <v>7.0000000000000007E-2</v>
      </c>
      <c r="O1313" s="14">
        <v>0</v>
      </c>
      <c r="P1313" s="14" t="s">
        <v>874</v>
      </c>
      <c r="Q1313" s="14" t="s">
        <v>3634</v>
      </c>
      <c r="R1313" s="14" t="s">
        <v>3631</v>
      </c>
      <c r="S1313" s="14" t="s">
        <v>3632</v>
      </c>
      <c r="T1313" s="15" t="s">
        <v>3632</v>
      </c>
    </row>
    <row r="1314" spans="1:20" x14ac:dyDescent="0.35">
      <c r="A1314" s="14" t="s">
        <v>2560</v>
      </c>
      <c r="B1314" s="14" t="s">
        <v>3639</v>
      </c>
      <c r="C1314" s="14" t="s">
        <v>2561</v>
      </c>
      <c r="D1314" s="14">
        <v>0.06</v>
      </c>
      <c r="E1314" s="14">
        <v>0.05</v>
      </c>
      <c r="F1314" s="14">
        <v>0.27</v>
      </c>
      <c r="G1314" s="14">
        <v>0.23</v>
      </c>
      <c r="H1314" s="14">
        <v>0.24</v>
      </c>
      <c r="I1314" s="14">
        <v>0.47</v>
      </c>
      <c r="J1314" s="14">
        <v>0.59</v>
      </c>
      <c r="K1314" s="14">
        <v>0.41</v>
      </c>
      <c r="L1314" s="14">
        <v>0.21</v>
      </c>
      <c r="M1314" s="14">
        <v>0.03</v>
      </c>
      <c r="N1314" s="14">
        <v>0.03</v>
      </c>
      <c r="O1314" s="14">
        <v>0</v>
      </c>
      <c r="P1314" s="14" t="s">
        <v>874</v>
      </c>
      <c r="Q1314" s="14" t="s">
        <v>3634</v>
      </c>
      <c r="R1314" s="14" t="s">
        <v>3631</v>
      </c>
      <c r="S1314" s="14" t="s">
        <v>3632</v>
      </c>
      <c r="T1314" s="15" t="s">
        <v>3632</v>
      </c>
    </row>
    <row r="1315" spans="1:20" x14ac:dyDescent="0.35">
      <c r="A1315" s="14" t="s">
        <v>1113</v>
      </c>
      <c r="B1315" s="14" t="s">
        <v>3639</v>
      </c>
      <c r="C1315" s="14" t="s">
        <v>1114</v>
      </c>
      <c r="D1315" s="14">
        <v>0</v>
      </c>
      <c r="E1315" s="14">
        <v>0</v>
      </c>
      <c r="F1315" s="14">
        <v>0</v>
      </c>
      <c r="G1315" s="14">
        <v>0</v>
      </c>
      <c r="H1315" s="14">
        <v>0</v>
      </c>
      <c r="I1315" s="14">
        <v>0</v>
      </c>
      <c r="J1315" s="14">
        <v>0</v>
      </c>
      <c r="K1315" s="14">
        <v>0</v>
      </c>
      <c r="L1315" s="14">
        <v>0</v>
      </c>
      <c r="M1315" s="14">
        <v>0</v>
      </c>
      <c r="N1315" s="14">
        <v>0</v>
      </c>
      <c r="O1315" s="14">
        <v>0</v>
      </c>
      <c r="P1315" s="14" t="s">
        <v>874</v>
      </c>
      <c r="Q1315" s="14" t="s">
        <v>3634</v>
      </c>
      <c r="R1315" s="14" t="s">
        <v>3636</v>
      </c>
      <c r="S1315" s="14" t="s">
        <v>3632</v>
      </c>
      <c r="T1315" s="15" t="s">
        <v>3632</v>
      </c>
    </row>
    <row r="1316" spans="1:20" x14ac:dyDescent="0.35">
      <c r="A1316" s="14" t="s">
        <v>651</v>
      </c>
      <c r="B1316" s="14" t="s">
        <v>3639</v>
      </c>
      <c r="C1316" s="14" t="s">
        <v>652</v>
      </c>
      <c r="D1316" s="14">
        <v>0.79</v>
      </c>
      <c r="E1316" s="14">
        <v>1.0900000000000001</v>
      </c>
      <c r="F1316" s="14">
        <v>1.49</v>
      </c>
      <c r="G1316" s="14">
        <v>1.99</v>
      </c>
      <c r="H1316" s="14">
        <v>1.44</v>
      </c>
      <c r="I1316" s="14">
        <v>0.86</v>
      </c>
      <c r="J1316" s="14">
        <v>0.45</v>
      </c>
      <c r="K1316" s="14">
        <v>0.3</v>
      </c>
      <c r="L1316" s="14">
        <v>0.3</v>
      </c>
      <c r="M1316" s="14">
        <v>0.28000000000000003</v>
      </c>
      <c r="N1316" s="14">
        <v>0.32</v>
      </c>
      <c r="O1316" s="14">
        <v>0.61</v>
      </c>
      <c r="P1316" s="14" t="s">
        <v>874</v>
      </c>
      <c r="Q1316" s="14" t="s">
        <v>3634</v>
      </c>
      <c r="R1316" s="14" t="s">
        <v>3631</v>
      </c>
      <c r="S1316" s="14" t="s">
        <v>3632</v>
      </c>
      <c r="T1316" s="15" t="s">
        <v>3632</v>
      </c>
    </row>
    <row r="1317" spans="1:20" x14ac:dyDescent="0.35">
      <c r="A1317" s="14" t="s">
        <v>653</v>
      </c>
      <c r="B1317" s="14" t="s">
        <v>3639</v>
      </c>
      <c r="C1317" s="14" t="s">
        <v>654</v>
      </c>
      <c r="D1317" s="14">
        <v>0.76</v>
      </c>
      <c r="E1317" s="14">
        <v>1.29</v>
      </c>
      <c r="F1317" s="14">
        <v>1.69</v>
      </c>
      <c r="G1317" s="14">
        <v>1.92</v>
      </c>
      <c r="H1317" s="14">
        <v>2</v>
      </c>
      <c r="I1317" s="14">
        <v>1.58</v>
      </c>
      <c r="J1317" s="14">
        <v>1.28</v>
      </c>
      <c r="K1317" s="14">
        <v>1.0900000000000001</v>
      </c>
      <c r="L1317" s="14">
        <v>1.06</v>
      </c>
      <c r="M1317" s="14">
        <v>0.74</v>
      </c>
      <c r="N1317" s="14">
        <v>0.87</v>
      </c>
      <c r="O1317" s="14">
        <v>0.73</v>
      </c>
      <c r="P1317" s="14" t="s">
        <v>874</v>
      </c>
      <c r="Q1317" s="14" t="s">
        <v>3634</v>
      </c>
      <c r="R1317" s="14" t="s">
        <v>3631</v>
      </c>
      <c r="S1317" s="14" t="s">
        <v>3632</v>
      </c>
      <c r="T1317" s="15" t="s">
        <v>3632</v>
      </c>
    </row>
    <row r="1318" spans="1:20" x14ac:dyDescent="0.35">
      <c r="A1318" s="14" t="s">
        <v>4227</v>
      </c>
      <c r="B1318" s="14" t="s">
        <v>3638</v>
      </c>
      <c r="C1318" s="14" t="s">
        <v>4227</v>
      </c>
      <c r="D1318" s="14">
        <v>0.99</v>
      </c>
      <c r="E1318" s="14">
        <v>0.99</v>
      </c>
      <c r="F1318" s="14">
        <v>0.99</v>
      </c>
      <c r="G1318" s="14">
        <v>0.99</v>
      </c>
      <c r="H1318" s="14">
        <v>0.99</v>
      </c>
      <c r="I1318" s="14">
        <v>0.99</v>
      </c>
      <c r="J1318" s="14">
        <v>0.99</v>
      </c>
      <c r="K1318" s="14">
        <v>0.99</v>
      </c>
      <c r="L1318" s="14">
        <v>0.99</v>
      </c>
      <c r="M1318" s="14">
        <v>0.99</v>
      </c>
      <c r="N1318" s="14">
        <v>0.99</v>
      </c>
      <c r="O1318" s="14">
        <v>0.99</v>
      </c>
      <c r="P1318" s="14" t="s">
        <v>865</v>
      </c>
      <c r="Q1318" s="14" t="s">
        <v>3634</v>
      </c>
      <c r="R1318" s="14" t="s">
        <v>3631</v>
      </c>
      <c r="S1318" s="14" t="s">
        <v>3632</v>
      </c>
      <c r="T1318" s="15" t="s">
        <v>3632</v>
      </c>
    </row>
    <row r="1319" spans="1:20" x14ac:dyDescent="0.35">
      <c r="A1319" s="14" t="s">
        <v>4228</v>
      </c>
      <c r="B1319" s="14" t="s">
        <v>3638</v>
      </c>
      <c r="C1319" s="14" t="s">
        <v>4228</v>
      </c>
      <c r="D1319" s="14">
        <v>0.99</v>
      </c>
      <c r="E1319" s="14">
        <v>0.99</v>
      </c>
      <c r="F1319" s="14">
        <v>0.99</v>
      </c>
      <c r="G1319" s="14">
        <v>0.99</v>
      </c>
      <c r="H1319" s="14">
        <v>0.99</v>
      </c>
      <c r="I1319" s="14">
        <v>0.99</v>
      </c>
      <c r="J1319" s="14">
        <v>0.99</v>
      </c>
      <c r="K1319" s="14">
        <v>0.99</v>
      </c>
      <c r="L1319" s="14">
        <v>0.99</v>
      </c>
      <c r="M1319" s="14">
        <v>0.99</v>
      </c>
      <c r="N1319" s="14">
        <v>0.99</v>
      </c>
      <c r="O1319" s="14">
        <v>0.99</v>
      </c>
      <c r="P1319" s="14" t="s">
        <v>865</v>
      </c>
      <c r="Q1319" s="14" t="s">
        <v>3634</v>
      </c>
      <c r="R1319" s="14" t="s">
        <v>3631</v>
      </c>
      <c r="S1319" s="14" t="s">
        <v>3632</v>
      </c>
      <c r="T1319" s="15" t="s">
        <v>3632</v>
      </c>
    </row>
    <row r="1320" spans="1:20" x14ac:dyDescent="0.35">
      <c r="A1320" s="14" t="s">
        <v>4229</v>
      </c>
      <c r="B1320" s="14" t="s">
        <v>3638</v>
      </c>
      <c r="C1320" s="14" t="s">
        <v>4229</v>
      </c>
      <c r="D1320" s="14">
        <v>0.99</v>
      </c>
      <c r="E1320" s="14">
        <v>0.99</v>
      </c>
      <c r="F1320" s="14">
        <v>0.99</v>
      </c>
      <c r="G1320" s="14">
        <v>0.99</v>
      </c>
      <c r="H1320" s="14">
        <v>0.99</v>
      </c>
      <c r="I1320" s="14">
        <v>0.99</v>
      </c>
      <c r="J1320" s="14">
        <v>0.99</v>
      </c>
      <c r="K1320" s="14">
        <v>0.99</v>
      </c>
      <c r="L1320" s="14">
        <v>0.99</v>
      </c>
      <c r="M1320" s="14">
        <v>0.99</v>
      </c>
      <c r="N1320" s="14">
        <v>0.99</v>
      </c>
      <c r="O1320" s="14">
        <v>0.99</v>
      </c>
      <c r="P1320" s="14" t="s">
        <v>865</v>
      </c>
      <c r="Q1320" s="14" t="s">
        <v>3634</v>
      </c>
      <c r="R1320" s="14" t="s">
        <v>3631</v>
      </c>
      <c r="S1320" s="14" t="s">
        <v>3632</v>
      </c>
      <c r="T1320" s="15" t="s">
        <v>3632</v>
      </c>
    </row>
    <row r="1321" spans="1:20" x14ac:dyDescent="0.35">
      <c r="A1321" s="14" t="s">
        <v>4230</v>
      </c>
      <c r="B1321" s="14" t="s">
        <v>3638</v>
      </c>
      <c r="C1321" s="14" t="s">
        <v>4230</v>
      </c>
      <c r="D1321" s="14">
        <v>0.99</v>
      </c>
      <c r="E1321" s="14">
        <v>0.99</v>
      </c>
      <c r="F1321" s="14">
        <v>0.99</v>
      </c>
      <c r="G1321" s="14">
        <v>0.99</v>
      </c>
      <c r="H1321" s="14">
        <v>0.99</v>
      </c>
      <c r="I1321" s="14">
        <v>0.99</v>
      </c>
      <c r="J1321" s="14">
        <v>0.99</v>
      </c>
      <c r="K1321" s="14">
        <v>0.99</v>
      </c>
      <c r="L1321" s="14">
        <v>0.99</v>
      </c>
      <c r="M1321" s="14">
        <v>0.99</v>
      </c>
      <c r="N1321" s="14">
        <v>0.99</v>
      </c>
      <c r="O1321" s="14">
        <v>0.99</v>
      </c>
      <c r="P1321" s="14" t="s">
        <v>865</v>
      </c>
      <c r="Q1321" s="14" t="s">
        <v>3634</v>
      </c>
      <c r="R1321" s="14" t="s">
        <v>3631</v>
      </c>
      <c r="S1321" s="14" t="s">
        <v>3632</v>
      </c>
      <c r="T1321" s="15" t="s">
        <v>3632</v>
      </c>
    </row>
    <row r="1322" spans="1:20" x14ac:dyDescent="0.35">
      <c r="A1322" s="14" t="s">
        <v>4231</v>
      </c>
      <c r="B1322" s="14" t="s">
        <v>3638</v>
      </c>
      <c r="C1322" s="14" t="s">
        <v>4231</v>
      </c>
      <c r="D1322" s="14">
        <v>0.99</v>
      </c>
      <c r="E1322" s="14">
        <v>0.99</v>
      </c>
      <c r="F1322" s="14">
        <v>0.99</v>
      </c>
      <c r="G1322" s="14">
        <v>0.99</v>
      </c>
      <c r="H1322" s="14">
        <v>0.99</v>
      </c>
      <c r="I1322" s="14">
        <v>0.99</v>
      </c>
      <c r="J1322" s="14">
        <v>0.99</v>
      </c>
      <c r="K1322" s="14">
        <v>0.99</v>
      </c>
      <c r="L1322" s="14">
        <v>0.99</v>
      </c>
      <c r="M1322" s="14">
        <v>0.99</v>
      </c>
      <c r="N1322" s="14">
        <v>0.99</v>
      </c>
      <c r="O1322" s="14">
        <v>0.99</v>
      </c>
      <c r="P1322" s="14" t="s">
        <v>865</v>
      </c>
      <c r="Q1322" s="14" t="s">
        <v>3634</v>
      </c>
      <c r="R1322" s="14" t="s">
        <v>3631</v>
      </c>
      <c r="S1322" s="14" t="s">
        <v>3632</v>
      </c>
      <c r="T1322" s="15" t="s">
        <v>3632</v>
      </c>
    </row>
    <row r="1323" spans="1:20" x14ac:dyDescent="0.35">
      <c r="A1323" s="14" t="s">
        <v>4232</v>
      </c>
      <c r="B1323" s="14" t="s">
        <v>3638</v>
      </c>
      <c r="C1323" s="14" t="s">
        <v>4232</v>
      </c>
      <c r="D1323" s="14">
        <v>0.99</v>
      </c>
      <c r="E1323" s="14">
        <v>0.99</v>
      </c>
      <c r="F1323" s="14">
        <v>0.99</v>
      </c>
      <c r="G1323" s="14">
        <v>0.99</v>
      </c>
      <c r="H1323" s="14">
        <v>0.99</v>
      </c>
      <c r="I1323" s="14">
        <v>0.99</v>
      </c>
      <c r="J1323" s="14">
        <v>0.99</v>
      </c>
      <c r="K1323" s="14">
        <v>0.99</v>
      </c>
      <c r="L1323" s="14">
        <v>0.99</v>
      </c>
      <c r="M1323" s="14">
        <v>0.99</v>
      </c>
      <c r="N1323" s="14">
        <v>0.99</v>
      </c>
      <c r="O1323" s="14">
        <v>0.99</v>
      </c>
      <c r="P1323" s="14" t="s">
        <v>865</v>
      </c>
      <c r="Q1323" s="14" t="s">
        <v>3634</v>
      </c>
      <c r="R1323" s="14" t="s">
        <v>3631</v>
      </c>
      <c r="S1323" s="14" t="s">
        <v>3632</v>
      </c>
      <c r="T1323" s="15" t="s">
        <v>3632</v>
      </c>
    </row>
    <row r="1324" spans="1:20" x14ac:dyDescent="0.35">
      <c r="A1324" s="14" t="s">
        <v>2525</v>
      </c>
      <c r="B1324" s="14" t="s">
        <v>3638</v>
      </c>
      <c r="C1324" s="14" t="s">
        <v>2525</v>
      </c>
      <c r="D1324" s="14">
        <v>0.99</v>
      </c>
      <c r="E1324" s="14">
        <v>0.99</v>
      </c>
      <c r="F1324" s="14">
        <v>0.99</v>
      </c>
      <c r="G1324" s="14">
        <v>0.99</v>
      </c>
      <c r="H1324" s="14">
        <v>0.99</v>
      </c>
      <c r="I1324" s="14">
        <v>0.99</v>
      </c>
      <c r="J1324" s="14">
        <v>0.99</v>
      </c>
      <c r="K1324" s="14">
        <v>0.99</v>
      </c>
      <c r="L1324" s="14">
        <v>0.99</v>
      </c>
      <c r="M1324" s="14">
        <v>0.99</v>
      </c>
      <c r="N1324" s="14">
        <v>0.99</v>
      </c>
      <c r="O1324" s="14">
        <v>0.99</v>
      </c>
      <c r="P1324" s="14" t="s">
        <v>865</v>
      </c>
      <c r="Q1324" s="14" t="s">
        <v>3634</v>
      </c>
      <c r="R1324" s="14" t="s">
        <v>3631</v>
      </c>
      <c r="S1324" s="14" t="s">
        <v>3632</v>
      </c>
      <c r="T1324" s="15" t="s">
        <v>3632</v>
      </c>
    </row>
    <row r="1325" spans="1:20" x14ac:dyDescent="0.35">
      <c r="A1325" s="14" t="s">
        <v>1329</v>
      </c>
      <c r="B1325" s="14" t="s">
        <v>3638</v>
      </c>
      <c r="C1325" s="14" t="s">
        <v>1329</v>
      </c>
      <c r="D1325" s="14">
        <v>0.99</v>
      </c>
      <c r="E1325" s="14">
        <v>0.99</v>
      </c>
      <c r="F1325" s="14">
        <v>0.99</v>
      </c>
      <c r="G1325" s="14">
        <v>0.99</v>
      </c>
      <c r="H1325" s="14">
        <v>0.99</v>
      </c>
      <c r="I1325" s="14">
        <v>0.99</v>
      </c>
      <c r="J1325" s="14">
        <v>0.99</v>
      </c>
      <c r="K1325" s="14">
        <v>0.99</v>
      </c>
      <c r="L1325" s="14">
        <v>0.99</v>
      </c>
      <c r="M1325" s="14">
        <v>0.99</v>
      </c>
      <c r="N1325" s="14">
        <v>0.99</v>
      </c>
      <c r="O1325" s="14">
        <v>0.99</v>
      </c>
      <c r="P1325" s="14" t="s">
        <v>865</v>
      </c>
      <c r="Q1325" s="14" t="s">
        <v>3634</v>
      </c>
      <c r="R1325" s="14" t="s">
        <v>3631</v>
      </c>
      <c r="S1325" s="14" t="s">
        <v>3632</v>
      </c>
      <c r="T1325" s="15" t="s">
        <v>3632</v>
      </c>
    </row>
    <row r="1326" spans="1:20" x14ac:dyDescent="0.35">
      <c r="A1326" s="14" t="s">
        <v>3114</v>
      </c>
      <c r="B1326" s="14" t="s">
        <v>3638</v>
      </c>
      <c r="C1326" s="14" t="s">
        <v>3114</v>
      </c>
      <c r="D1326" s="14">
        <v>0.99</v>
      </c>
      <c r="E1326" s="14">
        <v>0.99</v>
      </c>
      <c r="F1326" s="14">
        <v>0.99</v>
      </c>
      <c r="G1326" s="14">
        <v>0.99</v>
      </c>
      <c r="H1326" s="14">
        <v>0.99</v>
      </c>
      <c r="I1326" s="14">
        <v>0.99</v>
      </c>
      <c r="J1326" s="14">
        <v>0.99</v>
      </c>
      <c r="K1326" s="14">
        <v>0.99</v>
      </c>
      <c r="L1326" s="14">
        <v>0.99</v>
      </c>
      <c r="M1326" s="14">
        <v>0.99</v>
      </c>
      <c r="N1326" s="14">
        <v>0.99</v>
      </c>
      <c r="O1326" s="14">
        <v>0.99</v>
      </c>
      <c r="P1326" s="14" t="s">
        <v>865</v>
      </c>
      <c r="Q1326" s="14" t="s">
        <v>3634</v>
      </c>
      <c r="R1326" s="14" t="s">
        <v>3631</v>
      </c>
      <c r="S1326" s="14" t="s">
        <v>3632</v>
      </c>
      <c r="T1326" s="15" t="s">
        <v>3632</v>
      </c>
    </row>
    <row r="1327" spans="1:20" x14ac:dyDescent="0.35">
      <c r="A1327" s="14" t="s">
        <v>3527</v>
      </c>
      <c r="B1327" s="14" t="s">
        <v>3638</v>
      </c>
      <c r="C1327" s="14" t="s">
        <v>3527</v>
      </c>
      <c r="D1327" s="14">
        <v>0.99</v>
      </c>
      <c r="E1327" s="14">
        <v>0.99</v>
      </c>
      <c r="F1327" s="14">
        <v>0.99</v>
      </c>
      <c r="G1327" s="14">
        <v>0.99</v>
      </c>
      <c r="H1327" s="14">
        <v>0.99</v>
      </c>
      <c r="I1327" s="14">
        <v>0.99</v>
      </c>
      <c r="J1327" s="14">
        <v>0.99</v>
      </c>
      <c r="K1327" s="14">
        <v>0.99</v>
      </c>
      <c r="L1327" s="14">
        <v>0.99</v>
      </c>
      <c r="M1327" s="14">
        <v>0.99</v>
      </c>
      <c r="N1327" s="14">
        <v>0.99</v>
      </c>
      <c r="O1327" s="14">
        <v>0.99</v>
      </c>
      <c r="P1327" s="14" t="s">
        <v>865</v>
      </c>
      <c r="Q1327" s="14" t="s">
        <v>3634</v>
      </c>
      <c r="R1327" s="14" t="s">
        <v>3631</v>
      </c>
      <c r="S1327" s="14" t="s">
        <v>3632</v>
      </c>
      <c r="T1327" s="15" t="s">
        <v>3632</v>
      </c>
    </row>
    <row r="1328" spans="1:20" x14ac:dyDescent="0.35">
      <c r="A1328" s="14" t="s">
        <v>3026</v>
      </c>
      <c r="B1328" s="14" t="s">
        <v>3638</v>
      </c>
      <c r="C1328" s="14" t="s">
        <v>3026</v>
      </c>
      <c r="D1328" s="14">
        <v>0.99</v>
      </c>
      <c r="E1328" s="14">
        <v>0.99</v>
      </c>
      <c r="F1328" s="14">
        <v>0.99</v>
      </c>
      <c r="G1328" s="14">
        <v>0.99</v>
      </c>
      <c r="H1328" s="14">
        <v>0.99</v>
      </c>
      <c r="I1328" s="14">
        <v>0.99</v>
      </c>
      <c r="J1328" s="14">
        <v>0.99</v>
      </c>
      <c r="K1328" s="14">
        <v>0.99</v>
      </c>
      <c r="L1328" s="14">
        <v>0.99</v>
      </c>
      <c r="M1328" s="14">
        <v>0.99</v>
      </c>
      <c r="N1328" s="14">
        <v>0.99</v>
      </c>
      <c r="O1328" s="14">
        <v>0.99</v>
      </c>
      <c r="P1328" s="14" t="s">
        <v>865</v>
      </c>
      <c r="Q1328" s="14" t="s">
        <v>3634</v>
      </c>
      <c r="R1328" s="14" t="s">
        <v>3631</v>
      </c>
      <c r="S1328" s="14" t="s">
        <v>3632</v>
      </c>
      <c r="T1328" s="15" t="s">
        <v>3632</v>
      </c>
    </row>
    <row r="1329" spans="1:20" x14ac:dyDescent="0.35">
      <c r="A1329" s="14" t="s">
        <v>2085</v>
      </c>
      <c r="B1329" s="14" t="s">
        <v>3638</v>
      </c>
      <c r="C1329" s="14" t="s">
        <v>2085</v>
      </c>
      <c r="D1329" s="14">
        <v>0.99</v>
      </c>
      <c r="E1329" s="14">
        <v>0.99</v>
      </c>
      <c r="F1329" s="14">
        <v>0.99</v>
      </c>
      <c r="G1329" s="14">
        <v>0.99</v>
      </c>
      <c r="H1329" s="14">
        <v>0.99</v>
      </c>
      <c r="I1329" s="14">
        <v>0.99</v>
      </c>
      <c r="J1329" s="14">
        <v>0.99</v>
      </c>
      <c r="K1329" s="14">
        <v>0.99</v>
      </c>
      <c r="L1329" s="14">
        <v>0.99</v>
      </c>
      <c r="M1329" s="14">
        <v>0.99</v>
      </c>
      <c r="N1329" s="14">
        <v>0.99</v>
      </c>
      <c r="O1329" s="14">
        <v>0.99</v>
      </c>
      <c r="P1329" s="14" t="s">
        <v>865</v>
      </c>
      <c r="Q1329" s="14" t="s">
        <v>3634</v>
      </c>
      <c r="R1329" s="14" t="s">
        <v>3631</v>
      </c>
      <c r="S1329" s="14" t="s">
        <v>3632</v>
      </c>
      <c r="T1329" s="15" t="s">
        <v>3632</v>
      </c>
    </row>
    <row r="1330" spans="1:20" x14ac:dyDescent="0.35">
      <c r="A1330" s="14" t="s">
        <v>1913</v>
      </c>
      <c r="B1330" s="14" t="s">
        <v>3638</v>
      </c>
      <c r="C1330" s="14" t="s">
        <v>1913</v>
      </c>
      <c r="D1330" s="20">
        <v>0.99</v>
      </c>
      <c r="E1330" s="20">
        <v>0.99</v>
      </c>
      <c r="F1330" s="20">
        <v>0.99</v>
      </c>
      <c r="G1330" s="20">
        <v>0.99</v>
      </c>
      <c r="H1330" s="20">
        <v>0.99</v>
      </c>
      <c r="I1330" s="20">
        <v>0.99</v>
      </c>
      <c r="J1330" s="20">
        <v>0.99</v>
      </c>
      <c r="K1330" s="20">
        <v>0.99</v>
      </c>
      <c r="L1330" s="20">
        <v>0.99</v>
      </c>
      <c r="M1330" s="20">
        <v>0.99</v>
      </c>
      <c r="N1330" s="20">
        <v>0.99</v>
      </c>
      <c r="O1330" s="20">
        <v>0.99</v>
      </c>
      <c r="P1330" s="14" t="s">
        <v>865</v>
      </c>
      <c r="Q1330" s="14" t="s">
        <v>3634</v>
      </c>
      <c r="R1330" s="14" t="s">
        <v>3631</v>
      </c>
      <c r="S1330" s="14" t="s">
        <v>3632</v>
      </c>
      <c r="T1330" s="15" t="s">
        <v>3632</v>
      </c>
    </row>
    <row r="1331" spans="1:20" x14ac:dyDescent="0.35">
      <c r="A1331" s="14" t="s">
        <v>901</v>
      </c>
      <c r="B1331" s="14" t="s">
        <v>3638</v>
      </c>
      <c r="C1331" s="14" t="s">
        <v>901</v>
      </c>
      <c r="D1331" s="14">
        <v>9.99</v>
      </c>
      <c r="E1331" s="14">
        <v>9.99</v>
      </c>
      <c r="F1331" s="14">
        <v>9.99</v>
      </c>
      <c r="G1331" s="14">
        <v>9.99</v>
      </c>
      <c r="H1331" s="14">
        <v>9.99</v>
      </c>
      <c r="I1331" s="14">
        <v>9.99</v>
      </c>
      <c r="J1331" s="14">
        <v>9.99</v>
      </c>
      <c r="K1331" s="14">
        <v>9.99</v>
      </c>
      <c r="L1331" s="14">
        <v>9.99</v>
      </c>
      <c r="M1331" s="14">
        <v>9.99</v>
      </c>
      <c r="N1331" s="14">
        <v>9.99</v>
      </c>
      <c r="O1331" s="14">
        <v>9.99</v>
      </c>
      <c r="P1331" s="14" t="s">
        <v>865</v>
      </c>
      <c r="Q1331" s="14" t="s">
        <v>3634</v>
      </c>
      <c r="R1331" s="14" t="s">
        <v>3631</v>
      </c>
      <c r="S1331" s="14" t="s">
        <v>3632</v>
      </c>
      <c r="T1331" s="15" t="s">
        <v>3632</v>
      </c>
    </row>
    <row r="1332" spans="1:20" x14ac:dyDescent="0.35">
      <c r="A1332" s="14" t="s">
        <v>3481</v>
      </c>
      <c r="B1332" s="14" t="s">
        <v>3638</v>
      </c>
      <c r="C1332" s="14" t="s">
        <v>3481</v>
      </c>
      <c r="D1332" s="14">
        <v>0.99</v>
      </c>
      <c r="E1332" s="14">
        <v>0.99</v>
      </c>
      <c r="F1332" s="14">
        <v>0.99</v>
      </c>
      <c r="G1332" s="14">
        <v>0.99</v>
      </c>
      <c r="H1332" s="14">
        <v>0.99</v>
      </c>
      <c r="I1332" s="14">
        <v>9.99</v>
      </c>
      <c r="J1332" s="14">
        <v>9.99</v>
      </c>
      <c r="K1332" s="14">
        <v>9.99</v>
      </c>
      <c r="L1332" s="14">
        <v>9.99</v>
      </c>
      <c r="M1332" s="14">
        <v>9.99</v>
      </c>
      <c r="N1332" s="14">
        <v>9.99</v>
      </c>
      <c r="O1332" s="14">
        <v>9.99</v>
      </c>
      <c r="P1332" s="14" t="s">
        <v>865</v>
      </c>
      <c r="Q1332" s="14" t="s">
        <v>3634</v>
      </c>
      <c r="R1332" s="14" t="s">
        <v>3631</v>
      </c>
      <c r="S1332" s="14" t="s">
        <v>3632</v>
      </c>
      <c r="T1332" s="15" t="s">
        <v>3632</v>
      </c>
    </row>
    <row r="1333" spans="1:20" x14ac:dyDescent="0.35">
      <c r="A1333" s="14" t="s">
        <v>1239</v>
      </c>
      <c r="B1333" s="14" t="s">
        <v>3638</v>
      </c>
      <c r="C1333" s="14" t="s">
        <v>1239</v>
      </c>
      <c r="D1333" s="14">
        <v>0.99</v>
      </c>
      <c r="E1333" s="14">
        <v>0.99</v>
      </c>
      <c r="F1333" s="14">
        <v>0.99</v>
      </c>
      <c r="G1333" s="14">
        <v>0.99</v>
      </c>
      <c r="H1333" s="14">
        <v>0.99</v>
      </c>
      <c r="I1333" s="14">
        <v>9.99</v>
      </c>
      <c r="J1333" s="14">
        <v>9.99</v>
      </c>
      <c r="K1333" s="14">
        <v>9.99</v>
      </c>
      <c r="L1333" s="14">
        <v>9.99</v>
      </c>
      <c r="M1333" s="14">
        <v>9.99</v>
      </c>
      <c r="N1333" s="14">
        <v>9.99</v>
      </c>
      <c r="O1333" s="14">
        <v>9.99</v>
      </c>
      <c r="P1333" s="14" t="s">
        <v>865</v>
      </c>
      <c r="Q1333" s="14" t="s">
        <v>3634</v>
      </c>
      <c r="R1333" s="14" t="s">
        <v>3631</v>
      </c>
      <c r="S1333" s="14" t="s">
        <v>3632</v>
      </c>
      <c r="T1333" s="15" t="s">
        <v>3632</v>
      </c>
    </row>
    <row r="1334" spans="1:20" x14ac:dyDescent="0.35">
      <c r="A1334" s="14" t="s">
        <v>4233</v>
      </c>
      <c r="B1334" s="14" t="s">
        <v>3638</v>
      </c>
      <c r="C1334" s="14" t="s">
        <v>4233</v>
      </c>
      <c r="D1334" s="14">
        <v>0.99</v>
      </c>
      <c r="E1334" s="14">
        <v>0.99</v>
      </c>
      <c r="F1334" s="14">
        <v>0.99</v>
      </c>
      <c r="G1334" s="14">
        <v>0.99</v>
      </c>
      <c r="H1334" s="14">
        <v>0.99</v>
      </c>
      <c r="I1334" s="14">
        <v>0.99</v>
      </c>
      <c r="J1334" s="14">
        <v>0.99</v>
      </c>
      <c r="K1334" s="14">
        <v>0.99</v>
      </c>
      <c r="L1334" s="14">
        <v>0.99</v>
      </c>
      <c r="M1334" s="14">
        <v>0.99</v>
      </c>
      <c r="N1334" s="14">
        <v>0.99</v>
      </c>
      <c r="O1334" s="14">
        <v>0.99</v>
      </c>
      <c r="P1334" s="14" t="s">
        <v>865</v>
      </c>
      <c r="Q1334" s="14" t="s">
        <v>3634</v>
      </c>
      <c r="R1334" s="14" t="s">
        <v>3631</v>
      </c>
      <c r="S1334" s="14" t="s">
        <v>3632</v>
      </c>
      <c r="T1334" s="15" t="s">
        <v>3632</v>
      </c>
    </row>
    <row r="1335" spans="1:20" x14ac:dyDescent="0.35">
      <c r="A1335" s="14" t="s">
        <v>2846</v>
      </c>
      <c r="B1335" s="14" t="s">
        <v>3638</v>
      </c>
      <c r="C1335" s="14" t="s">
        <v>2846</v>
      </c>
      <c r="D1335" s="14">
        <v>9.99</v>
      </c>
      <c r="E1335" s="14">
        <v>9.99</v>
      </c>
      <c r="F1335" s="14">
        <v>9.99</v>
      </c>
      <c r="G1335" s="14">
        <v>9.99</v>
      </c>
      <c r="H1335" s="14">
        <v>9.99</v>
      </c>
      <c r="I1335" s="14">
        <v>9.99</v>
      </c>
      <c r="J1335" s="14">
        <v>9.99</v>
      </c>
      <c r="K1335" s="14">
        <v>9.99</v>
      </c>
      <c r="L1335" s="14">
        <v>9.99</v>
      </c>
      <c r="M1335" s="14">
        <v>9.99</v>
      </c>
      <c r="N1335" s="14">
        <v>9.99</v>
      </c>
      <c r="O1335" s="14">
        <v>9.99</v>
      </c>
      <c r="P1335" s="14" t="s">
        <v>865</v>
      </c>
      <c r="Q1335" s="14" t="s">
        <v>3634</v>
      </c>
      <c r="R1335" s="14" t="s">
        <v>3631</v>
      </c>
      <c r="S1335" s="14" t="s">
        <v>3632</v>
      </c>
      <c r="T1335" s="15" t="s">
        <v>3632</v>
      </c>
    </row>
    <row r="1336" spans="1:20" x14ac:dyDescent="0.35">
      <c r="A1336" s="14" t="s">
        <v>2456</v>
      </c>
      <c r="B1336" s="14" t="s">
        <v>3638</v>
      </c>
      <c r="C1336" s="14" t="s">
        <v>2456</v>
      </c>
      <c r="D1336" s="20">
        <v>0.99</v>
      </c>
      <c r="E1336" s="20">
        <v>0.99</v>
      </c>
      <c r="F1336" s="20">
        <v>0.99</v>
      </c>
      <c r="G1336" s="20">
        <v>0.99</v>
      </c>
      <c r="H1336" s="20">
        <v>0.99</v>
      </c>
      <c r="I1336" s="20">
        <v>0.99</v>
      </c>
      <c r="J1336" s="20">
        <v>0.99</v>
      </c>
      <c r="K1336" s="20">
        <v>0.99</v>
      </c>
      <c r="L1336" s="20">
        <v>0.99</v>
      </c>
      <c r="M1336" s="20">
        <v>0.99</v>
      </c>
      <c r="N1336" s="20">
        <v>0.99</v>
      </c>
      <c r="O1336" s="20">
        <v>0.99</v>
      </c>
      <c r="P1336" s="14" t="s">
        <v>865</v>
      </c>
      <c r="Q1336" s="14" t="s">
        <v>3634</v>
      </c>
      <c r="R1336" s="14" t="s">
        <v>3631</v>
      </c>
      <c r="S1336" s="14" t="s">
        <v>3632</v>
      </c>
      <c r="T1336" s="15" t="s">
        <v>3632</v>
      </c>
    </row>
    <row r="1337" spans="1:20" x14ac:dyDescent="0.35">
      <c r="A1337" s="14" t="s">
        <v>2318</v>
      </c>
      <c r="B1337" s="14" t="s">
        <v>3638</v>
      </c>
      <c r="C1337" s="14" t="s">
        <v>2319</v>
      </c>
      <c r="D1337" s="14">
        <v>0.99</v>
      </c>
      <c r="E1337" s="14">
        <v>0.99</v>
      </c>
      <c r="F1337" s="14">
        <v>0.99</v>
      </c>
      <c r="G1337" s="14">
        <v>0.99</v>
      </c>
      <c r="H1337" s="14">
        <v>0.99</v>
      </c>
      <c r="I1337" s="14">
        <v>0.99</v>
      </c>
      <c r="J1337" s="14">
        <v>0.99</v>
      </c>
      <c r="K1337" s="14">
        <v>0.99</v>
      </c>
      <c r="L1337" s="14">
        <v>0.99</v>
      </c>
      <c r="M1337" s="14">
        <v>0.99</v>
      </c>
      <c r="N1337" s="14">
        <v>0.99</v>
      </c>
      <c r="O1337" s="14">
        <v>0.99</v>
      </c>
      <c r="P1337" s="14" t="s">
        <v>865</v>
      </c>
      <c r="Q1337" s="14" t="s">
        <v>3634</v>
      </c>
      <c r="R1337" s="14" t="s">
        <v>3631</v>
      </c>
      <c r="S1337" s="14" t="s">
        <v>3632</v>
      </c>
      <c r="T1337" s="15" t="s">
        <v>3632</v>
      </c>
    </row>
    <row r="1338" spans="1:20" x14ac:dyDescent="0.35">
      <c r="A1338" s="14" t="s">
        <v>3458</v>
      </c>
      <c r="B1338" s="14" t="s">
        <v>3638</v>
      </c>
      <c r="C1338" s="14" t="s">
        <v>3458</v>
      </c>
      <c r="D1338" s="14">
        <v>0.99</v>
      </c>
      <c r="E1338" s="14">
        <v>0.99</v>
      </c>
      <c r="F1338" s="14">
        <v>0.99</v>
      </c>
      <c r="G1338" s="14">
        <v>0.99</v>
      </c>
      <c r="H1338" s="14">
        <v>0.99</v>
      </c>
      <c r="I1338" s="14">
        <v>0.99</v>
      </c>
      <c r="J1338" s="14">
        <v>0.99</v>
      </c>
      <c r="K1338" s="14">
        <v>0.99</v>
      </c>
      <c r="L1338" s="14">
        <v>0.99</v>
      </c>
      <c r="M1338" s="14">
        <v>0.99</v>
      </c>
      <c r="N1338" s="14">
        <v>0.99</v>
      </c>
      <c r="O1338" s="14">
        <v>0.99</v>
      </c>
      <c r="P1338" s="14" t="s">
        <v>865</v>
      </c>
      <c r="Q1338" s="14" t="s">
        <v>3634</v>
      </c>
      <c r="R1338" s="14" t="s">
        <v>3631</v>
      </c>
      <c r="S1338" s="14" t="s">
        <v>3632</v>
      </c>
      <c r="T1338" s="15" t="s">
        <v>3632</v>
      </c>
    </row>
    <row r="1339" spans="1:20" x14ac:dyDescent="0.35">
      <c r="A1339" s="14" t="s">
        <v>3582</v>
      </c>
      <c r="B1339" s="14" t="s">
        <v>3638</v>
      </c>
      <c r="C1339" s="14" t="s">
        <v>3582</v>
      </c>
      <c r="D1339" s="14">
        <v>0.99</v>
      </c>
      <c r="E1339" s="14">
        <v>0.99</v>
      </c>
      <c r="F1339" s="14">
        <v>0.99</v>
      </c>
      <c r="G1339" s="14">
        <v>0.99</v>
      </c>
      <c r="H1339" s="14">
        <v>0.99</v>
      </c>
      <c r="I1339" s="14">
        <v>0.99</v>
      </c>
      <c r="J1339" s="14">
        <v>0.99</v>
      </c>
      <c r="K1339" s="14">
        <v>0.99</v>
      </c>
      <c r="L1339" s="14">
        <v>0.99</v>
      </c>
      <c r="M1339" s="14">
        <v>0.99</v>
      </c>
      <c r="N1339" s="14">
        <v>0.99</v>
      </c>
      <c r="O1339" s="14">
        <v>0.99</v>
      </c>
      <c r="P1339" s="14" t="s">
        <v>865</v>
      </c>
      <c r="Q1339" s="14" t="s">
        <v>3634</v>
      </c>
      <c r="R1339" s="14" t="s">
        <v>3631</v>
      </c>
      <c r="S1339" s="14" t="s">
        <v>3632</v>
      </c>
      <c r="T1339" s="15" t="s">
        <v>3632</v>
      </c>
    </row>
    <row r="1340" spans="1:20" x14ac:dyDescent="0.35">
      <c r="A1340" s="14" t="s">
        <v>3037</v>
      </c>
      <c r="B1340" s="14" t="s">
        <v>3638</v>
      </c>
      <c r="C1340" s="14" t="s">
        <v>3037</v>
      </c>
      <c r="D1340" s="14">
        <v>9.99</v>
      </c>
      <c r="E1340" s="14">
        <v>9.99</v>
      </c>
      <c r="F1340" s="14">
        <v>9.99</v>
      </c>
      <c r="G1340" s="14">
        <v>9.99</v>
      </c>
      <c r="H1340" s="14">
        <v>9.99</v>
      </c>
      <c r="I1340" s="14">
        <v>9.99</v>
      </c>
      <c r="J1340" s="14">
        <v>9.99</v>
      </c>
      <c r="K1340" s="14">
        <v>9.99</v>
      </c>
      <c r="L1340" s="14">
        <v>9.99</v>
      </c>
      <c r="M1340" s="14">
        <v>9.99</v>
      </c>
      <c r="N1340" s="14">
        <v>9.99</v>
      </c>
      <c r="O1340" s="14">
        <v>9.99</v>
      </c>
      <c r="P1340" s="14" t="s">
        <v>865</v>
      </c>
      <c r="Q1340" s="14" t="s">
        <v>3634</v>
      </c>
      <c r="R1340" s="14" t="s">
        <v>3631</v>
      </c>
      <c r="S1340" s="14" t="s">
        <v>3632</v>
      </c>
      <c r="T1340" s="15" t="s">
        <v>3632</v>
      </c>
    </row>
    <row r="1341" spans="1:20" x14ac:dyDescent="0.35">
      <c r="A1341" s="14" t="s">
        <v>2010</v>
      </c>
      <c r="B1341" s="14" t="s">
        <v>3638</v>
      </c>
      <c r="C1341" s="14" t="s">
        <v>2010</v>
      </c>
      <c r="D1341" s="14">
        <v>9.99</v>
      </c>
      <c r="E1341" s="14">
        <v>9.99</v>
      </c>
      <c r="F1341" s="14">
        <v>9.99</v>
      </c>
      <c r="G1341" s="14">
        <v>9.99</v>
      </c>
      <c r="H1341" s="14">
        <v>9.99</v>
      </c>
      <c r="I1341" s="14">
        <v>9.99</v>
      </c>
      <c r="J1341" s="14">
        <v>9.99</v>
      </c>
      <c r="K1341" s="14">
        <v>9.99</v>
      </c>
      <c r="L1341" s="14">
        <v>9.99</v>
      </c>
      <c r="M1341" s="14">
        <v>9.99</v>
      </c>
      <c r="N1341" s="14">
        <v>9.99</v>
      </c>
      <c r="O1341" s="14">
        <v>9.99</v>
      </c>
      <c r="P1341" s="14" t="s">
        <v>865</v>
      </c>
      <c r="Q1341" s="14" t="s">
        <v>3634</v>
      </c>
      <c r="R1341" s="14" t="s">
        <v>3631</v>
      </c>
      <c r="S1341" s="14" t="s">
        <v>3632</v>
      </c>
      <c r="T1341" s="15" t="s">
        <v>3632</v>
      </c>
    </row>
    <row r="1342" spans="1:20" x14ac:dyDescent="0.35">
      <c r="A1342" s="14" t="s">
        <v>2677</v>
      </c>
      <c r="B1342" s="14" t="s">
        <v>3638</v>
      </c>
      <c r="C1342" s="14" t="s">
        <v>2677</v>
      </c>
      <c r="D1342" s="14">
        <v>0.99</v>
      </c>
      <c r="E1342" s="14">
        <v>0.99</v>
      </c>
      <c r="F1342" s="14">
        <v>0.99</v>
      </c>
      <c r="G1342" s="14">
        <v>0.99</v>
      </c>
      <c r="H1342" s="14">
        <v>0.99</v>
      </c>
      <c r="I1342" s="14">
        <v>0.99</v>
      </c>
      <c r="J1342" s="14">
        <v>0.99</v>
      </c>
      <c r="K1342" s="14">
        <v>0.99</v>
      </c>
      <c r="L1342" s="14">
        <v>0.99</v>
      </c>
      <c r="M1342" s="14">
        <v>0.99</v>
      </c>
      <c r="N1342" s="14">
        <v>0.99</v>
      </c>
      <c r="O1342" s="14">
        <v>0.99</v>
      </c>
      <c r="P1342" s="14" t="s">
        <v>865</v>
      </c>
      <c r="Q1342" s="14" t="s">
        <v>3634</v>
      </c>
      <c r="R1342" s="14" t="s">
        <v>3631</v>
      </c>
      <c r="S1342" s="14" t="s">
        <v>3632</v>
      </c>
      <c r="T1342" s="15" t="s">
        <v>3632</v>
      </c>
    </row>
    <row r="1343" spans="1:20" x14ac:dyDescent="0.35">
      <c r="A1343" s="14" t="s">
        <v>1542</v>
      </c>
      <c r="B1343" s="14" t="s">
        <v>3638</v>
      </c>
      <c r="C1343" s="14" t="s">
        <v>1542</v>
      </c>
      <c r="D1343" s="14">
        <v>0.99</v>
      </c>
      <c r="E1343" s="14">
        <v>0.99</v>
      </c>
      <c r="F1343" s="14">
        <v>0.99</v>
      </c>
      <c r="G1343" s="14">
        <v>0.99</v>
      </c>
      <c r="H1343" s="14">
        <v>0.99</v>
      </c>
      <c r="I1343" s="14">
        <v>0.99</v>
      </c>
      <c r="J1343" s="14">
        <v>0.99</v>
      </c>
      <c r="K1343" s="14">
        <v>0.99</v>
      </c>
      <c r="L1343" s="14">
        <v>0.99</v>
      </c>
      <c r="M1343" s="14">
        <v>0.99</v>
      </c>
      <c r="N1343" s="14">
        <v>0.99</v>
      </c>
      <c r="O1343" s="14">
        <v>0.99</v>
      </c>
      <c r="P1343" s="14" t="s">
        <v>865</v>
      </c>
      <c r="Q1343" s="14" t="s">
        <v>3634</v>
      </c>
      <c r="R1343" s="14" t="s">
        <v>3631</v>
      </c>
      <c r="S1343" s="14" t="s">
        <v>3632</v>
      </c>
      <c r="T1343" s="15" t="s">
        <v>3632</v>
      </c>
    </row>
    <row r="1344" spans="1:20" x14ac:dyDescent="0.35">
      <c r="A1344" s="14" t="s">
        <v>4234</v>
      </c>
      <c r="B1344" s="14" t="s">
        <v>3638</v>
      </c>
      <c r="C1344" s="14" t="s">
        <v>4234</v>
      </c>
      <c r="D1344" s="14">
        <v>0.99</v>
      </c>
      <c r="E1344" s="14">
        <v>0.99</v>
      </c>
      <c r="F1344" s="14">
        <v>0.99</v>
      </c>
      <c r="G1344" s="14">
        <v>0.99</v>
      </c>
      <c r="H1344" s="14">
        <v>0.99</v>
      </c>
      <c r="I1344" s="14">
        <v>0.99</v>
      </c>
      <c r="J1344" s="14">
        <v>0.99</v>
      </c>
      <c r="K1344" s="14">
        <v>0.99</v>
      </c>
      <c r="L1344" s="14">
        <v>0.99</v>
      </c>
      <c r="M1344" s="14">
        <v>0.99</v>
      </c>
      <c r="N1344" s="14">
        <v>0.99</v>
      </c>
      <c r="O1344" s="14">
        <v>0.99</v>
      </c>
      <c r="P1344" s="14" t="s">
        <v>865</v>
      </c>
      <c r="Q1344" s="14" t="s">
        <v>3634</v>
      </c>
      <c r="R1344" s="14" t="s">
        <v>3631</v>
      </c>
      <c r="S1344" s="14" t="s">
        <v>3632</v>
      </c>
      <c r="T1344" s="15" t="s">
        <v>3632</v>
      </c>
    </row>
    <row r="1345" spans="1:20" x14ac:dyDescent="0.35">
      <c r="A1345" s="14" t="s">
        <v>4235</v>
      </c>
      <c r="B1345" s="14" t="s">
        <v>3638</v>
      </c>
      <c r="C1345" s="14" t="s">
        <v>4235</v>
      </c>
      <c r="D1345" s="14">
        <v>9.99</v>
      </c>
      <c r="E1345" s="14">
        <v>9.99</v>
      </c>
      <c r="F1345" s="14">
        <v>9.99</v>
      </c>
      <c r="G1345" s="14">
        <v>9.99</v>
      </c>
      <c r="H1345" s="14">
        <v>9.99</v>
      </c>
      <c r="I1345" s="14">
        <v>9.99</v>
      </c>
      <c r="J1345" s="14">
        <v>9.99</v>
      </c>
      <c r="K1345" s="14">
        <v>9.99</v>
      </c>
      <c r="L1345" s="14">
        <v>9.99</v>
      </c>
      <c r="M1345" s="14">
        <v>9.99</v>
      </c>
      <c r="N1345" s="14">
        <v>9.99</v>
      </c>
      <c r="O1345" s="14">
        <v>9.99</v>
      </c>
      <c r="P1345" s="14" t="s">
        <v>865</v>
      </c>
      <c r="Q1345" s="14" t="s">
        <v>3634</v>
      </c>
      <c r="R1345" s="14" t="s">
        <v>3631</v>
      </c>
      <c r="S1345" s="14" t="s">
        <v>3632</v>
      </c>
      <c r="T1345" s="15" t="s">
        <v>3632</v>
      </c>
    </row>
    <row r="1346" spans="1:20" x14ac:dyDescent="0.35">
      <c r="A1346" s="14" t="s">
        <v>4236</v>
      </c>
      <c r="B1346" s="14" t="s">
        <v>3638</v>
      </c>
      <c r="C1346" s="14" t="s">
        <v>4236</v>
      </c>
      <c r="D1346" s="14">
        <v>0.99</v>
      </c>
      <c r="E1346" s="14">
        <v>0.99</v>
      </c>
      <c r="F1346" s="14">
        <v>0.99</v>
      </c>
      <c r="G1346" s="14">
        <v>0.99</v>
      </c>
      <c r="H1346" s="14">
        <v>0.99</v>
      </c>
      <c r="I1346" s="14">
        <v>0.99</v>
      </c>
      <c r="J1346" s="14">
        <v>0.99</v>
      </c>
      <c r="K1346" s="14">
        <v>0.99</v>
      </c>
      <c r="L1346" s="14">
        <v>0.99</v>
      </c>
      <c r="M1346" s="14">
        <v>0.99</v>
      </c>
      <c r="N1346" s="14">
        <v>0.99</v>
      </c>
      <c r="O1346" s="14">
        <v>0.99</v>
      </c>
      <c r="P1346" s="14" t="s">
        <v>865</v>
      </c>
      <c r="Q1346" s="14" t="s">
        <v>3634</v>
      </c>
      <c r="R1346" s="14" t="s">
        <v>3631</v>
      </c>
      <c r="S1346" s="14" t="s">
        <v>3632</v>
      </c>
      <c r="T1346" s="15" t="s">
        <v>3632</v>
      </c>
    </row>
    <row r="1347" spans="1:20" x14ac:dyDescent="0.35">
      <c r="A1347" s="14" t="s">
        <v>1717</v>
      </c>
      <c r="B1347" s="14" t="s">
        <v>3638</v>
      </c>
      <c r="C1347" s="14" t="s">
        <v>1717</v>
      </c>
      <c r="D1347" s="14">
        <v>0.99</v>
      </c>
      <c r="E1347" s="14">
        <v>0.99</v>
      </c>
      <c r="F1347" s="14">
        <v>0.99</v>
      </c>
      <c r="G1347" s="14">
        <v>0.99</v>
      </c>
      <c r="H1347" s="14">
        <v>0.99</v>
      </c>
      <c r="I1347" s="14">
        <v>0.99</v>
      </c>
      <c r="J1347" s="14">
        <v>0.99</v>
      </c>
      <c r="K1347" s="14">
        <v>0.99</v>
      </c>
      <c r="L1347" s="14">
        <v>0.99</v>
      </c>
      <c r="M1347" s="14">
        <v>0.99</v>
      </c>
      <c r="N1347" s="14">
        <v>0.99</v>
      </c>
      <c r="O1347" s="14">
        <v>0.99</v>
      </c>
      <c r="P1347" s="14" t="s">
        <v>865</v>
      </c>
      <c r="Q1347" s="14" t="s">
        <v>3634</v>
      </c>
      <c r="R1347" s="14" t="s">
        <v>3631</v>
      </c>
      <c r="S1347" s="14" t="s">
        <v>3632</v>
      </c>
      <c r="T1347" s="15" t="s">
        <v>3632</v>
      </c>
    </row>
    <row r="1348" spans="1:20" x14ac:dyDescent="0.35">
      <c r="A1348" s="14" t="s">
        <v>4237</v>
      </c>
      <c r="B1348" s="14" t="s">
        <v>3638</v>
      </c>
      <c r="C1348" s="14" t="s">
        <v>3632</v>
      </c>
      <c r="D1348" s="14">
        <v>0.23</v>
      </c>
      <c r="E1348" s="14">
        <v>0.23</v>
      </c>
      <c r="F1348" s="14">
        <v>0.23</v>
      </c>
      <c r="G1348" s="14">
        <v>0.23</v>
      </c>
      <c r="H1348" s="14">
        <v>0.23</v>
      </c>
      <c r="I1348" s="14">
        <v>0.23</v>
      </c>
      <c r="J1348" s="14">
        <v>0.23</v>
      </c>
      <c r="K1348" s="14">
        <v>0.23</v>
      </c>
      <c r="L1348" s="14">
        <v>0.23</v>
      </c>
      <c r="M1348" s="14">
        <v>0.23</v>
      </c>
      <c r="N1348" s="14">
        <v>0.23</v>
      </c>
      <c r="O1348" s="14">
        <v>0.23</v>
      </c>
      <c r="P1348" s="14" t="s">
        <v>865</v>
      </c>
      <c r="Q1348" s="14" t="s">
        <v>3634</v>
      </c>
      <c r="R1348" s="14" t="s">
        <v>3631</v>
      </c>
      <c r="S1348" s="14" t="s">
        <v>3632</v>
      </c>
      <c r="T1348" s="15" t="s">
        <v>3632</v>
      </c>
    </row>
    <row r="1349" spans="1:20" x14ac:dyDescent="0.35">
      <c r="A1349" s="14" t="s">
        <v>1390</v>
      </c>
      <c r="B1349" s="14" t="s">
        <v>3638</v>
      </c>
      <c r="C1349" s="14" t="s">
        <v>1390</v>
      </c>
      <c r="D1349" s="14">
        <v>0.99</v>
      </c>
      <c r="E1349" s="14">
        <v>0.99</v>
      </c>
      <c r="F1349" s="14">
        <v>0.99</v>
      </c>
      <c r="G1349" s="14">
        <v>0.99</v>
      </c>
      <c r="H1349" s="14">
        <v>0.99</v>
      </c>
      <c r="I1349" s="14">
        <v>0.99</v>
      </c>
      <c r="J1349" s="14">
        <v>0.99</v>
      </c>
      <c r="K1349" s="14">
        <v>0.99</v>
      </c>
      <c r="L1349" s="14">
        <v>0.99</v>
      </c>
      <c r="M1349" s="14">
        <v>0.99</v>
      </c>
      <c r="N1349" s="14">
        <v>0.99</v>
      </c>
      <c r="O1349" s="14">
        <v>0.99</v>
      </c>
      <c r="P1349" s="14" t="s">
        <v>865</v>
      </c>
      <c r="Q1349" s="14" t="s">
        <v>3634</v>
      </c>
      <c r="R1349" s="14" t="s">
        <v>3631</v>
      </c>
      <c r="S1349" s="14" t="s">
        <v>3632</v>
      </c>
      <c r="T1349" s="15" t="s">
        <v>3632</v>
      </c>
    </row>
    <row r="1350" spans="1:20" x14ac:dyDescent="0.35">
      <c r="A1350" s="14" t="s">
        <v>3529</v>
      </c>
      <c r="B1350" s="14" t="s">
        <v>3638</v>
      </c>
      <c r="C1350" s="14" t="s">
        <v>3529</v>
      </c>
      <c r="D1350" s="14">
        <v>0.99</v>
      </c>
      <c r="E1350" s="14">
        <v>0.99</v>
      </c>
      <c r="F1350" s="14">
        <v>0.99</v>
      </c>
      <c r="G1350" s="14">
        <v>0.99</v>
      </c>
      <c r="H1350" s="14">
        <v>0.99</v>
      </c>
      <c r="I1350" s="14">
        <v>0.99</v>
      </c>
      <c r="J1350" s="14">
        <v>0.99</v>
      </c>
      <c r="K1350" s="14">
        <v>0.99</v>
      </c>
      <c r="L1350" s="14">
        <v>0.99</v>
      </c>
      <c r="M1350" s="14">
        <v>0.99</v>
      </c>
      <c r="N1350" s="14">
        <v>0.99</v>
      </c>
      <c r="O1350" s="14">
        <v>0.99</v>
      </c>
      <c r="P1350" s="14" t="s">
        <v>865</v>
      </c>
      <c r="Q1350" s="14" t="s">
        <v>3634</v>
      </c>
      <c r="R1350" s="14" t="s">
        <v>3631</v>
      </c>
      <c r="S1350" s="14" t="s">
        <v>3632</v>
      </c>
      <c r="T1350" s="15" t="s">
        <v>3632</v>
      </c>
    </row>
    <row r="1351" spans="1:20" x14ac:dyDescent="0.35">
      <c r="A1351" s="14" t="s">
        <v>4238</v>
      </c>
      <c r="B1351" s="14" t="s">
        <v>3638</v>
      </c>
      <c r="C1351" s="14" t="s">
        <v>4238</v>
      </c>
      <c r="D1351" s="14">
        <v>0.99</v>
      </c>
      <c r="E1351" s="14">
        <v>0.99</v>
      </c>
      <c r="F1351" s="14">
        <v>0.99</v>
      </c>
      <c r="G1351" s="14">
        <v>0.99</v>
      </c>
      <c r="H1351" s="14">
        <v>0.99</v>
      </c>
      <c r="I1351" s="14">
        <v>0.99</v>
      </c>
      <c r="J1351" s="14">
        <v>0.99</v>
      </c>
      <c r="K1351" s="14">
        <v>0.99</v>
      </c>
      <c r="L1351" s="14">
        <v>0.99</v>
      </c>
      <c r="M1351" s="14">
        <v>0.99</v>
      </c>
      <c r="N1351" s="14">
        <v>0.99</v>
      </c>
      <c r="O1351" s="14">
        <v>0.99</v>
      </c>
      <c r="P1351" s="14" t="s">
        <v>865</v>
      </c>
      <c r="Q1351" s="14" t="s">
        <v>3634</v>
      </c>
      <c r="R1351" s="14" t="s">
        <v>3631</v>
      </c>
      <c r="S1351" s="14" t="s">
        <v>3632</v>
      </c>
      <c r="T1351" s="15" t="s">
        <v>3632</v>
      </c>
    </row>
    <row r="1352" spans="1:20" x14ac:dyDescent="0.35">
      <c r="A1352" s="14" t="s">
        <v>3523</v>
      </c>
      <c r="B1352" s="14" t="s">
        <v>3638</v>
      </c>
      <c r="C1352" s="14" t="s">
        <v>3523</v>
      </c>
      <c r="D1352" s="14">
        <v>0.99</v>
      </c>
      <c r="E1352" s="14">
        <v>0.99</v>
      </c>
      <c r="F1352" s="14">
        <v>0.99</v>
      </c>
      <c r="G1352" s="14">
        <v>0.99</v>
      </c>
      <c r="H1352" s="14">
        <v>0.99</v>
      </c>
      <c r="I1352" s="14">
        <v>0.99</v>
      </c>
      <c r="J1352" s="14">
        <v>0.99</v>
      </c>
      <c r="K1352" s="14">
        <v>0.99</v>
      </c>
      <c r="L1352" s="14">
        <v>0.99</v>
      </c>
      <c r="M1352" s="14">
        <v>0.99</v>
      </c>
      <c r="N1352" s="14">
        <v>0.99</v>
      </c>
      <c r="O1352" s="14">
        <v>0.99</v>
      </c>
      <c r="P1352" s="14" t="s">
        <v>865</v>
      </c>
      <c r="Q1352" s="14" t="s">
        <v>3634</v>
      </c>
      <c r="R1352" s="14" t="s">
        <v>3631</v>
      </c>
      <c r="S1352" s="14" t="s">
        <v>3632</v>
      </c>
      <c r="T1352" s="15" t="s">
        <v>3632</v>
      </c>
    </row>
    <row r="1353" spans="1:20" x14ac:dyDescent="0.35">
      <c r="A1353" s="14" t="s">
        <v>961</v>
      </c>
      <c r="B1353" s="14" t="s">
        <v>3638</v>
      </c>
      <c r="C1353" s="14" t="s">
        <v>961</v>
      </c>
      <c r="D1353" s="14">
        <v>0.99</v>
      </c>
      <c r="E1353" s="14">
        <v>0.99</v>
      </c>
      <c r="F1353" s="14">
        <v>0.99</v>
      </c>
      <c r="G1353" s="14">
        <v>0.99</v>
      </c>
      <c r="H1353" s="14">
        <v>0.99</v>
      </c>
      <c r="I1353" s="14">
        <v>0.99</v>
      </c>
      <c r="J1353" s="14">
        <v>0.99</v>
      </c>
      <c r="K1353" s="14">
        <v>0.99</v>
      </c>
      <c r="L1353" s="14">
        <v>0.99</v>
      </c>
      <c r="M1353" s="14">
        <v>0.99</v>
      </c>
      <c r="N1353" s="14">
        <v>0.99</v>
      </c>
      <c r="O1353" s="14">
        <v>0.99</v>
      </c>
      <c r="P1353" s="14" t="s">
        <v>865</v>
      </c>
      <c r="Q1353" s="14" t="s">
        <v>3634</v>
      </c>
      <c r="R1353" s="14" t="s">
        <v>3631</v>
      </c>
      <c r="S1353" s="14" t="s">
        <v>3632</v>
      </c>
      <c r="T1353" s="15" t="s">
        <v>3632</v>
      </c>
    </row>
    <row r="1354" spans="1:20" x14ac:dyDescent="0.35">
      <c r="A1354" s="14" t="s">
        <v>2121</v>
      </c>
      <c r="B1354" s="14" t="s">
        <v>3638</v>
      </c>
      <c r="C1354" s="14" t="s">
        <v>2121</v>
      </c>
      <c r="D1354" s="14">
        <v>0.99</v>
      </c>
      <c r="E1354" s="14">
        <v>0.99</v>
      </c>
      <c r="F1354" s="14">
        <v>0.99</v>
      </c>
      <c r="G1354" s="14">
        <v>0.99</v>
      </c>
      <c r="H1354" s="14">
        <v>0.99</v>
      </c>
      <c r="I1354" s="14">
        <v>0.99</v>
      </c>
      <c r="J1354" s="14">
        <v>0.99</v>
      </c>
      <c r="K1354" s="14">
        <v>0.99</v>
      </c>
      <c r="L1354" s="14">
        <v>0.99</v>
      </c>
      <c r="M1354" s="14">
        <v>0.99</v>
      </c>
      <c r="N1354" s="14">
        <v>0.99</v>
      </c>
      <c r="O1354" s="14">
        <v>0.99</v>
      </c>
      <c r="P1354" s="14" t="s">
        <v>865</v>
      </c>
      <c r="Q1354" s="14" t="s">
        <v>3634</v>
      </c>
      <c r="R1354" s="14" t="s">
        <v>3631</v>
      </c>
      <c r="S1354" s="14" t="s">
        <v>3632</v>
      </c>
      <c r="T1354" s="15" t="s">
        <v>3632</v>
      </c>
    </row>
    <row r="1355" spans="1:20" x14ac:dyDescent="0.35">
      <c r="A1355" s="14" t="s">
        <v>1277</v>
      </c>
      <c r="B1355" s="14" t="s">
        <v>3638</v>
      </c>
      <c r="C1355" s="14" t="s">
        <v>3632</v>
      </c>
      <c r="D1355" s="14" t="s">
        <v>3632</v>
      </c>
      <c r="E1355" s="14" t="s">
        <v>3632</v>
      </c>
      <c r="F1355" s="14" t="s">
        <v>3632</v>
      </c>
      <c r="G1355" s="14" t="s">
        <v>3632</v>
      </c>
      <c r="H1355" s="14" t="s">
        <v>3632</v>
      </c>
      <c r="I1355" s="14" t="s">
        <v>3632</v>
      </c>
      <c r="J1355" s="14">
        <v>0.99</v>
      </c>
      <c r="K1355" s="14">
        <v>0.99</v>
      </c>
      <c r="L1355" s="14">
        <v>0.99</v>
      </c>
      <c r="M1355" s="14">
        <v>0.99</v>
      </c>
      <c r="N1355" s="14">
        <v>0.99</v>
      </c>
      <c r="O1355" s="14">
        <v>0.99</v>
      </c>
      <c r="P1355" s="14" t="s">
        <v>865</v>
      </c>
      <c r="Q1355" s="14" t="s">
        <v>3634</v>
      </c>
      <c r="R1355" s="14" t="s">
        <v>3631</v>
      </c>
      <c r="S1355" s="14" t="s">
        <v>3632</v>
      </c>
      <c r="T1355" s="15" t="s">
        <v>3632</v>
      </c>
    </row>
    <row r="1356" spans="1:20" x14ac:dyDescent="0.35">
      <c r="A1356" s="14" t="s">
        <v>1862</v>
      </c>
      <c r="B1356" s="14" t="s">
        <v>3638</v>
      </c>
      <c r="C1356" s="14" t="s">
        <v>3632</v>
      </c>
      <c r="D1356" s="14" t="s">
        <v>3632</v>
      </c>
      <c r="E1356" s="14" t="s">
        <v>3632</v>
      </c>
      <c r="F1356" s="14" t="s">
        <v>3632</v>
      </c>
      <c r="G1356" s="14" t="s">
        <v>3632</v>
      </c>
      <c r="H1356" s="14" t="s">
        <v>3632</v>
      </c>
      <c r="I1356" s="14" t="s">
        <v>3632</v>
      </c>
      <c r="J1356" s="14">
        <v>0.99</v>
      </c>
      <c r="K1356" s="14">
        <v>0.99</v>
      </c>
      <c r="L1356" s="14">
        <v>0.99</v>
      </c>
      <c r="M1356" s="14">
        <v>0.99</v>
      </c>
      <c r="N1356" s="14">
        <v>0.99</v>
      </c>
      <c r="O1356" s="14">
        <v>0.99</v>
      </c>
      <c r="P1356" s="14" t="s">
        <v>865</v>
      </c>
      <c r="Q1356" s="14" t="s">
        <v>3634</v>
      </c>
      <c r="R1356" s="14" t="s">
        <v>3631</v>
      </c>
      <c r="S1356" s="14" t="s">
        <v>3632</v>
      </c>
      <c r="T1356" s="15" t="s">
        <v>3632</v>
      </c>
    </row>
    <row r="1357" spans="1:20" x14ac:dyDescent="0.35">
      <c r="A1357" s="14" t="s">
        <v>2983</v>
      </c>
      <c r="B1357" s="14" t="s">
        <v>3638</v>
      </c>
      <c r="C1357" s="14" t="s">
        <v>3632</v>
      </c>
      <c r="D1357" s="14" t="s">
        <v>3632</v>
      </c>
      <c r="E1357" s="14" t="s">
        <v>3632</v>
      </c>
      <c r="F1357" s="14" t="s">
        <v>3632</v>
      </c>
      <c r="G1357" s="14" t="s">
        <v>3632</v>
      </c>
      <c r="H1357" s="14" t="s">
        <v>3632</v>
      </c>
      <c r="I1357" s="14" t="s">
        <v>3632</v>
      </c>
      <c r="J1357" s="14">
        <v>0.99</v>
      </c>
      <c r="K1357" s="14">
        <v>0.99</v>
      </c>
      <c r="L1357" s="14">
        <v>0.99</v>
      </c>
      <c r="M1357" s="14">
        <v>0.99</v>
      </c>
      <c r="N1357" s="14">
        <v>0.99</v>
      </c>
      <c r="O1357" s="14">
        <v>0.99</v>
      </c>
      <c r="P1357" s="14" t="s">
        <v>865</v>
      </c>
      <c r="Q1357" s="14" t="s">
        <v>3634</v>
      </c>
      <c r="R1357" s="14" t="s">
        <v>3631</v>
      </c>
      <c r="S1357" s="14" t="s">
        <v>3632</v>
      </c>
      <c r="T1357" s="15" t="s">
        <v>3632</v>
      </c>
    </row>
    <row r="1358" spans="1:20" x14ac:dyDescent="0.35">
      <c r="A1358" s="14" t="s">
        <v>4239</v>
      </c>
      <c r="B1358" s="14" t="s">
        <v>3638</v>
      </c>
      <c r="C1358" s="14" t="s">
        <v>4239</v>
      </c>
      <c r="D1358" s="14">
        <v>0.99</v>
      </c>
      <c r="E1358" s="14">
        <v>0.99</v>
      </c>
      <c r="F1358" s="14">
        <v>0.99</v>
      </c>
      <c r="G1358" s="14">
        <v>0.99</v>
      </c>
      <c r="H1358" s="14">
        <v>0.99</v>
      </c>
      <c r="I1358" s="14">
        <v>0.99</v>
      </c>
      <c r="J1358" s="14">
        <v>0.99</v>
      </c>
      <c r="K1358" s="14">
        <v>0.99</v>
      </c>
      <c r="L1358" s="14">
        <v>0.99</v>
      </c>
      <c r="M1358" s="14">
        <v>0.99</v>
      </c>
      <c r="N1358" s="14">
        <v>0.99</v>
      </c>
      <c r="O1358" s="14">
        <v>0.99</v>
      </c>
      <c r="P1358" s="14" t="s">
        <v>865</v>
      </c>
      <c r="Q1358" s="14" t="s">
        <v>3634</v>
      </c>
      <c r="R1358" s="14" t="s">
        <v>3631</v>
      </c>
      <c r="S1358" s="14" t="s">
        <v>3632</v>
      </c>
      <c r="T1358" s="15" t="s">
        <v>3632</v>
      </c>
    </row>
    <row r="1359" spans="1:20" x14ac:dyDescent="0.35">
      <c r="A1359" s="14" t="s">
        <v>1992</v>
      </c>
      <c r="B1359" s="14" t="s">
        <v>3638</v>
      </c>
      <c r="C1359" s="14" t="s">
        <v>3632</v>
      </c>
      <c r="D1359" s="14" t="s">
        <v>3632</v>
      </c>
      <c r="E1359" s="14" t="s">
        <v>3632</v>
      </c>
      <c r="F1359" s="14" t="s">
        <v>3632</v>
      </c>
      <c r="G1359" s="14" t="s">
        <v>3632</v>
      </c>
      <c r="H1359" s="14" t="s">
        <v>3632</v>
      </c>
      <c r="I1359" s="14">
        <v>0.99</v>
      </c>
      <c r="J1359" s="14">
        <v>0.99</v>
      </c>
      <c r="K1359" s="14">
        <v>0.99</v>
      </c>
      <c r="L1359" s="14">
        <v>0.99</v>
      </c>
      <c r="M1359" s="14">
        <v>0.99</v>
      </c>
      <c r="N1359" s="14">
        <v>0.99</v>
      </c>
      <c r="O1359" s="14">
        <v>0.99</v>
      </c>
      <c r="P1359" s="14" t="s">
        <v>865</v>
      </c>
      <c r="Q1359" s="14" t="s">
        <v>3634</v>
      </c>
      <c r="R1359" s="14" t="s">
        <v>3631</v>
      </c>
      <c r="S1359" s="14" t="s">
        <v>3632</v>
      </c>
      <c r="T1359" s="15" t="s">
        <v>3632</v>
      </c>
    </row>
    <row r="1360" spans="1:20" x14ac:dyDescent="0.35">
      <c r="A1360" s="14" t="s">
        <v>1489</v>
      </c>
      <c r="B1360" s="14" t="s">
        <v>3638</v>
      </c>
      <c r="C1360" s="14" t="s">
        <v>3632</v>
      </c>
      <c r="D1360" s="14" t="s">
        <v>3632</v>
      </c>
      <c r="E1360" s="14" t="s">
        <v>3632</v>
      </c>
      <c r="F1360" s="14" t="s">
        <v>3632</v>
      </c>
      <c r="G1360" s="14" t="s">
        <v>3632</v>
      </c>
      <c r="H1360" s="14" t="s">
        <v>3632</v>
      </c>
      <c r="I1360" s="14">
        <v>0.99</v>
      </c>
      <c r="J1360" s="14">
        <v>0.99</v>
      </c>
      <c r="K1360" s="14">
        <v>0.99</v>
      </c>
      <c r="L1360" s="14">
        <v>0.99</v>
      </c>
      <c r="M1360" s="14">
        <v>0.99</v>
      </c>
      <c r="N1360" s="14">
        <v>0.99</v>
      </c>
      <c r="O1360" s="14">
        <v>0.99</v>
      </c>
      <c r="P1360" s="14" t="s">
        <v>865</v>
      </c>
      <c r="Q1360" s="14" t="s">
        <v>3634</v>
      </c>
      <c r="R1360" s="14" t="s">
        <v>3631</v>
      </c>
      <c r="S1360" s="14" t="s">
        <v>3632</v>
      </c>
      <c r="T1360" s="15" t="s">
        <v>3632</v>
      </c>
    </row>
    <row r="1361" spans="1:20" x14ac:dyDescent="0.35">
      <c r="A1361" s="14" t="s">
        <v>3123</v>
      </c>
      <c r="B1361" s="14" t="s">
        <v>3638</v>
      </c>
      <c r="C1361" s="14" t="s">
        <v>3632</v>
      </c>
      <c r="D1361" s="20" t="s">
        <v>3632</v>
      </c>
      <c r="E1361" s="20" t="s">
        <v>3632</v>
      </c>
      <c r="F1361" s="20" t="s">
        <v>3632</v>
      </c>
      <c r="G1361" s="20" t="s">
        <v>3632</v>
      </c>
      <c r="H1361" s="20" t="s">
        <v>3632</v>
      </c>
      <c r="I1361" s="20">
        <v>0.99</v>
      </c>
      <c r="J1361" s="20">
        <v>0.99</v>
      </c>
      <c r="K1361" s="20">
        <v>0.99</v>
      </c>
      <c r="L1361" s="20">
        <v>0.99</v>
      </c>
      <c r="M1361" s="20">
        <v>0.99</v>
      </c>
      <c r="N1361" s="20">
        <v>0.99</v>
      </c>
      <c r="O1361" s="20">
        <v>0.99</v>
      </c>
      <c r="P1361" s="14" t="s">
        <v>865</v>
      </c>
      <c r="Q1361" s="14" t="s">
        <v>3634</v>
      </c>
      <c r="R1361" s="14" t="s">
        <v>3631</v>
      </c>
      <c r="S1361" s="14" t="s">
        <v>3632</v>
      </c>
      <c r="T1361" s="15" t="s">
        <v>3632</v>
      </c>
    </row>
    <row r="1362" spans="1:20" x14ac:dyDescent="0.35">
      <c r="A1362" s="14" t="s">
        <v>1636</v>
      </c>
      <c r="B1362" s="14" t="s">
        <v>3638</v>
      </c>
      <c r="C1362" s="14" t="s">
        <v>3632</v>
      </c>
      <c r="D1362" s="20" t="s">
        <v>3632</v>
      </c>
      <c r="E1362" s="20" t="s">
        <v>3632</v>
      </c>
      <c r="F1362" s="20" t="s">
        <v>3632</v>
      </c>
      <c r="G1362" s="20" t="s">
        <v>3632</v>
      </c>
      <c r="H1362" s="20" t="s">
        <v>3632</v>
      </c>
      <c r="I1362" s="20">
        <v>0.99</v>
      </c>
      <c r="J1362" s="20">
        <v>0.99</v>
      </c>
      <c r="K1362" s="20">
        <v>0.99</v>
      </c>
      <c r="L1362" s="20">
        <v>0.99</v>
      </c>
      <c r="M1362" s="20">
        <v>0.99</v>
      </c>
      <c r="N1362" s="20">
        <v>0.99</v>
      </c>
      <c r="O1362" s="20">
        <v>0.99</v>
      </c>
      <c r="P1362" s="14" t="s">
        <v>865</v>
      </c>
      <c r="Q1362" s="14" t="s">
        <v>3634</v>
      </c>
      <c r="R1362" s="14" t="s">
        <v>3631</v>
      </c>
      <c r="S1362" s="14" t="s">
        <v>3632</v>
      </c>
      <c r="T1362" s="15" t="s">
        <v>3632</v>
      </c>
    </row>
    <row r="1363" spans="1:20" x14ac:dyDescent="0.35">
      <c r="A1363" s="14" t="s">
        <v>1255</v>
      </c>
      <c r="B1363" s="14" t="s">
        <v>3638</v>
      </c>
      <c r="C1363" s="14" t="s">
        <v>3632</v>
      </c>
      <c r="D1363" s="20" t="s">
        <v>3632</v>
      </c>
      <c r="E1363" s="20" t="s">
        <v>3632</v>
      </c>
      <c r="F1363" s="20" t="s">
        <v>3632</v>
      </c>
      <c r="G1363" s="20" t="s">
        <v>3632</v>
      </c>
      <c r="H1363" s="20" t="s">
        <v>3632</v>
      </c>
      <c r="I1363" s="20">
        <v>0.99</v>
      </c>
      <c r="J1363" s="20">
        <v>0.99</v>
      </c>
      <c r="K1363" s="20">
        <v>0.99</v>
      </c>
      <c r="L1363" s="20">
        <v>0.99</v>
      </c>
      <c r="M1363" s="20">
        <v>0.99</v>
      </c>
      <c r="N1363" s="20">
        <v>0.99</v>
      </c>
      <c r="O1363" s="20">
        <v>0.99</v>
      </c>
      <c r="P1363" s="14" t="s">
        <v>865</v>
      </c>
      <c r="Q1363" s="14" t="s">
        <v>3634</v>
      </c>
      <c r="R1363" s="14" t="s">
        <v>3631</v>
      </c>
      <c r="S1363" s="14" t="s">
        <v>3632</v>
      </c>
      <c r="T1363" s="15" t="s">
        <v>3632</v>
      </c>
    </row>
    <row r="1364" spans="1:20" x14ac:dyDescent="0.35">
      <c r="A1364" s="14" t="s">
        <v>2399</v>
      </c>
      <c r="B1364" s="14" t="s">
        <v>3638</v>
      </c>
      <c r="C1364" s="14" t="s">
        <v>3632</v>
      </c>
      <c r="D1364" s="20" t="s">
        <v>3632</v>
      </c>
      <c r="E1364" s="20" t="s">
        <v>3632</v>
      </c>
      <c r="F1364" s="20" t="s">
        <v>3632</v>
      </c>
      <c r="G1364" s="20" t="s">
        <v>3632</v>
      </c>
      <c r="H1364" s="20" t="s">
        <v>3632</v>
      </c>
      <c r="I1364" s="20">
        <v>0.99</v>
      </c>
      <c r="J1364" s="20">
        <v>0.99</v>
      </c>
      <c r="K1364" s="20">
        <v>0.99</v>
      </c>
      <c r="L1364" s="20">
        <v>0.99</v>
      </c>
      <c r="M1364" s="20">
        <v>0.99</v>
      </c>
      <c r="N1364" s="20">
        <v>0.99</v>
      </c>
      <c r="O1364" s="20">
        <v>0.99</v>
      </c>
      <c r="P1364" s="14" t="s">
        <v>865</v>
      </c>
      <c r="Q1364" s="14" t="s">
        <v>3634</v>
      </c>
      <c r="R1364" s="14" t="s">
        <v>3631</v>
      </c>
      <c r="S1364" s="14" t="s">
        <v>3632</v>
      </c>
      <c r="T1364" s="15" t="s">
        <v>3632</v>
      </c>
    </row>
    <row r="1365" spans="1:20" x14ac:dyDescent="0.35">
      <c r="A1365" s="14" t="s">
        <v>2966</v>
      </c>
      <c r="B1365" s="14" t="s">
        <v>3638</v>
      </c>
      <c r="C1365" s="14" t="s">
        <v>3632</v>
      </c>
      <c r="D1365" s="20" t="s">
        <v>3632</v>
      </c>
      <c r="E1365" s="20" t="s">
        <v>3632</v>
      </c>
      <c r="F1365" s="20" t="s">
        <v>3632</v>
      </c>
      <c r="G1365" s="20" t="s">
        <v>3632</v>
      </c>
      <c r="H1365" s="20" t="s">
        <v>3632</v>
      </c>
      <c r="I1365" s="20" t="s">
        <v>3632</v>
      </c>
      <c r="J1365" s="20">
        <v>0.99</v>
      </c>
      <c r="K1365" s="20">
        <v>0.99</v>
      </c>
      <c r="L1365" s="20">
        <v>0.99</v>
      </c>
      <c r="M1365" s="20">
        <v>0.99</v>
      </c>
      <c r="N1365" s="20">
        <v>0.99</v>
      </c>
      <c r="O1365" s="20">
        <v>0.99</v>
      </c>
      <c r="P1365" s="14" t="s">
        <v>865</v>
      </c>
      <c r="Q1365" s="14" t="s">
        <v>3634</v>
      </c>
      <c r="R1365" s="14" t="s">
        <v>3631</v>
      </c>
      <c r="S1365" s="14" t="s">
        <v>3632</v>
      </c>
      <c r="T1365" s="15" t="s">
        <v>3632</v>
      </c>
    </row>
    <row r="1366" spans="1:20" x14ac:dyDescent="0.35">
      <c r="A1366" s="14" t="s">
        <v>1187</v>
      </c>
      <c r="B1366" s="14" t="s">
        <v>3638</v>
      </c>
      <c r="C1366" s="14" t="s">
        <v>3632</v>
      </c>
      <c r="D1366" s="14" t="s">
        <v>3632</v>
      </c>
      <c r="E1366" s="14" t="s">
        <v>3632</v>
      </c>
      <c r="F1366" s="14" t="s">
        <v>3632</v>
      </c>
      <c r="G1366" s="14" t="s">
        <v>3632</v>
      </c>
      <c r="H1366" s="14" t="s">
        <v>3632</v>
      </c>
      <c r="I1366" s="14" t="s">
        <v>3632</v>
      </c>
      <c r="J1366" s="14">
        <v>0.99</v>
      </c>
      <c r="K1366" s="14">
        <v>0.99</v>
      </c>
      <c r="L1366" s="14">
        <v>0.99</v>
      </c>
      <c r="M1366" s="14">
        <v>0.99</v>
      </c>
      <c r="N1366" s="14">
        <v>0.99</v>
      </c>
      <c r="O1366" s="14">
        <v>0.99</v>
      </c>
      <c r="P1366" s="14" t="s">
        <v>865</v>
      </c>
      <c r="Q1366" s="14" t="s">
        <v>3634</v>
      </c>
      <c r="R1366" s="14" t="s">
        <v>3631</v>
      </c>
      <c r="S1366" s="14" t="s">
        <v>3632</v>
      </c>
      <c r="T1366" s="15" t="s">
        <v>3632</v>
      </c>
    </row>
    <row r="1367" spans="1:20" x14ac:dyDescent="0.35">
      <c r="A1367" s="14" t="s">
        <v>1068</v>
      </c>
      <c r="B1367" s="14" t="s">
        <v>3638</v>
      </c>
      <c r="C1367" s="14" t="s">
        <v>3632</v>
      </c>
      <c r="D1367" s="14" t="s">
        <v>3632</v>
      </c>
      <c r="E1367" s="14" t="s">
        <v>3632</v>
      </c>
      <c r="F1367" s="14" t="s">
        <v>3632</v>
      </c>
      <c r="G1367" s="14" t="s">
        <v>3632</v>
      </c>
      <c r="H1367" s="14" t="s">
        <v>3632</v>
      </c>
      <c r="I1367" s="14" t="s">
        <v>3632</v>
      </c>
      <c r="J1367" s="14">
        <v>0.99</v>
      </c>
      <c r="K1367" s="14">
        <v>0.99</v>
      </c>
      <c r="L1367" s="14">
        <v>0.99</v>
      </c>
      <c r="M1367" s="14">
        <v>0.99</v>
      </c>
      <c r="N1367" s="14">
        <v>0.99</v>
      </c>
      <c r="O1367" s="14">
        <v>0.99</v>
      </c>
      <c r="P1367" s="14" t="s">
        <v>865</v>
      </c>
      <c r="Q1367" s="14" t="s">
        <v>3634</v>
      </c>
      <c r="R1367" s="14" t="s">
        <v>3631</v>
      </c>
      <c r="S1367" s="14" t="s">
        <v>3632</v>
      </c>
      <c r="T1367" s="15" t="s">
        <v>3632</v>
      </c>
    </row>
    <row r="1368" spans="1:20" x14ac:dyDescent="0.35">
      <c r="A1368" s="14" t="s">
        <v>1984</v>
      </c>
      <c r="B1368" s="14" t="s">
        <v>3638</v>
      </c>
      <c r="C1368" s="14" t="s">
        <v>3632</v>
      </c>
      <c r="D1368" s="14" t="s">
        <v>3632</v>
      </c>
      <c r="E1368" s="14" t="s">
        <v>3632</v>
      </c>
      <c r="F1368" s="14" t="s">
        <v>3632</v>
      </c>
      <c r="G1368" s="14" t="s">
        <v>3632</v>
      </c>
      <c r="H1368" s="14" t="s">
        <v>3632</v>
      </c>
      <c r="I1368" s="14" t="s">
        <v>3632</v>
      </c>
      <c r="J1368" s="14">
        <v>0.99</v>
      </c>
      <c r="K1368" s="14">
        <v>0.99</v>
      </c>
      <c r="L1368" s="14">
        <v>0.99</v>
      </c>
      <c r="M1368" s="14">
        <v>0.99</v>
      </c>
      <c r="N1368" s="14">
        <v>0.99</v>
      </c>
      <c r="O1368" s="14">
        <v>0.99</v>
      </c>
      <c r="P1368" s="14" t="s">
        <v>865</v>
      </c>
      <c r="Q1368" s="14" t="s">
        <v>3634</v>
      </c>
      <c r="R1368" s="14" t="s">
        <v>3631</v>
      </c>
      <c r="S1368" s="14" t="s">
        <v>3632</v>
      </c>
      <c r="T1368" s="15" t="s">
        <v>3632</v>
      </c>
    </row>
    <row r="1369" spans="1:20" x14ac:dyDescent="0.35">
      <c r="A1369" s="14" t="s">
        <v>995</v>
      </c>
      <c r="B1369" s="14" t="s">
        <v>3638</v>
      </c>
      <c r="C1369" s="14" t="s">
        <v>3632</v>
      </c>
      <c r="D1369" s="14" t="s">
        <v>3632</v>
      </c>
      <c r="E1369" s="14" t="s">
        <v>3632</v>
      </c>
      <c r="F1369" s="14" t="s">
        <v>3632</v>
      </c>
      <c r="G1369" s="14" t="s">
        <v>3632</v>
      </c>
      <c r="H1369" s="14" t="s">
        <v>3632</v>
      </c>
      <c r="I1369" s="14" t="s">
        <v>3632</v>
      </c>
      <c r="J1369" s="14">
        <v>0.99</v>
      </c>
      <c r="K1369" s="14">
        <v>0.99</v>
      </c>
      <c r="L1369" s="14">
        <v>0.99</v>
      </c>
      <c r="M1369" s="14">
        <v>0.99</v>
      </c>
      <c r="N1369" s="14">
        <v>0.99</v>
      </c>
      <c r="O1369" s="14">
        <v>0.99</v>
      </c>
      <c r="P1369" s="14" t="s">
        <v>865</v>
      </c>
      <c r="Q1369" s="14" t="s">
        <v>3634</v>
      </c>
      <c r="R1369" s="14" t="s">
        <v>3631</v>
      </c>
      <c r="S1369" s="14" t="s">
        <v>3632</v>
      </c>
      <c r="T1369" s="15" t="s">
        <v>3632</v>
      </c>
    </row>
    <row r="1370" spans="1:20" x14ac:dyDescent="0.35">
      <c r="A1370" s="14" t="s">
        <v>987</v>
      </c>
      <c r="B1370" s="14" t="s">
        <v>3638</v>
      </c>
      <c r="C1370" s="14" t="s">
        <v>3632</v>
      </c>
      <c r="D1370" s="14" t="s">
        <v>3632</v>
      </c>
      <c r="E1370" s="14" t="s">
        <v>3632</v>
      </c>
      <c r="F1370" s="14" t="s">
        <v>3632</v>
      </c>
      <c r="G1370" s="14" t="s">
        <v>3632</v>
      </c>
      <c r="H1370" s="14" t="s">
        <v>3632</v>
      </c>
      <c r="I1370" s="14" t="s">
        <v>3632</v>
      </c>
      <c r="J1370" s="14">
        <v>0.99</v>
      </c>
      <c r="K1370" s="14">
        <v>0.99</v>
      </c>
      <c r="L1370" s="14">
        <v>0.99</v>
      </c>
      <c r="M1370" s="14">
        <v>0.99</v>
      </c>
      <c r="N1370" s="14">
        <v>0.99</v>
      </c>
      <c r="O1370" s="14">
        <v>0.99</v>
      </c>
      <c r="P1370" s="14" t="s">
        <v>865</v>
      </c>
      <c r="Q1370" s="14" t="s">
        <v>3634</v>
      </c>
      <c r="R1370" s="14" t="s">
        <v>3631</v>
      </c>
      <c r="S1370" s="14" t="s">
        <v>3632</v>
      </c>
      <c r="T1370" s="15" t="s">
        <v>3632</v>
      </c>
    </row>
    <row r="1371" spans="1:20" x14ac:dyDescent="0.35">
      <c r="A1371" s="14" t="s">
        <v>1602</v>
      </c>
      <c r="B1371" s="14" t="s">
        <v>3638</v>
      </c>
      <c r="C1371" s="14" t="s">
        <v>3632</v>
      </c>
      <c r="D1371" s="14" t="s">
        <v>3632</v>
      </c>
      <c r="E1371" s="14" t="s">
        <v>3632</v>
      </c>
      <c r="F1371" s="14" t="s">
        <v>3632</v>
      </c>
      <c r="G1371" s="14" t="s">
        <v>3632</v>
      </c>
      <c r="H1371" s="14" t="s">
        <v>3632</v>
      </c>
      <c r="I1371" s="14" t="s">
        <v>3632</v>
      </c>
      <c r="J1371" s="14">
        <v>0.99</v>
      </c>
      <c r="K1371" s="14">
        <v>0.99</v>
      </c>
      <c r="L1371" s="14">
        <v>0.99</v>
      </c>
      <c r="M1371" s="14">
        <v>0.99</v>
      </c>
      <c r="N1371" s="14">
        <v>0.99</v>
      </c>
      <c r="O1371" s="14">
        <v>0.99</v>
      </c>
      <c r="P1371" s="14" t="s">
        <v>865</v>
      </c>
      <c r="Q1371" s="14" t="s">
        <v>3634</v>
      </c>
      <c r="R1371" s="14" t="s">
        <v>3631</v>
      </c>
      <c r="S1371" s="14" t="s">
        <v>3632</v>
      </c>
      <c r="T1371" s="15" t="s">
        <v>3632</v>
      </c>
    </row>
    <row r="1372" spans="1:20" x14ac:dyDescent="0.35">
      <c r="A1372" s="14" t="s">
        <v>2982</v>
      </c>
      <c r="B1372" s="14" t="s">
        <v>3638</v>
      </c>
      <c r="C1372" s="14" t="s">
        <v>3632</v>
      </c>
      <c r="D1372" s="14" t="s">
        <v>3632</v>
      </c>
      <c r="E1372" s="14" t="s">
        <v>3632</v>
      </c>
      <c r="F1372" s="14" t="s">
        <v>3632</v>
      </c>
      <c r="G1372" s="14" t="s">
        <v>3632</v>
      </c>
      <c r="H1372" s="14" t="s">
        <v>3632</v>
      </c>
      <c r="I1372" s="14" t="s">
        <v>3632</v>
      </c>
      <c r="J1372" s="14">
        <v>0.99</v>
      </c>
      <c r="K1372" s="14">
        <v>0.99</v>
      </c>
      <c r="L1372" s="14">
        <v>0.99</v>
      </c>
      <c r="M1372" s="14">
        <v>0.99</v>
      </c>
      <c r="N1372" s="14">
        <v>0.99</v>
      </c>
      <c r="O1372" s="14">
        <v>0.99</v>
      </c>
      <c r="P1372" s="14" t="s">
        <v>865</v>
      </c>
      <c r="Q1372" s="14" t="s">
        <v>3634</v>
      </c>
      <c r="R1372" s="14" t="s">
        <v>3631</v>
      </c>
      <c r="S1372" s="14" t="s">
        <v>3632</v>
      </c>
      <c r="T1372" s="15" t="s">
        <v>3632</v>
      </c>
    </row>
    <row r="1373" spans="1:20" x14ac:dyDescent="0.35">
      <c r="A1373" s="14" t="s">
        <v>2541</v>
      </c>
      <c r="B1373" s="14" t="s">
        <v>3638</v>
      </c>
      <c r="C1373" s="14" t="s">
        <v>3632</v>
      </c>
      <c r="D1373" s="14" t="s">
        <v>3632</v>
      </c>
      <c r="E1373" s="14" t="s">
        <v>3632</v>
      </c>
      <c r="F1373" s="14" t="s">
        <v>3632</v>
      </c>
      <c r="G1373" s="14" t="s">
        <v>3632</v>
      </c>
      <c r="H1373" s="14" t="s">
        <v>3632</v>
      </c>
      <c r="I1373" s="14">
        <v>0.88</v>
      </c>
      <c r="J1373" s="14">
        <v>0.88</v>
      </c>
      <c r="K1373" s="14">
        <v>0.88</v>
      </c>
      <c r="L1373" s="14">
        <v>0.88</v>
      </c>
      <c r="M1373" s="14">
        <v>0.88</v>
      </c>
      <c r="N1373" s="14">
        <v>0.88</v>
      </c>
      <c r="O1373" s="14">
        <v>0.88</v>
      </c>
      <c r="P1373" s="14" t="s">
        <v>865</v>
      </c>
      <c r="Q1373" s="14" t="s">
        <v>3634</v>
      </c>
      <c r="R1373" s="14" t="s">
        <v>3631</v>
      </c>
      <c r="S1373" s="14" t="s">
        <v>3632</v>
      </c>
      <c r="T1373" s="15" t="s">
        <v>3632</v>
      </c>
    </row>
    <row r="1374" spans="1:20" x14ac:dyDescent="0.35">
      <c r="A1374" s="14" t="s">
        <v>3417</v>
      </c>
      <c r="B1374" s="14" t="s">
        <v>3638</v>
      </c>
      <c r="C1374" s="14" t="s">
        <v>3632</v>
      </c>
      <c r="D1374" s="14" t="s">
        <v>3632</v>
      </c>
      <c r="E1374" s="14" t="s">
        <v>3632</v>
      </c>
      <c r="F1374" s="14" t="s">
        <v>3632</v>
      </c>
      <c r="G1374" s="14" t="s">
        <v>3632</v>
      </c>
      <c r="H1374" s="14" t="s">
        <v>3632</v>
      </c>
      <c r="I1374" s="14">
        <v>9.5</v>
      </c>
      <c r="J1374" s="14">
        <v>9.5</v>
      </c>
      <c r="K1374" s="14">
        <v>9.5</v>
      </c>
      <c r="L1374" s="14">
        <v>9.9499999999999993</v>
      </c>
      <c r="M1374" s="14">
        <v>8.9600000000000009</v>
      </c>
      <c r="N1374" s="14">
        <v>8.9600000000000009</v>
      </c>
      <c r="O1374" s="14">
        <v>8.9600000000000009</v>
      </c>
      <c r="P1374" s="14" t="s">
        <v>865</v>
      </c>
      <c r="Q1374" s="14" t="s">
        <v>3634</v>
      </c>
      <c r="R1374" s="14" t="s">
        <v>3631</v>
      </c>
      <c r="S1374" s="14" t="s">
        <v>3632</v>
      </c>
      <c r="T1374" s="15" t="s">
        <v>3632</v>
      </c>
    </row>
    <row r="1375" spans="1:20" x14ac:dyDescent="0.35">
      <c r="A1375" s="14" t="s">
        <v>1042</v>
      </c>
      <c r="B1375" s="14" t="s">
        <v>3638</v>
      </c>
      <c r="C1375" s="14" t="s">
        <v>3632</v>
      </c>
      <c r="D1375" s="14" t="s">
        <v>3632</v>
      </c>
      <c r="E1375" s="14" t="s">
        <v>3632</v>
      </c>
      <c r="F1375" s="14" t="s">
        <v>3632</v>
      </c>
      <c r="G1375" s="14" t="s">
        <v>3632</v>
      </c>
      <c r="H1375" s="14" t="s">
        <v>3632</v>
      </c>
      <c r="I1375" s="14">
        <v>4.3600000000000003</v>
      </c>
      <c r="J1375" s="14">
        <v>4.3600000000000003</v>
      </c>
      <c r="K1375" s="14">
        <v>4.3600000000000003</v>
      </c>
      <c r="L1375" s="14">
        <v>7.5</v>
      </c>
      <c r="M1375" s="14">
        <v>6.75</v>
      </c>
      <c r="N1375" s="14">
        <v>6.75</v>
      </c>
      <c r="O1375" s="14">
        <v>6.75</v>
      </c>
      <c r="P1375" s="14" t="s">
        <v>865</v>
      </c>
      <c r="Q1375" s="14" t="s">
        <v>3634</v>
      </c>
      <c r="R1375" s="14" t="s">
        <v>3631</v>
      </c>
      <c r="S1375" s="14" t="s">
        <v>3632</v>
      </c>
      <c r="T1375" s="15" t="s">
        <v>3632</v>
      </c>
    </row>
    <row r="1376" spans="1:20" x14ac:dyDescent="0.35">
      <c r="A1376" s="14" t="s">
        <v>1333</v>
      </c>
      <c r="B1376" s="14" t="s">
        <v>3638</v>
      </c>
      <c r="C1376" s="14" t="s">
        <v>3632</v>
      </c>
      <c r="D1376" s="14" t="s">
        <v>3632</v>
      </c>
      <c r="E1376" s="14" t="s">
        <v>3632</v>
      </c>
      <c r="F1376" s="14" t="s">
        <v>3632</v>
      </c>
      <c r="G1376" s="14" t="s">
        <v>3632</v>
      </c>
      <c r="H1376" s="14" t="s">
        <v>3632</v>
      </c>
      <c r="I1376" s="14">
        <v>3</v>
      </c>
      <c r="J1376" s="14">
        <v>3</v>
      </c>
      <c r="K1376" s="14">
        <v>3</v>
      </c>
      <c r="L1376" s="14">
        <v>3</v>
      </c>
      <c r="M1376" s="14">
        <v>3</v>
      </c>
      <c r="N1376" s="14">
        <v>3</v>
      </c>
      <c r="O1376" s="14">
        <v>3</v>
      </c>
      <c r="P1376" s="14" t="s">
        <v>865</v>
      </c>
      <c r="Q1376" s="14" t="s">
        <v>3634</v>
      </c>
      <c r="R1376" s="14" t="s">
        <v>3631</v>
      </c>
      <c r="S1376" s="14" t="s">
        <v>3632</v>
      </c>
      <c r="T1376" s="15" t="s">
        <v>3632</v>
      </c>
    </row>
    <row r="1377" spans="1:20" x14ac:dyDescent="0.35">
      <c r="A1377" s="14" t="s">
        <v>1782</v>
      </c>
      <c r="B1377" s="14" t="s">
        <v>3638</v>
      </c>
      <c r="C1377" s="14" t="s">
        <v>3632</v>
      </c>
      <c r="D1377" s="20" t="s">
        <v>3632</v>
      </c>
      <c r="E1377" s="20" t="s">
        <v>3632</v>
      </c>
      <c r="F1377" s="20" t="s">
        <v>3632</v>
      </c>
      <c r="G1377" s="20" t="s">
        <v>3632</v>
      </c>
      <c r="H1377" s="20" t="s">
        <v>3632</v>
      </c>
      <c r="I1377" s="20" t="s">
        <v>3632</v>
      </c>
      <c r="J1377" s="20">
        <v>0.99</v>
      </c>
      <c r="K1377" s="20">
        <v>0.99</v>
      </c>
      <c r="L1377" s="20">
        <v>0.99</v>
      </c>
      <c r="M1377" s="20">
        <v>0.99</v>
      </c>
      <c r="N1377" s="20">
        <v>0.99</v>
      </c>
      <c r="O1377" s="20">
        <v>0.99</v>
      </c>
      <c r="P1377" s="14" t="s">
        <v>865</v>
      </c>
      <c r="Q1377" s="14" t="s">
        <v>3634</v>
      </c>
      <c r="R1377" s="14" t="s">
        <v>3631</v>
      </c>
      <c r="S1377" s="14" t="s">
        <v>3632</v>
      </c>
      <c r="T1377" s="15" t="s">
        <v>3632</v>
      </c>
    </row>
    <row r="1378" spans="1:20" x14ac:dyDescent="0.35">
      <c r="A1378" s="14" t="s">
        <v>3076</v>
      </c>
      <c r="B1378" s="14" t="s">
        <v>3638</v>
      </c>
      <c r="C1378" s="14" t="s">
        <v>3632</v>
      </c>
      <c r="D1378" s="14" t="s">
        <v>3632</v>
      </c>
      <c r="E1378" s="14" t="s">
        <v>3632</v>
      </c>
      <c r="F1378" s="14" t="s">
        <v>3632</v>
      </c>
      <c r="G1378" s="14" t="s">
        <v>3632</v>
      </c>
      <c r="H1378" s="14" t="s">
        <v>3632</v>
      </c>
      <c r="I1378" s="14" t="s">
        <v>3632</v>
      </c>
      <c r="J1378" s="14">
        <v>0.99</v>
      </c>
      <c r="K1378" s="14">
        <v>0.99</v>
      </c>
      <c r="L1378" s="14">
        <v>0.99</v>
      </c>
      <c r="M1378" s="14">
        <v>0.99</v>
      </c>
      <c r="N1378" s="14">
        <v>0.99</v>
      </c>
      <c r="O1378" s="14">
        <v>0.99</v>
      </c>
      <c r="P1378" s="14" t="s">
        <v>865</v>
      </c>
      <c r="Q1378" s="14" t="s">
        <v>3634</v>
      </c>
      <c r="R1378" s="14" t="s">
        <v>3631</v>
      </c>
      <c r="S1378" s="14" t="s">
        <v>3632</v>
      </c>
      <c r="T1378" s="15" t="s">
        <v>3632</v>
      </c>
    </row>
    <row r="1379" spans="1:20" x14ac:dyDescent="0.35">
      <c r="A1379" s="14" t="s">
        <v>4240</v>
      </c>
      <c r="B1379" s="14" t="s">
        <v>3638</v>
      </c>
      <c r="C1379" s="14" t="s">
        <v>4240</v>
      </c>
      <c r="D1379" s="14">
        <v>0.99</v>
      </c>
      <c r="E1379" s="14">
        <v>0.99</v>
      </c>
      <c r="F1379" s="14">
        <v>0.99</v>
      </c>
      <c r="G1379" s="14">
        <v>0.99</v>
      </c>
      <c r="H1379" s="14">
        <v>0.99</v>
      </c>
      <c r="I1379" s="14">
        <v>0.99</v>
      </c>
      <c r="J1379" s="14">
        <v>0.99</v>
      </c>
      <c r="K1379" s="14">
        <v>0.99</v>
      </c>
      <c r="L1379" s="14">
        <v>0.99</v>
      </c>
      <c r="M1379" s="14">
        <v>0.99</v>
      </c>
      <c r="N1379" s="14">
        <v>0.99</v>
      </c>
      <c r="O1379" s="14">
        <v>0.99</v>
      </c>
      <c r="P1379" s="14" t="s">
        <v>865</v>
      </c>
      <c r="Q1379" s="14" t="s">
        <v>3634</v>
      </c>
      <c r="R1379" s="14" t="s">
        <v>3631</v>
      </c>
      <c r="S1379" s="14" t="s">
        <v>3632</v>
      </c>
      <c r="T1379" s="15" t="s">
        <v>3632</v>
      </c>
    </row>
    <row r="1380" spans="1:20" x14ac:dyDescent="0.35">
      <c r="A1380" s="14" t="s">
        <v>3171</v>
      </c>
      <c r="B1380" s="14" t="s">
        <v>3638</v>
      </c>
      <c r="C1380" s="14" t="s">
        <v>3632</v>
      </c>
      <c r="D1380" s="14" t="s">
        <v>3632</v>
      </c>
      <c r="E1380" s="14" t="s">
        <v>3632</v>
      </c>
      <c r="F1380" s="14" t="s">
        <v>3632</v>
      </c>
      <c r="G1380" s="14" t="s">
        <v>3632</v>
      </c>
      <c r="H1380" s="14" t="s">
        <v>3632</v>
      </c>
      <c r="I1380" s="14">
        <v>9</v>
      </c>
      <c r="J1380" s="14">
        <v>9</v>
      </c>
      <c r="K1380" s="14">
        <v>9</v>
      </c>
      <c r="L1380" s="14">
        <v>9</v>
      </c>
      <c r="M1380" s="14">
        <v>9</v>
      </c>
      <c r="N1380" s="14">
        <v>9</v>
      </c>
      <c r="O1380" s="14">
        <v>9</v>
      </c>
      <c r="P1380" s="14" t="s">
        <v>865</v>
      </c>
      <c r="Q1380" s="14" t="s">
        <v>3634</v>
      </c>
      <c r="R1380" s="14" t="s">
        <v>3631</v>
      </c>
      <c r="S1380" s="14" t="s">
        <v>3632</v>
      </c>
      <c r="T1380" s="15" t="s">
        <v>3632</v>
      </c>
    </row>
    <row r="1381" spans="1:20" x14ac:dyDescent="0.35">
      <c r="A1381" s="14" t="s">
        <v>1894</v>
      </c>
      <c r="B1381" s="14" t="s">
        <v>3638</v>
      </c>
      <c r="C1381" s="14" t="s">
        <v>3632</v>
      </c>
      <c r="D1381" s="14" t="s">
        <v>3632</v>
      </c>
      <c r="E1381" s="14" t="s">
        <v>3632</v>
      </c>
      <c r="F1381" s="14" t="s">
        <v>3632</v>
      </c>
      <c r="G1381" s="14" t="s">
        <v>3632</v>
      </c>
      <c r="H1381" s="14" t="s">
        <v>3632</v>
      </c>
      <c r="I1381" s="14" t="s">
        <v>3632</v>
      </c>
      <c r="J1381" s="14">
        <v>0.99</v>
      </c>
      <c r="K1381" s="14">
        <v>0.99</v>
      </c>
      <c r="L1381" s="14">
        <v>0.99</v>
      </c>
      <c r="M1381" s="14">
        <v>0.99</v>
      </c>
      <c r="N1381" s="14">
        <v>0.99</v>
      </c>
      <c r="O1381" s="14">
        <v>0.99</v>
      </c>
      <c r="P1381" s="14" t="s">
        <v>865</v>
      </c>
      <c r="Q1381" s="14" t="s">
        <v>3634</v>
      </c>
      <c r="R1381" s="14" t="s">
        <v>3631</v>
      </c>
      <c r="S1381" s="14" t="s">
        <v>3632</v>
      </c>
      <c r="T1381" s="15" t="s">
        <v>3632</v>
      </c>
    </row>
    <row r="1382" spans="1:20" x14ac:dyDescent="0.35">
      <c r="A1382" s="14" t="s">
        <v>4241</v>
      </c>
      <c r="B1382" s="14" t="s">
        <v>3638</v>
      </c>
      <c r="C1382" s="14" t="s">
        <v>4241</v>
      </c>
      <c r="D1382" s="14">
        <v>0.99</v>
      </c>
      <c r="E1382" s="14">
        <v>0.99</v>
      </c>
      <c r="F1382" s="14">
        <v>0.99</v>
      </c>
      <c r="G1382" s="14">
        <v>0.99</v>
      </c>
      <c r="H1382" s="14">
        <v>0.99</v>
      </c>
      <c r="I1382" s="14">
        <v>0.99</v>
      </c>
      <c r="J1382" s="14">
        <v>0.99</v>
      </c>
      <c r="K1382" s="14">
        <v>0.99</v>
      </c>
      <c r="L1382" s="14">
        <v>0.99</v>
      </c>
      <c r="M1382" s="14">
        <v>0.99</v>
      </c>
      <c r="N1382" s="14">
        <v>0.99</v>
      </c>
      <c r="O1382" s="14">
        <v>0.99</v>
      </c>
      <c r="P1382" s="14" t="s">
        <v>865</v>
      </c>
      <c r="Q1382" s="14" t="s">
        <v>3634</v>
      </c>
      <c r="R1382" s="14" t="s">
        <v>3631</v>
      </c>
      <c r="S1382" s="14" t="s">
        <v>3632</v>
      </c>
      <c r="T1382" s="15" t="s">
        <v>3632</v>
      </c>
    </row>
    <row r="1383" spans="1:20" x14ac:dyDescent="0.35">
      <c r="A1383" s="14" t="s">
        <v>4242</v>
      </c>
      <c r="B1383" s="14" t="s">
        <v>3638</v>
      </c>
      <c r="C1383" s="14" t="s">
        <v>4242</v>
      </c>
      <c r="D1383" s="14">
        <v>0.99</v>
      </c>
      <c r="E1383" s="14">
        <v>0.99</v>
      </c>
      <c r="F1383" s="14">
        <v>0.99</v>
      </c>
      <c r="G1383" s="14">
        <v>0.99</v>
      </c>
      <c r="H1383" s="14">
        <v>0.99</v>
      </c>
      <c r="I1383" s="14">
        <v>0.99</v>
      </c>
      <c r="J1383" s="14">
        <v>0.99</v>
      </c>
      <c r="K1383" s="14">
        <v>0.99</v>
      </c>
      <c r="L1383" s="14">
        <v>0.99</v>
      </c>
      <c r="M1383" s="14">
        <v>0.99</v>
      </c>
      <c r="N1383" s="14">
        <v>0.99</v>
      </c>
      <c r="O1383" s="14">
        <v>0.99</v>
      </c>
      <c r="P1383" s="14" t="s">
        <v>865</v>
      </c>
      <c r="Q1383" s="14" t="s">
        <v>3634</v>
      </c>
      <c r="R1383" s="14" t="s">
        <v>3631</v>
      </c>
      <c r="S1383" s="14" t="s">
        <v>3632</v>
      </c>
      <c r="T1383" s="15" t="s">
        <v>3632</v>
      </c>
    </row>
    <row r="1384" spans="1:20" x14ac:dyDescent="0.35">
      <c r="A1384" s="14" t="s">
        <v>4243</v>
      </c>
      <c r="B1384" s="14" t="s">
        <v>3638</v>
      </c>
      <c r="C1384" s="14" t="s">
        <v>3172</v>
      </c>
      <c r="D1384" s="14">
        <v>2.34</v>
      </c>
      <c r="E1384" s="14">
        <v>2.34</v>
      </c>
      <c r="F1384" s="14">
        <v>2.34</v>
      </c>
      <c r="G1384" s="14">
        <v>2.34</v>
      </c>
      <c r="H1384" s="14">
        <v>2.34</v>
      </c>
      <c r="I1384" s="14">
        <v>2.34</v>
      </c>
      <c r="J1384" s="14">
        <v>2.34</v>
      </c>
      <c r="K1384" s="14">
        <v>2.34</v>
      </c>
      <c r="L1384" s="14">
        <v>2.34</v>
      </c>
      <c r="M1384" s="14">
        <v>2.34</v>
      </c>
      <c r="N1384" s="14">
        <v>2.34</v>
      </c>
      <c r="O1384" s="14">
        <v>2.34</v>
      </c>
      <c r="P1384" s="14" t="s">
        <v>865</v>
      </c>
      <c r="Q1384" s="14" t="s">
        <v>3634</v>
      </c>
      <c r="R1384" s="14" t="s">
        <v>3631</v>
      </c>
      <c r="S1384" s="14" t="s">
        <v>3632</v>
      </c>
      <c r="T1384" s="15" t="s">
        <v>3632</v>
      </c>
    </row>
    <row r="1385" spans="1:20" x14ac:dyDescent="0.35">
      <c r="A1385" s="14" t="s">
        <v>4244</v>
      </c>
      <c r="B1385" s="14" t="s">
        <v>3638</v>
      </c>
      <c r="C1385" s="14" t="s">
        <v>4245</v>
      </c>
      <c r="D1385" s="14">
        <v>2</v>
      </c>
      <c r="E1385" s="14">
        <v>2</v>
      </c>
      <c r="F1385" s="14">
        <v>2</v>
      </c>
      <c r="G1385" s="14">
        <v>2</v>
      </c>
      <c r="H1385" s="14">
        <v>2</v>
      </c>
      <c r="I1385" s="14">
        <v>2</v>
      </c>
      <c r="J1385" s="14">
        <v>2</v>
      </c>
      <c r="K1385" s="14">
        <v>2</v>
      </c>
      <c r="L1385" s="14">
        <v>2</v>
      </c>
      <c r="M1385" s="14">
        <v>2</v>
      </c>
      <c r="N1385" s="14">
        <v>2</v>
      </c>
      <c r="O1385" s="14">
        <v>2</v>
      </c>
      <c r="P1385" s="14" t="s">
        <v>865</v>
      </c>
      <c r="Q1385" s="14" t="s">
        <v>3634</v>
      </c>
      <c r="R1385" s="14" t="s">
        <v>3631</v>
      </c>
      <c r="S1385" s="14" t="s">
        <v>3632</v>
      </c>
      <c r="T1385" s="15" t="s">
        <v>3632</v>
      </c>
    </row>
    <row r="1386" spans="1:20" x14ac:dyDescent="0.35">
      <c r="A1386" s="14" t="s">
        <v>4246</v>
      </c>
      <c r="B1386" s="14" t="s">
        <v>3638</v>
      </c>
      <c r="C1386" s="14" t="s">
        <v>4246</v>
      </c>
      <c r="D1386" s="14">
        <v>5</v>
      </c>
      <c r="E1386" s="14">
        <v>5</v>
      </c>
      <c r="F1386" s="14">
        <v>5</v>
      </c>
      <c r="G1386" s="14">
        <v>5</v>
      </c>
      <c r="H1386" s="14">
        <v>5</v>
      </c>
      <c r="I1386" s="14">
        <v>5</v>
      </c>
      <c r="J1386" s="14">
        <v>5</v>
      </c>
      <c r="K1386" s="14">
        <v>5</v>
      </c>
      <c r="L1386" s="14">
        <v>5</v>
      </c>
      <c r="M1386" s="14">
        <v>5</v>
      </c>
      <c r="N1386" s="14">
        <v>5</v>
      </c>
      <c r="O1386" s="14">
        <v>5</v>
      </c>
      <c r="P1386" s="14" t="s">
        <v>865</v>
      </c>
      <c r="Q1386" s="14" t="s">
        <v>3634</v>
      </c>
      <c r="R1386" s="14" t="s">
        <v>3631</v>
      </c>
      <c r="S1386" s="14" t="s">
        <v>3632</v>
      </c>
      <c r="T1386" s="15" t="s">
        <v>3632</v>
      </c>
    </row>
    <row r="1387" spans="1:20" x14ac:dyDescent="0.35">
      <c r="A1387" s="14" t="s">
        <v>4247</v>
      </c>
      <c r="B1387" s="14" t="s">
        <v>3638</v>
      </c>
      <c r="C1387" s="14" t="s">
        <v>4247</v>
      </c>
      <c r="D1387" s="14">
        <v>0.55000000000000004</v>
      </c>
      <c r="E1387" s="14">
        <v>0.61</v>
      </c>
      <c r="F1387" s="14">
        <v>0.69</v>
      </c>
      <c r="G1387" s="14">
        <v>0.97</v>
      </c>
      <c r="H1387" s="14">
        <v>1.47</v>
      </c>
      <c r="I1387" s="14">
        <v>2.91</v>
      </c>
      <c r="J1387" s="14">
        <v>3.89</v>
      </c>
      <c r="K1387" s="14">
        <v>3.96</v>
      </c>
      <c r="L1387" s="14">
        <v>2.62</v>
      </c>
      <c r="M1387" s="14">
        <v>1.65</v>
      </c>
      <c r="N1387" s="14">
        <v>0.89</v>
      </c>
      <c r="O1387" s="14">
        <v>0.68</v>
      </c>
      <c r="P1387" s="14" t="s">
        <v>865</v>
      </c>
      <c r="Q1387" s="14" t="s">
        <v>3634</v>
      </c>
      <c r="R1387" s="14" t="s">
        <v>3631</v>
      </c>
      <c r="S1387" s="14" t="s">
        <v>3632</v>
      </c>
      <c r="T1387" s="15" t="s">
        <v>3632</v>
      </c>
    </row>
    <row r="1388" spans="1:20" x14ac:dyDescent="0.35">
      <c r="A1388" s="14" t="s">
        <v>4248</v>
      </c>
      <c r="B1388" s="14" t="s">
        <v>3638</v>
      </c>
      <c r="C1388" s="14" t="s">
        <v>4248</v>
      </c>
      <c r="D1388" s="14">
        <v>0.66</v>
      </c>
      <c r="E1388" s="14">
        <v>0.74</v>
      </c>
      <c r="F1388" s="14">
        <v>0.82</v>
      </c>
      <c r="G1388" s="14">
        <v>1.17</v>
      </c>
      <c r="H1388" s="14">
        <v>1.77</v>
      </c>
      <c r="I1388" s="14">
        <v>3.48</v>
      </c>
      <c r="J1388" s="14">
        <v>4.66</v>
      </c>
      <c r="K1388" s="14">
        <v>4.75</v>
      </c>
      <c r="L1388" s="14">
        <v>3.14</v>
      </c>
      <c r="M1388" s="14">
        <v>1.98</v>
      </c>
      <c r="N1388" s="14">
        <v>1.08</v>
      </c>
      <c r="O1388" s="14">
        <v>0.82</v>
      </c>
      <c r="P1388" s="14" t="s">
        <v>865</v>
      </c>
      <c r="Q1388" s="14" t="s">
        <v>3634</v>
      </c>
      <c r="R1388" s="14" t="s">
        <v>3631</v>
      </c>
      <c r="S1388" s="14" t="s">
        <v>3632</v>
      </c>
      <c r="T1388" s="15" t="s">
        <v>3632</v>
      </c>
    </row>
    <row r="1389" spans="1:20" x14ac:dyDescent="0.35">
      <c r="A1389" s="14" t="s">
        <v>4249</v>
      </c>
      <c r="B1389" s="14" t="s">
        <v>3638</v>
      </c>
      <c r="C1389" s="14" t="s">
        <v>4249</v>
      </c>
      <c r="D1389" s="14">
        <v>0.5</v>
      </c>
      <c r="E1389" s="14">
        <v>0.5</v>
      </c>
      <c r="F1389" s="14">
        <v>0.5</v>
      </c>
      <c r="G1389" s="14">
        <v>0.5</v>
      </c>
      <c r="H1389" s="14">
        <v>0.5</v>
      </c>
      <c r="I1389" s="14">
        <v>0.5</v>
      </c>
      <c r="J1389" s="14">
        <v>0.5</v>
      </c>
      <c r="K1389" s="14">
        <v>0.5</v>
      </c>
      <c r="L1389" s="14">
        <v>0.5</v>
      </c>
      <c r="M1389" s="14">
        <v>0.5</v>
      </c>
      <c r="N1389" s="14">
        <v>0.5</v>
      </c>
      <c r="O1389" s="14">
        <v>0.5</v>
      </c>
      <c r="P1389" s="14" t="s">
        <v>865</v>
      </c>
      <c r="Q1389" s="14" t="s">
        <v>3634</v>
      </c>
      <c r="R1389" s="14" t="s">
        <v>3631</v>
      </c>
      <c r="S1389" s="14" t="s">
        <v>3632</v>
      </c>
      <c r="T1389" s="15" t="s">
        <v>3632</v>
      </c>
    </row>
    <row r="1390" spans="1:20" x14ac:dyDescent="0.35">
      <c r="A1390" s="14" t="s">
        <v>4250</v>
      </c>
      <c r="B1390" s="14" t="s">
        <v>3638</v>
      </c>
      <c r="C1390" s="14" t="s">
        <v>4251</v>
      </c>
      <c r="D1390" s="14">
        <v>1.5</v>
      </c>
      <c r="E1390" s="14">
        <v>1.5</v>
      </c>
      <c r="F1390" s="14">
        <v>1.5</v>
      </c>
      <c r="G1390" s="14">
        <v>1.5</v>
      </c>
      <c r="H1390" s="14">
        <v>1.5</v>
      </c>
      <c r="I1390" s="14">
        <v>1.5</v>
      </c>
      <c r="J1390" s="14">
        <v>1.5</v>
      </c>
      <c r="K1390" s="14">
        <v>1.5</v>
      </c>
      <c r="L1390" s="14">
        <v>1.5</v>
      </c>
      <c r="M1390" s="14">
        <v>1.5</v>
      </c>
      <c r="N1390" s="14">
        <v>1.5</v>
      </c>
      <c r="O1390" s="14">
        <v>1.5</v>
      </c>
      <c r="P1390" s="14" t="s">
        <v>865</v>
      </c>
      <c r="Q1390" s="14" t="s">
        <v>3634</v>
      </c>
      <c r="R1390" s="14" t="s">
        <v>3631</v>
      </c>
      <c r="S1390" s="14" t="s">
        <v>3632</v>
      </c>
      <c r="T1390" s="15" t="s">
        <v>3632</v>
      </c>
    </row>
    <row r="1391" spans="1:20" x14ac:dyDescent="0.35">
      <c r="A1391" s="14" t="s">
        <v>4252</v>
      </c>
      <c r="B1391" s="14" t="s">
        <v>3638</v>
      </c>
      <c r="C1391" s="14" t="s">
        <v>4253</v>
      </c>
      <c r="D1391" s="14">
        <v>6.5</v>
      </c>
      <c r="E1391" s="14">
        <v>6.5</v>
      </c>
      <c r="F1391" s="14">
        <v>6.5</v>
      </c>
      <c r="G1391" s="14">
        <v>6.5</v>
      </c>
      <c r="H1391" s="14">
        <v>9.99</v>
      </c>
      <c r="I1391" s="14">
        <v>9.99</v>
      </c>
      <c r="J1391" s="14">
        <v>9.99</v>
      </c>
      <c r="K1391" s="14">
        <v>9.99</v>
      </c>
      <c r="L1391" s="14">
        <v>9.99</v>
      </c>
      <c r="M1391" s="14">
        <v>9.99</v>
      </c>
      <c r="N1391" s="14">
        <v>9.99</v>
      </c>
      <c r="O1391" s="14">
        <v>9.99</v>
      </c>
      <c r="P1391" s="14" t="s">
        <v>865</v>
      </c>
      <c r="Q1391" s="14" t="s">
        <v>3634</v>
      </c>
      <c r="R1391" s="14" t="s">
        <v>3631</v>
      </c>
      <c r="S1391" s="14" t="s">
        <v>3632</v>
      </c>
      <c r="T1391" s="15" t="s">
        <v>3632</v>
      </c>
    </row>
    <row r="1392" spans="1:20" x14ac:dyDescent="0.35">
      <c r="A1392" s="14" t="s">
        <v>4254</v>
      </c>
      <c r="B1392" s="14" t="s">
        <v>3638</v>
      </c>
      <c r="C1392" s="14" t="s">
        <v>4254</v>
      </c>
      <c r="D1392" s="14">
        <v>5</v>
      </c>
      <c r="E1392" s="14">
        <v>5</v>
      </c>
      <c r="F1392" s="14">
        <v>5</v>
      </c>
      <c r="G1392" s="14">
        <v>5</v>
      </c>
      <c r="H1392" s="14">
        <v>5</v>
      </c>
      <c r="I1392" s="14">
        <v>5</v>
      </c>
      <c r="J1392" s="14">
        <v>5</v>
      </c>
      <c r="K1392" s="14">
        <v>5</v>
      </c>
      <c r="L1392" s="14">
        <v>5</v>
      </c>
      <c r="M1392" s="14">
        <v>5</v>
      </c>
      <c r="N1392" s="14">
        <v>5</v>
      </c>
      <c r="O1392" s="14">
        <v>5</v>
      </c>
      <c r="P1392" s="14" t="s">
        <v>865</v>
      </c>
      <c r="Q1392" s="14" t="s">
        <v>3634</v>
      </c>
      <c r="R1392" s="14" t="s">
        <v>3631</v>
      </c>
      <c r="S1392" s="14" t="s">
        <v>3632</v>
      </c>
      <c r="T1392" s="15" t="s">
        <v>3632</v>
      </c>
    </row>
    <row r="1393" spans="1:20" x14ac:dyDescent="0.35">
      <c r="A1393" s="14" t="s">
        <v>4255</v>
      </c>
      <c r="B1393" s="14" t="s">
        <v>3638</v>
      </c>
      <c r="C1393" s="14" t="s">
        <v>3632</v>
      </c>
      <c r="D1393" s="14">
        <v>0.8</v>
      </c>
      <c r="E1393" s="14">
        <v>0.8</v>
      </c>
      <c r="F1393" s="14">
        <v>0.8</v>
      </c>
      <c r="G1393" s="14">
        <v>0.8</v>
      </c>
      <c r="H1393" s="14">
        <v>5</v>
      </c>
      <c r="I1393" s="14">
        <v>5</v>
      </c>
      <c r="J1393" s="14">
        <v>5</v>
      </c>
      <c r="K1393" s="14">
        <v>5</v>
      </c>
      <c r="L1393" s="14">
        <v>5</v>
      </c>
      <c r="M1393" s="14">
        <v>5</v>
      </c>
      <c r="N1393" s="14">
        <v>5</v>
      </c>
      <c r="O1393" s="14">
        <v>5</v>
      </c>
      <c r="P1393" s="14" t="s">
        <v>865</v>
      </c>
      <c r="Q1393" s="14" t="s">
        <v>3634</v>
      </c>
      <c r="R1393" s="14" t="s">
        <v>3631</v>
      </c>
      <c r="S1393" s="14" t="s">
        <v>3632</v>
      </c>
      <c r="T1393" s="15" t="s">
        <v>3632</v>
      </c>
    </row>
    <row r="1394" spans="1:20" x14ac:dyDescent="0.35">
      <c r="A1394" s="14" t="s">
        <v>4256</v>
      </c>
      <c r="B1394" s="14" t="s">
        <v>3638</v>
      </c>
      <c r="C1394" s="14" t="s">
        <v>3632</v>
      </c>
      <c r="D1394" s="14">
        <v>1.6</v>
      </c>
      <c r="E1394" s="14">
        <v>1.6</v>
      </c>
      <c r="F1394" s="14">
        <v>1.6</v>
      </c>
      <c r="G1394" s="14">
        <v>1.6</v>
      </c>
      <c r="H1394" s="14">
        <v>1.6</v>
      </c>
      <c r="I1394" s="14">
        <v>2.4</v>
      </c>
      <c r="J1394" s="14">
        <v>5</v>
      </c>
      <c r="K1394" s="14">
        <v>5</v>
      </c>
      <c r="L1394" s="14">
        <v>5</v>
      </c>
      <c r="M1394" s="14">
        <v>5</v>
      </c>
      <c r="N1394" s="14">
        <v>5</v>
      </c>
      <c r="O1394" s="14">
        <v>5</v>
      </c>
      <c r="P1394" s="14" t="s">
        <v>865</v>
      </c>
      <c r="Q1394" s="14" t="s">
        <v>3634</v>
      </c>
      <c r="R1394" s="14" t="s">
        <v>3631</v>
      </c>
      <c r="S1394" s="14" t="s">
        <v>3632</v>
      </c>
      <c r="T1394" s="15" t="s">
        <v>3632</v>
      </c>
    </row>
    <row r="1395" spans="1:20" x14ac:dyDescent="0.35">
      <c r="A1395" s="14" t="s">
        <v>4257</v>
      </c>
      <c r="B1395" s="14" t="s">
        <v>3638</v>
      </c>
      <c r="C1395" s="14" t="s">
        <v>3632</v>
      </c>
      <c r="D1395" s="14">
        <v>0.8</v>
      </c>
      <c r="E1395" s="14">
        <v>0.8</v>
      </c>
      <c r="F1395" s="14">
        <v>0.8</v>
      </c>
      <c r="G1395" s="14">
        <v>0.8</v>
      </c>
      <c r="H1395" s="14">
        <v>0.8</v>
      </c>
      <c r="I1395" s="14">
        <v>0.8</v>
      </c>
      <c r="J1395" s="14">
        <v>2.5</v>
      </c>
      <c r="K1395" s="14">
        <v>2.5</v>
      </c>
      <c r="L1395" s="14">
        <v>2.5</v>
      </c>
      <c r="M1395" s="14">
        <v>2.5</v>
      </c>
      <c r="N1395" s="14">
        <v>2.5</v>
      </c>
      <c r="O1395" s="14">
        <v>2.5</v>
      </c>
      <c r="P1395" s="14" t="s">
        <v>865</v>
      </c>
      <c r="Q1395" s="14" t="s">
        <v>3634</v>
      </c>
      <c r="R1395" s="14" t="s">
        <v>3631</v>
      </c>
      <c r="S1395" s="14" t="s">
        <v>3632</v>
      </c>
      <c r="T1395" s="15" t="s">
        <v>3632</v>
      </c>
    </row>
    <row r="1396" spans="1:20" x14ac:dyDescent="0.35">
      <c r="A1396" s="14" t="s">
        <v>4258</v>
      </c>
      <c r="B1396" s="14" t="s">
        <v>3638</v>
      </c>
      <c r="C1396" s="14" t="s">
        <v>3632</v>
      </c>
      <c r="D1396" s="14">
        <v>1.3</v>
      </c>
      <c r="E1396" s="14">
        <v>1.3</v>
      </c>
      <c r="F1396" s="14">
        <v>1.3</v>
      </c>
      <c r="G1396" s="14">
        <v>1.3</v>
      </c>
      <c r="H1396" s="14">
        <v>1.3</v>
      </c>
      <c r="I1396" s="14">
        <v>2.2999999999999998</v>
      </c>
      <c r="J1396" s="14">
        <v>4.76</v>
      </c>
      <c r="K1396" s="14">
        <v>4.76</v>
      </c>
      <c r="L1396" s="14">
        <v>4.76</v>
      </c>
      <c r="M1396" s="14">
        <v>4.76</v>
      </c>
      <c r="N1396" s="14">
        <v>4.76</v>
      </c>
      <c r="O1396" s="14">
        <v>4.76</v>
      </c>
      <c r="P1396" s="14" t="s">
        <v>865</v>
      </c>
      <c r="Q1396" s="14" t="s">
        <v>3634</v>
      </c>
      <c r="R1396" s="14" t="s">
        <v>3631</v>
      </c>
      <c r="S1396" s="14" t="s">
        <v>3632</v>
      </c>
      <c r="T1396" s="15" t="s">
        <v>3632</v>
      </c>
    </row>
    <row r="1397" spans="1:20" x14ac:dyDescent="0.35">
      <c r="A1397" s="14" t="s">
        <v>4259</v>
      </c>
      <c r="B1397" s="14" t="s">
        <v>3638</v>
      </c>
      <c r="C1397" s="14" t="s">
        <v>3632</v>
      </c>
      <c r="D1397" s="14">
        <v>0.1</v>
      </c>
      <c r="E1397" s="14">
        <v>0.1</v>
      </c>
      <c r="F1397" s="14">
        <v>0.1</v>
      </c>
      <c r="G1397" s="14">
        <v>0.1</v>
      </c>
      <c r="H1397" s="14">
        <v>3.68</v>
      </c>
      <c r="I1397" s="14">
        <v>3.68</v>
      </c>
      <c r="J1397" s="14">
        <v>3.68</v>
      </c>
      <c r="K1397" s="14">
        <v>3.68</v>
      </c>
      <c r="L1397" s="14">
        <v>3.68</v>
      </c>
      <c r="M1397" s="14">
        <v>3.68</v>
      </c>
      <c r="N1397" s="14">
        <v>3.68</v>
      </c>
      <c r="O1397" s="14">
        <v>3.68</v>
      </c>
      <c r="P1397" s="14" t="s">
        <v>865</v>
      </c>
      <c r="Q1397" s="14" t="s">
        <v>3634</v>
      </c>
      <c r="R1397" s="14" t="s">
        <v>3631</v>
      </c>
      <c r="S1397" s="14" t="s">
        <v>3632</v>
      </c>
      <c r="T1397" s="15" t="s">
        <v>3632</v>
      </c>
    </row>
    <row r="1398" spans="1:20" x14ac:dyDescent="0.35">
      <c r="A1398" s="14" t="s">
        <v>4260</v>
      </c>
      <c r="B1398" s="14" t="s">
        <v>3638</v>
      </c>
      <c r="C1398" s="14" t="s">
        <v>4260</v>
      </c>
      <c r="D1398" s="14">
        <v>0.99</v>
      </c>
      <c r="E1398" s="14">
        <v>0.99</v>
      </c>
      <c r="F1398" s="14">
        <v>0.99</v>
      </c>
      <c r="G1398" s="14">
        <v>0.99</v>
      </c>
      <c r="H1398" s="14">
        <v>0.99</v>
      </c>
      <c r="I1398" s="14">
        <v>0.99</v>
      </c>
      <c r="J1398" s="14">
        <v>0.99</v>
      </c>
      <c r="K1398" s="14">
        <v>0.99</v>
      </c>
      <c r="L1398" s="14">
        <v>0.99</v>
      </c>
      <c r="M1398" s="14">
        <v>0.99</v>
      </c>
      <c r="N1398" s="14">
        <v>0.99</v>
      </c>
      <c r="O1398" s="14">
        <v>0.99</v>
      </c>
      <c r="P1398" s="14" t="s">
        <v>865</v>
      </c>
      <c r="Q1398" s="14" t="s">
        <v>3634</v>
      </c>
      <c r="R1398" s="14" t="s">
        <v>3631</v>
      </c>
      <c r="S1398" s="14" t="s">
        <v>3632</v>
      </c>
      <c r="T1398" s="15" t="s">
        <v>3632</v>
      </c>
    </row>
    <row r="1399" spans="1:20" x14ac:dyDescent="0.35">
      <c r="A1399" s="14" t="s">
        <v>4261</v>
      </c>
      <c r="B1399" s="14" t="s">
        <v>3638</v>
      </c>
      <c r="C1399" s="14" t="s">
        <v>4261</v>
      </c>
      <c r="D1399" s="14">
        <v>0.99</v>
      </c>
      <c r="E1399" s="14">
        <v>0.99</v>
      </c>
      <c r="F1399" s="14">
        <v>0.99</v>
      </c>
      <c r="G1399" s="14">
        <v>0.99</v>
      </c>
      <c r="H1399" s="14">
        <v>0.99</v>
      </c>
      <c r="I1399" s="14">
        <v>0.99</v>
      </c>
      <c r="J1399" s="14">
        <v>0.99</v>
      </c>
      <c r="K1399" s="14">
        <v>0.99</v>
      </c>
      <c r="L1399" s="14">
        <v>0.99</v>
      </c>
      <c r="M1399" s="14">
        <v>0.99</v>
      </c>
      <c r="N1399" s="14">
        <v>0.99</v>
      </c>
      <c r="O1399" s="14">
        <v>0.99</v>
      </c>
      <c r="P1399" s="14" t="s">
        <v>865</v>
      </c>
      <c r="Q1399" s="14" t="s">
        <v>3634</v>
      </c>
      <c r="R1399" s="14" t="s">
        <v>3631</v>
      </c>
      <c r="S1399" s="14" t="s">
        <v>3632</v>
      </c>
      <c r="T1399" s="15" t="s">
        <v>3632</v>
      </c>
    </row>
    <row r="1400" spans="1:20" x14ac:dyDescent="0.35">
      <c r="A1400" s="14" t="s">
        <v>4262</v>
      </c>
      <c r="B1400" s="14" t="s">
        <v>3638</v>
      </c>
      <c r="C1400" s="14" t="s">
        <v>4262</v>
      </c>
      <c r="D1400" s="14">
        <v>0.99</v>
      </c>
      <c r="E1400" s="14">
        <v>0.99</v>
      </c>
      <c r="F1400" s="14">
        <v>0.99</v>
      </c>
      <c r="G1400" s="14">
        <v>0.99</v>
      </c>
      <c r="H1400" s="14">
        <v>0.99</v>
      </c>
      <c r="I1400" s="14">
        <v>0.99</v>
      </c>
      <c r="J1400" s="14">
        <v>0.99</v>
      </c>
      <c r="K1400" s="14">
        <v>0.99</v>
      </c>
      <c r="L1400" s="14">
        <v>0.99</v>
      </c>
      <c r="M1400" s="14">
        <v>0.99</v>
      </c>
      <c r="N1400" s="14">
        <v>0.99</v>
      </c>
      <c r="O1400" s="14">
        <v>0.99</v>
      </c>
      <c r="P1400" s="14" t="s">
        <v>865</v>
      </c>
      <c r="Q1400" s="14" t="s">
        <v>3634</v>
      </c>
      <c r="R1400" s="14" t="s">
        <v>3631</v>
      </c>
      <c r="S1400" s="14" t="s">
        <v>3632</v>
      </c>
      <c r="T1400" s="15" t="s">
        <v>3632</v>
      </c>
    </row>
    <row r="1401" spans="1:20" x14ac:dyDescent="0.35">
      <c r="A1401" s="14" t="s">
        <v>4263</v>
      </c>
      <c r="B1401" s="14" t="s">
        <v>3638</v>
      </c>
      <c r="C1401" s="14" t="s">
        <v>4263</v>
      </c>
      <c r="D1401" s="14">
        <v>0.99</v>
      </c>
      <c r="E1401" s="14">
        <v>0.99</v>
      </c>
      <c r="F1401" s="14">
        <v>0.99</v>
      </c>
      <c r="G1401" s="14">
        <v>0.99</v>
      </c>
      <c r="H1401" s="14">
        <v>0.99</v>
      </c>
      <c r="I1401" s="14">
        <v>0.99</v>
      </c>
      <c r="J1401" s="14">
        <v>0.99</v>
      </c>
      <c r="K1401" s="14">
        <v>0.99</v>
      </c>
      <c r="L1401" s="14">
        <v>0.99</v>
      </c>
      <c r="M1401" s="14">
        <v>0.99</v>
      </c>
      <c r="N1401" s="14">
        <v>0.99</v>
      </c>
      <c r="O1401" s="14">
        <v>0.99</v>
      </c>
      <c r="P1401" s="14" t="s">
        <v>865</v>
      </c>
      <c r="Q1401" s="14" t="s">
        <v>3634</v>
      </c>
      <c r="R1401" s="14" t="s">
        <v>3631</v>
      </c>
      <c r="S1401" s="14" t="s">
        <v>3632</v>
      </c>
      <c r="T1401" s="15" t="s">
        <v>3632</v>
      </c>
    </row>
    <row r="1402" spans="1:20" x14ac:dyDescent="0.35">
      <c r="A1402" s="14" t="s">
        <v>4264</v>
      </c>
      <c r="B1402" s="14" t="s">
        <v>3638</v>
      </c>
      <c r="C1402" s="14" t="s">
        <v>4264</v>
      </c>
      <c r="D1402" s="14">
        <v>0.99</v>
      </c>
      <c r="E1402" s="14">
        <v>0.99</v>
      </c>
      <c r="F1402" s="14">
        <v>0.99</v>
      </c>
      <c r="G1402" s="14">
        <v>0.99</v>
      </c>
      <c r="H1402" s="14">
        <v>0.99</v>
      </c>
      <c r="I1402" s="14">
        <v>0.99</v>
      </c>
      <c r="J1402" s="14">
        <v>0.99</v>
      </c>
      <c r="K1402" s="14">
        <v>0.99</v>
      </c>
      <c r="L1402" s="14">
        <v>0.99</v>
      </c>
      <c r="M1402" s="14">
        <v>0.99</v>
      </c>
      <c r="N1402" s="14">
        <v>0.99</v>
      </c>
      <c r="O1402" s="14">
        <v>0.99</v>
      </c>
      <c r="P1402" s="14" t="s">
        <v>865</v>
      </c>
      <c r="Q1402" s="14" t="s">
        <v>3634</v>
      </c>
      <c r="R1402" s="14" t="s">
        <v>3631</v>
      </c>
      <c r="S1402" s="14" t="s">
        <v>3632</v>
      </c>
      <c r="T1402" s="15" t="s">
        <v>3632</v>
      </c>
    </row>
    <row r="1403" spans="1:20" x14ac:dyDescent="0.35">
      <c r="A1403" s="14" t="s">
        <v>4265</v>
      </c>
      <c r="B1403" s="14" t="s">
        <v>3638</v>
      </c>
      <c r="C1403" s="14" t="s">
        <v>4265</v>
      </c>
      <c r="D1403" s="14">
        <v>0.99</v>
      </c>
      <c r="E1403" s="14">
        <v>0.99</v>
      </c>
      <c r="F1403" s="14">
        <v>0.99</v>
      </c>
      <c r="G1403" s="14">
        <v>0.99</v>
      </c>
      <c r="H1403" s="14">
        <v>0.99</v>
      </c>
      <c r="I1403" s="14">
        <v>0.99</v>
      </c>
      <c r="J1403" s="14">
        <v>0.99</v>
      </c>
      <c r="K1403" s="14">
        <v>0.99</v>
      </c>
      <c r="L1403" s="14">
        <v>0.99</v>
      </c>
      <c r="M1403" s="14">
        <v>0.99</v>
      </c>
      <c r="N1403" s="14">
        <v>0.99</v>
      </c>
      <c r="O1403" s="14">
        <v>0.99</v>
      </c>
      <c r="P1403" s="14" t="s">
        <v>865</v>
      </c>
      <c r="Q1403" s="14" t="s">
        <v>3634</v>
      </c>
      <c r="R1403" s="14" t="s">
        <v>3631</v>
      </c>
      <c r="S1403" s="14" t="s">
        <v>3632</v>
      </c>
      <c r="T1403" s="15" t="s">
        <v>3632</v>
      </c>
    </row>
    <row r="1404" spans="1:20" x14ac:dyDescent="0.35">
      <c r="A1404" s="14" t="s">
        <v>4266</v>
      </c>
      <c r="B1404" s="14" t="s">
        <v>3638</v>
      </c>
      <c r="C1404" s="14" t="s">
        <v>4266</v>
      </c>
      <c r="D1404" s="14">
        <v>0.99</v>
      </c>
      <c r="E1404" s="14">
        <v>0.99</v>
      </c>
      <c r="F1404" s="14">
        <v>0.99</v>
      </c>
      <c r="G1404" s="14">
        <v>0.99</v>
      </c>
      <c r="H1404" s="14">
        <v>0.99</v>
      </c>
      <c r="I1404" s="14">
        <v>0.99</v>
      </c>
      <c r="J1404" s="14">
        <v>0.99</v>
      </c>
      <c r="K1404" s="14">
        <v>0.99</v>
      </c>
      <c r="L1404" s="14">
        <v>0.99</v>
      </c>
      <c r="M1404" s="14">
        <v>0.99</v>
      </c>
      <c r="N1404" s="14">
        <v>0.99</v>
      </c>
      <c r="O1404" s="14">
        <v>0.99</v>
      </c>
      <c r="P1404" s="14" t="s">
        <v>865</v>
      </c>
      <c r="Q1404" s="14" t="s">
        <v>3634</v>
      </c>
      <c r="R1404" s="14" t="s">
        <v>3631</v>
      </c>
      <c r="S1404" s="14" t="s">
        <v>3632</v>
      </c>
      <c r="T1404" s="15" t="s">
        <v>3632</v>
      </c>
    </row>
    <row r="1405" spans="1:20" x14ac:dyDescent="0.35">
      <c r="A1405" s="14" t="s">
        <v>4267</v>
      </c>
      <c r="B1405" s="14" t="s">
        <v>3638</v>
      </c>
      <c r="C1405" s="14" t="s">
        <v>4267</v>
      </c>
      <c r="D1405" s="14">
        <v>0.99</v>
      </c>
      <c r="E1405" s="14">
        <v>0.99</v>
      </c>
      <c r="F1405" s="14">
        <v>0.99</v>
      </c>
      <c r="G1405" s="14">
        <v>0.99</v>
      </c>
      <c r="H1405" s="14">
        <v>0.99</v>
      </c>
      <c r="I1405" s="14">
        <v>0.99</v>
      </c>
      <c r="J1405" s="14">
        <v>0.99</v>
      </c>
      <c r="K1405" s="14">
        <v>0.99</v>
      </c>
      <c r="L1405" s="14">
        <v>0.99</v>
      </c>
      <c r="M1405" s="14">
        <v>0.99</v>
      </c>
      <c r="N1405" s="14">
        <v>0.99</v>
      </c>
      <c r="O1405" s="14">
        <v>0.99</v>
      </c>
      <c r="P1405" s="14" t="s">
        <v>865</v>
      </c>
      <c r="Q1405" s="14" t="s">
        <v>3634</v>
      </c>
      <c r="R1405" s="14" t="s">
        <v>3631</v>
      </c>
      <c r="S1405" s="14" t="s">
        <v>3632</v>
      </c>
      <c r="T1405" s="15" t="s">
        <v>3632</v>
      </c>
    </row>
    <row r="1406" spans="1:20" x14ac:dyDescent="0.35">
      <c r="A1406" s="14" t="s">
        <v>4268</v>
      </c>
      <c r="B1406" s="14" t="s">
        <v>3638</v>
      </c>
      <c r="C1406" s="14" t="s">
        <v>4268</v>
      </c>
      <c r="D1406" s="14">
        <v>4</v>
      </c>
      <c r="E1406" s="14">
        <v>4</v>
      </c>
      <c r="F1406" s="14">
        <v>4</v>
      </c>
      <c r="G1406" s="14">
        <v>4</v>
      </c>
      <c r="H1406" s="14">
        <v>4</v>
      </c>
      <c r="I1406" s="14">
        <v>4</v>
      </c>
      <c r="J1406" s="14">
        <v>4</v>
      </c>
      <c r="K1406" s="14">
        <v>4</v>
      </c>
      <c r="L1406" s="14">
        <v>4</v>
      </c>
      <c r="M1406" s="14">
        <v>4</v>
      </c>
      <c r="N1406" s="14">
        <v>4</v>
      </c>
      <c r="O1406" s="14">
        <v>4</v>
      </c>
      <c r="P1406" s="14" t="s">
        <v>865</v>
      </c>
      <c r="Q1406" s="14" t="s">
        <v>3634</v>
      </c>
      <c r="R1406" s="14" t="s">
        <v>3631</v>
      </c>
      <c r="S1406" s="14" t="s">
        <v>3632</v>
      </c>
      <c r="T1406" s="15" t="s">
        <v>3632</v>
      </c>
    </row>
    <row r="1407" spans="1:20" x14ac:dyDescent="0.35">
      <c r="A1407" s="14" t="s">
        <v>4269</v>
      </c>
      <c r="B1407" s="14" t="s">
        <v>3638</v>
      </c>
      <c r="C1407" s="14" t="s">
        <v>4270</v>
      </c>
      <c r="D1407" s="14">
        <v>0.3</v>
      </c>
      <c r="E1407" s="14">
        <v>0.5</v>
      </c>
      <c r="F1407" s="14">
        <v>0.5</v>
      </c>
      <c r="G1407" s="14">
        <v>0.5</v>
      </c>
      <c r="H1407" s="14">
        <v>0.5</v>
      </c>
      <c r="I1407" s="14">
        <v>0.5</v>
      </c>
      <c r="J1407" s="14">
        <v>0.5</v>
      </c>
      <c r="K1407" s="14">
        <v>0.5</v>
      </c>
      <c r="L1407" s="14">
        <v>0.5</v>
      </c>
      <c r="M1407" s="14">
        <v>0.5</v>
      </c>
      <c r="N1407" s="14">
        <v>0.5</v>
      </c>
      <c r="O1407" s="14">
        <v>0.5</v>
      </c>
      <c r="P1407" s="14" t="s">
        <v>865</v>
      </c>
      <c r="Q1407" s="14" t="s">
        <v>3634</v>
      </c>
      <c r="R1407" s="14" t="s">
        <v>3631</v>
      </c>
      <c r="S1407" s="14" t="s">
        <v>3632</v>
      </c>
      <c r="T1407" s="15" t="s">
        <v>3632</v>
      </c>
    </row>
    <row r="1408" spans="1:20" x14ac:dyDescent="0.35">
      <c r="A1408" s="14" t="s">
        <v>4271</v>
      </c>
      <c r="B1408" s="14" t="s">
        <v>3638</v>
      </c>
      <c r="C1408" s="14" t="s">
        <v>3632</v>
      </c>
      <c r="D1408" s="14">
        <v>4</v>
      </c>
      <c r="E1408" s="14">
        <v>4</v>
      </c>
      <c r="F1408" s="14">
        <v>4</v>
      </c>
      <c r="G1408" s="14">
        <v>4</v>
      </c>
      <c r="H1408" s="14">
        <v>4</v>
      </c>
      <c r="I1408" s="14">
        <v>4</v>
      </c>
      <c r="J1408" s="14">
        <v>4</v>
      </c>
      <c r="K1408" s="14">
        <v>4</v>
      </c>
      <c r="L1408" s="14">
        <v>4</v>
      </c>
      <c r="M1408" s="14">
        <v>4</v>
      </c>
      <c r="N1408" s="14">
        <v>4</v>
      </c>
      <c r="O1408" s="14">
        <v>4</v>
      </c>
      <c r="P1408" s="14" t="s">
        <v>865</v>
      </c>
      <c r="Q1408" s="14" t="s">
        <v>3634</v>
      </c>
      <c r="R1408" s="14" t="s">
        <v>3631</v>
      </c>
      <c r="S1408" s="14" t="s">
        <v>3632</v>
      </c>
      <c r="T1408" s="15" t="s">
        <v>3632</v>
      </c>
    </row>
    <row r="1409" spans="1:20" x14ac:dyDescent="0.35">
      <c r="A1409" s="14" t="s">
        <v>4272</v>
      </c>
      <c r="B1409" s="14" t="s">
        <v>3638</v>
      </c>
      <c r="C1409" s="14" t="s">
        <v>4272</v>
      </c>
      <c r="D1409" s="14">
        <v>0.99</v>
      </c>
      <c r="E1409" s="14">
        <v>0.99</v>
      </c>
      <c r="F1409" s="14">
        <v>0.99</v>
      </c>
      <c r="G1409" s="14">
        <v>0.99</v>
      </c>
      <c r="H1409" s="14">
        <v>0.99</v>
      </c>
      <c r="I1409" s="14">
        <v>0.99</v>
      </c>
      <c r="J1409" s="14">
        <v>0.99</v>
      </c>
      <c r="K1409" s="14">
        <v>0.99</v>
      </c>
      <c r="L1409" s="14">
        <v>0.99</v>
      </c>
      <c r="M1409" s="14">
        <v>0.99</v>
      </c>
      <c r="N1409" s="14">
        <v>0.99</v>
      </c>
      <c r="O1409" s="14">
        <v>0.99</v>
      </c>
      <c r="P1409" s="14" t="s">
        <v>865</v>
      </c>
      <c r="Q1409" s="14" t="s">
        <v>3634</v>
      </c>
      <c r="R1409" s="14" t="s">
        <v>3631</v>
      </c>
      <c r="S1409" s="14" t="s">
        <v>3632</v>
      </c>
      <c r="T1409" s="15" t="s">
        <v>3632</v>
      </c>
    </row>
    <row r="1410" spans="1:20" x14ac:dyDescent="0.35">
      <c r="A1410" s="14" t="s">
        <v>4273</v>
      </c>
      <c r="B1410" s="14" t="s">
        <v>3638</v>
      </c>
      <c r="C1410" s="14" t="s">
        <v>4273</v>
      </c>
      <c r="D1410" s="14">
        <v>0.99</v>
      </c>
      <c r="E1410" s="14">
        <v>0.99</v>
      </c>
      <c r="F1410" s="14">
        <v>0.99</v>
      </c>
      <c r="G1410" s="14">
        <v>0.99</v>
      </c>
      <c r="H1410" s="14">
        <v>0.99</v>
      </c>
      <c r="I1410" s="14">
        <v>0.99</v>
      </c>
      <c r="J1410" s="14">
        <v>0.99</v>
      </c>
      <c r="K1410" s="14">
        <v>0.99</v>
      </c>
      <c r="L1410" s="14">
        <v>0.99</v>
      </c>
      <c r="M1410" s="14">
        <v>0.99</v>
      </c>
      <c r="N1410" s="14">
        <v>0.99</v>
      </c>
      <c r="O1410" s="14">
        <v>0.99</v>
      </c>
      <c r="P1410" s="14" t="s">
        <v>865</v>
      </c>
      <c r="Q1410" s="14" t="s">
        <v>3634</v>
      </c>
      <c r="R1410" s="14" t="s">
        <v>3631</v>
      </c>
      <c r="S1410" s="14" t="s">
        <v>3632</v>
      </c>
      <c r="T1410" s="15" t="s">
        <v>3632</v>
      </c>
    </row>
    <row r="1411" spans="1:20" x14ac:dyDescent="0.35">
      <c r="A1411" s="14" t="s">
        <v>4274</v>
      </c>
      <c r="B1411" s="14" t="s">
        <v>3638</v>
      </c>
      <c r="C1411" s="14" t="s">
        <v>4274</v>
      </c>
      <c r="D1411" s="14">
        <v>0.99</v>
      </c>
      <c r="E1411" s="14">
        <v>0.99</v>
      </c>
      <c r="F1411" s="14">
        <v>0.99</v>
      </c>
      <c r="G1411" s="14">
        <v>0.99</v>
      </c>
      <c r="H1411" s="14">
        <v>0.99</v>
      </c>
      <c r="I1411" s="14">
        <v>0.99</v>
      </c>
      <c r="J1411" s="14">
        <v>0.99</v>
      </c>
      <c r="K1411" s="14">
        <v>0.99</v>
      </c>
      <c r="L1411" s="14">
        <v>0.99</v>
      </c>
      <c r="M1411" s="14">
        <v>0.99</v>
      </c>
      <c r="N1411" s="14">
        <v>0.99</v>
      </c>
      <c r="O1411" s="14">
        <v>0.99</v>
      </c>
      <c r="P1411" s="14" t="s">
        <v>865</v>
      </c>
      <c r="Q1411" s="14" t="s">
        <v>3634</v>
      </c>
      <c r="R1411" s="14" t="s">
        <v>3631</v>
      </c>
      <c r="S1411" s="14" t="s">
        <v>3632</v>
      </c>
      <c r="T1411" s="15" t="s">
        <v>3632</v>
      </c>
    </row>
    <row r="1412" spans="1:20" x14ac:dyDescent="0.35">
      <c r="A1412" s="14" t="s">
        <v>4275</v>
      </c>
      <c r="B1412" s="14" t="s">
        <v>3638</v>
      </c>
      <c r="C1412" s="14" t="s">
        <v>4275</v>
      </c>
      <c r="D1412" s="14">
        <v>0.99</v>
      </c>
      <c r="E1412" s="14">
        <v>0.99</v>
      </c>
      <c r="F1412" s="14">
        <v>0.99</v>
      </c>
      <c r="G1412" s="14">
        <v>0.99</v>
      </c>
      <c r="H1412" s="14">
        <v>0.99</v>
      </c>
      <c r="I1412" s="14">
        <v>0.99</v>
      </c>
      <c r="J1412" s="14">
        <v>0.99</v>
      </c>
      <c r="K1412" s="14">
        <v>0.99</v>
      </c>
      <c r="L1412" s="14">
        <v>0.99</v>
      </c>
      <c r="M1412" s="14">
        <v>0.99</v>
      </c>
      <c r="N1412" s="14">
        <v>0.99</v>
      </c>
      <c r="O1412" s="14">
        <v>0.99</v>
      </c>
      <c r="P1412" s="14" t="s">
        <v>865</v>
      </c>
      <c r="Q1412" s="14" t="s">
        <v>3634</v>
      </c>
      <c r="R1412" s="14" t="s">
        <v>3631</v>
      </c>
      <c r="S1412" s="14" t="s">
        <v>3632</v>
      </c>
      <c r="T1412" s="15" t="s">
        <v>3632</v>
      </c>
    </row>
    <row r="1413" spans="1:20" x14ac:dyDescent="0.35">
      <c r="A1413" s="14" t="s">
        <v>4276</v>
      </c>
      <c r="B1413" s="14" t="s">
        <v>3638</v>
      </c>
      <c r="C1413" s="14" t="s">
        <v>4276</v>
      </c>
      <c r="D1413" s="14">
        <v>0.99</v>
      </c>
      <c r="E1413" s="14">
        <v>0.99</v>
      </c>
      <c r="F1413" s="14">
        <v>0.99</v>
      </c>
      <c r="G1413" s="14">
        <v>0.99</v>
      </c>
      <c r="H1413" s="14">
        <v>0.99</v>
      </c>
      <c r="I1413" s="14">
        <v>0.99</v>
      </c>
      <c r="J1413" s="14">
        <v>0.99</v>
      </c>
      <c r="K1413" s="14">
        <v>0.99</v>
      </c>
      <c r="L1413" s="14">
        <v>0.99</v>
      </c>
      <c r="M1413" s="14">
        <v>0.99</v>
      </c>
      <c r="N1413" s="14">
        <v>0.99</v>
      </c>
      <c r="O1413" s="14">
        <v>0.99</v>
      </c>
      <c r="P1413" s="14" t="s">
        <v>865</v>
      </c>
      <c r="Q1413" s="14" t="s">
        <v>3634</v>
      </c>
      <c r="R1413" s="14" t="s">
        <v>3631</v>
      </c>
      <c r="S1413" s="14" t="s">
        <v>3632</v>
      </c>
      <c r="T1413" s="15" t="s">
        <v>3632</v>
      </c>
    </row>
    <row r="1414" spans="1:20" x14ac:dyDescent="0.35">
      <c r="A1414" s="14" t="s">
        <v>4277</v>
      </c>
      <c r="B1414" s="14" t="s">
        <v>3638</v>
      </c>
      <c r="C1414" s="14" t="s">
        <v>4277</v>
      </c>
      <c r="D1414" s="14">
        <v>0.99</v>
      </c>
      <c r="E1414" s="14">
        <v>0.99</v>
      </c>
      <c r="F1414" s="14">
        <v>0.99</v>
      </c>
      <c r="G1414" s="14">
        <v>0.99</v>
      </c>
      <c r="H1414" s="14">
        <v>0.99</v>
      </c>
      <c r="I1414" s="14">
        <v>0.99</v>
      </c>
      <c r="J1414" s="14">
        <v>0.99</v>
      </c>
      <c r="K1414" s="14">
        <v>0.99</v>
      </c>
      <c r="L1414" s="14">
        <v>0.99</v>
      </c>
      <c r="M1414" s="14">
        <v>0.99</v>
      </c>
      <c r="N1414" s="14">
        <v>0.99</v>
      </c>
      <c r="O1414" s="14">
        <v>0.99</v>
      </c>
      <c r="P1414" s="14" t="s">
        <v>865</v>
      </c>
      <c r="Q1414" s="14" t="s">
        <v>3634</v>
      </c>
      <c r="R1414" s="14" t="s">
        <v>3631</v>
      </c>
      <c r="S1414" s="14" t="s">
        <v>3632</v>
      </c>
      <c r="T1414" s="15" t="s">
        <v>3632</v>
      </c>
    </row>
    <row r="1415" spans="1:20" x14ac:dyDescent="0.35">
      <c r="A1415" s="14" t="s">
        <v>4278</v>
      </c>
      <c r="B1415" s="14" t="s">
        <v>3638</v>
      </c>
      <c r="C1415" s="14" t="s">
        <v>4278</v>
      </c>
      <c r="D1415" s="14">
        <v>0.99</v>
      </c>
      <c r="E1415" s="14">
        <v>0.99</v>
      </c>
      <c r="F1415" s="14">
        <v>0.99</v>
      </c>
      <c r="G1415" s="14">
        <v>0.99</v>
      </c>
      <c r="H1415" s="14">
        <v>0.99</v>
      </c>
      <c r="I1415" s="14">
        <v>0.99</v>
      </c>
      <c r="J1415" s="14">
        <v>0.99</v>
      </c>
      <c r="K1415" s="14">
        <v>0.99</v>
      </c>
      <c r="L1415" s="14">
        <v>0.99</v>
      </c>
      <c r="M1415" s="14">
        <v>0.99</v>
      </c>
      <c r="N1415" s="14">
        <v>0.99</v>
      </c>
      <c r="O1415" s="14">
        <v>0.99</v>
      </c>
      <c r="P1415" s="14" t="s">
        <v>865</v>
      </c>
      <c r="Q1415" s="14" t="s">
        <v>3634</v>
      </c>
      <c r="R1415" s="14" t="s">
        <v>3631</v>
      </c>
      <c r="S1415" s="14" t="s">
        <v>3632</v>
      </c>
      <c r="T1415" s="15" t="s">
        <v>3632</v>
      </c>
    </row>
    <row r="1416" spans="1:20" x14ac:dyDescent="0.35">
      <c r="A1416" s="14" t="s">
        <v>4279</v>
      </c>
      <c r="B1416" s="14" t="s">
        <v>3638</v>
      </c>
      <c r="C1416" s="14" t="s">
        <v>4279</v>
      </c>
      <c r="D1416" s="14">
        <v>0.99</v>
      </c>
      <c r="E1416" s="14">
        <v>0.99</v>
      </c>
      <c r="F1416" s="14">
        <v>0.99</v>
      </c>
      <c r="G1416" s="14">
        <v>0.99</v>
      </c>
      <c r="H1416" s="14">
        <v>0.99</v>
      </c>
      <c r="I1416" s="14">
        <v>0.99</v>
      </c>
      <c r="J1416" s="14">
        <v>0.99</v>
      </c>
      <c r="K1416" s="14">
        <v>0.99</v>
      </c>
      <c r="L1416" s="14">
        <v>0.99</v>
      </c>
      <c r="M1416" s="14">
        <v>0.99</v>
      </c>
      <c r="N1416" s="14">
        <v>0.99</v>
      </c>
      <c r="O1416" s="14">
        <v>0.99</v>
      </c>
      <c r="P1416" s="14" t="s">
        <v>865</v>
      </c>
      <c r="Q1416" s="14" t="s">
        <v>3634</v>
      </c>
      <c r="R1416" s="14" t="s">
        <v>3631</v>
      </c>
      <c r="S1416" s="14" t="s">
        <v>3632</v>
      </c>
      <c r="T1416" s="15" t="s">
        <v>3632</v>
      </c>
    </row>
    <row r="1417" spans="1:20" x14ac:dyDescent="0.35">
      <c r="A1417" s="14" t="s">
        <v>4280</v>
      </c>
      <c r="B1417" s="14" t="s">
        <v>3638</v>
      </c>
      <c r="C1417" s="14" t="s">
        <v>4280</v>
      </c>
      <c r="D1417" s="14">
        <v>0.99</v>
      </c>
      <c r="E1417" s="14">
        <v>0.99</v>
      </c>
      <c r="F1417" s="14">
        <v>0.99</v>
      </c>
      <c r="G1417" s="14">
        <v>0.99</v>
      </c>
      <c r="H1417" s="14">
        <v>0.99</v>
      </c>
      <c r="I1417" s="14">
        <v>0.99</v>
      </c>
      <c r="J1417" s="14">
        <v>0.99</v>
      </c>
      <c r="K1417" s="14">
        <v>0.99</v>
      </c>
      <c r="L1417" s="14">
        <v>0.99</v>
      </c>
      <c r="M1417" s="14">
        <v>0.99</v>
      </c>
      <c r="N1417" s="14">
        <v>0.99</v>
      </c>
      <c r="O1417" s="14">
        <v>0.99</v>
      </c>
      <c r="P1417" s="14" t="s">
        <v>865</v>
      </c>
      <c r="Q1417" s="14" t="s">
        <v>3634</v>
      </c>
      <c r="R1417" s="14" t="s">
        <v>3631</v>
      </c>
      <c r="S1417" s="14" t="s">
        <v>3632</v>
      </c>
      <c r="T1417" s="15" t="s">
        <v>3632</v>
      </c>
    </row>
    <row r="1418" spans="1:20" x14ac:dyDescent="0.35">
      <c r="A1418" s="14" t="s">
        <v>4281</v>
      </c>
      <c r="B1418" s="14" t="s">
        <v>3638</v>
      </c>
      <c r="C1418" s="14" t="s">
        <v>4281</v>
      </c>
      <c r="D1418" s="14">
        <v>0.99</v>
      </c>
      <c r="E1418" s="14">
        <v>0.99</v>
      </c>
      <c r="F1418" s="14">
        <v>0.99</v>
      </c>
      <c r="G1418" s="14">
        <v>0.99</v>
      </c>
      <c r="H1418" s="14">
        <v>0.99</v>
      </c>
      <c r="I1418" s="14">
        <v>0.99</v>
      </c>
      <c r="J1418" s="14">
        <v>0.99</v>
      </c>
      <c r="K1418" s="14">
        <v>0.99</v>
      </c>
      <c r="L1418" s="14">
        <v>0.99</v>
      </c>
      <c r="M1418" s="14">
        <v>0.99</v>
      </c>
      <c r="N1418" s="14">
        <v>0.99</v>
      </c>
      <c r="O1418" s="14">
        <v>0.99</v>
      </c>
      <c r="P1418" s="14" t="s">
        <v>865</v>
      </c>
      <c r="Q1418" s="14" t="s">
        <v>3634</v>
      </c>
      <c r="R1418" s="14" t="s">
        <v>3631</v>
      </c>
      <c r="S1418" s="14" t="s">
        <v>3632</v>
      </c>
      <c r="T1418" s="15" t="s">
        <v>3632</v>
      </c>
    </row>
    <row r="1419" spans="1:20" x14ac:dyDescent="0.35">
      <c r="A1419" s="14" t="s">
        <v>4282</v>
      </c>
      <c r="B1419" s="14" t="s">
        <v>3638</v>
      </c>
      <c r="C1419" s="14" t="s">
        <v>4282</v>
      </c>
      <c r="D1419" s="14">
        <v>0.99</v>
      </c>
      <c r="E1419" s="14">
        <v>0.99</v>
      </c>
      <c r="F1419" s="14">
        <v>0.99</v>
      </c>
      <c r="G1419" s="14">
        <v>0.99</v>
      </c>
      <c r="H1419" s="14">
        <v>0.99</v>
      </c>
      <c r="I1419" s="14">
        <v>0.99</v>
      </c>
      <c r="J1419" s="14">
        <v>0.99</v>
      </c>
      <c r="K1419" s="14">
        <v>0.99</v>
      </c>
      <c r="L1419" s="14">
        <v>0.99</v>
      </c>
      <c r="M1419" s="14">
        <v>0.99</v>
      </c>
      <c r="N1419" s="14">
        <v>0.99</v>
      </c>
      <c r="O1419" s="14">
        <v>0.99</v>
      </c>
      <c r="P1419" s="14" t="s">
        <v>865</v>
      </c>
      <c r="Q1419" s="14" t="s">
        <v>3634</v>
      </c>
      <c r="R1419" s="14" t="s">
        <v>3631</v>
      </c>
      <c r="S1419" s="14" t="s">
        <v>3632</v>
      </c>
      <c r="T1419" s="15" t="s">
        <v>3632</v>
      </c>
    </row>
    <row r="1420" spans="1:20" x14ac:dyDescent="0.35">
      <c r="A1420" s="14" t="s">
        <v>4283</v>
      </c>
      <c r="B1420" s="14" t="s">
        <v>3638</v>
      </c>
      <c r="C1420" s="14" t="s">
        <v>4283</v>
      </c>
      <c r="D1420" s="14">
        <v>0.99</v>
      </c>
      <c r="E1420" s="14">
        <v>0.99</v>
      </c>
      <c r="F1420" s="14">
        <v>0.99</v>
      </c>
      <c r="G1420" s="14">
        <v>0.99</v>
      </c>
      <c r="H1420" s="14">
        <v>0.99</v>
      </c>
      <c r="I1420" s="14">
        <v>0.99</v>
      </c>
      <c r="J1420" s="14">
        <v>0.99</v>
      </c>
      <c r="K1420" s="14">
        <v>0.99</v>
      </c>
      <c r="L1420" s="14">
        <v>0.99</v>
      </c>
      <c r="M1420" s="14">
        <v>0.99</v>
      </c>
      <c r="N1420" s="14">
        <v>0.99</v>
      </c>
      <c r="O1420" s="14">
        <v>0.99</v>
      </c>
      <c r="P1420" s="14" t="s">
        <v>865</v>
      </c>
      <c r="Q1420" s="14" t="s">
        <v>3634</v>
      </c>
      <c r="R1420" s="14" t="s">
        <v>3631</v>
      </c>
      <c r="S1420" s="14" t="s">
        <v>3632</v>
      </c>
      <c r="T1420" s="15" t="s">
        <v>3632</v>
      </c>
    </row>
    <row r="1421" spans="1:20" x14ac:dyDescent="0.35">
      <c r="A1421" s="14" t="s">
        <v>4284</v>
      </c>
      <c r="B1421" s="14" t="s">
        <v>3638</v>
      </c>
      <c r="C1421" s="14" t="s">
        <v>4284</v>
      </c>
      <c r="D1421" s="14">
        <v>0.99</v>
      </c>
      <c r="E1421" s="14">
        <v>0.99</v>
      </c>
      <c r="F1421" s="14">
        <v>0.99</v>
      </c>
      <c r="G1421" s="14">
        <v>0.99</v>
      </c>
      <c r="H1421" s="14">
        <v>0.99</v>
      </c>
      <c r="I1421" s="14">
        <v>0.99</v>
      </c>
      <c r="J1421" s="14">
        <v>0.99</v>
      </c>
      <c r="K1421" s="14">
        <v>0.99</v>
      </c>
      <c r="L1421" s="14">
        <v>0.99</v>
      </c>
      <c r="M1421" s="14">
        <v>0.99</v>
      </c>
      <c r="N1421" s="14">
        <v>0.99</v>
      </c>
      <c r="O1421" s="14">
        <v>0.99</v>
      </c>
      <c r="P1421" s="14" t="s">
        <v>865</v>
      </c>
      <c r="Q1421" s="14" t="s">
        <v>3634</v>
      </c>
      <c r="R1421" s="14" t="s">
        <v>3631</v>
      </c>
      <c r="S1421" s="14" t="s">
        <v>3632</v>
      </c>
      <c r="T1421" s="15" t="s">
        <v>3632</v>
      </c>
    </row>
    <row r="1422" spans="1:20" x14ac:dyDescent="0.35">
      <c r="A1422" s="14" t="s">
        <v>4285</v>
      </c>
      <c r="B1422" s="14" t="s">
        <v>3638</v>
      </c>
      <c r="C1422" s="14" t="s">
        <v>4285</v>
      </c>
      <c r="D1422" s="14">
        <v>0.99</v>
      </c>
      <c r="E1422" s="14">
        <v>0.99</v>
      </c>
      <c r="F1422" s="14">
        <v>0.99</v>
      </c>
      <c r="G1422" s="14">
        <v>0.99</v>
      </c>
      <c r="H1422" s="14">
        <v>0.99</v>
      </c>
      <c r="I1422" s="14">
        <v>0.99</v>
      </c>
      <c r="J1422" s="14">
        <v>0.99</v>
      </c>
      <c r="K1422" s="14">
        <v>0.99</v>
      </c>
      <c r="L1422" s="14">
        <v>0.99</v>
      </c>
      <c r="M1422" s="14">
        <v>0.99</v>
      </c>
      <c r="N1422" s="14">
        <v>0.99</v>
      </c>
      <c r="O1422" s="14">
        <v>0.99</v>
      </c>
      <c r="P1422" s="14" t="s">
        <v>865</v>
      </c>
      <c r="Q1422" s="14" t="s">
        <v>3634</v>
      </c>
      <c r="R1422" s="14" t="s">
        <v>3631</v>
      </c>
      <c r="S1422" s="14" t="s">
        <v>3632</v>
      </c>
      <c r="T1422" s="15" t="s">
        <v>3632</v>
      </c>
    </row>
    <row r="1423" spans="1:20" x14ac:dyDescent="0.35">
      <c r="A1423" s="14" t="s">
        <v>4286</v>
      </c>
      <c r="B1423" s="14" t="s">
        <v>3638</v>
      </c>
      <c r="C1423" s="14" t="s">
        <v>4286</v>
      </c>
      <c r="D1423" s="14">
        <v>0.99</v>
      </c>
      <c r="E1423" s="14">
        <v>0.99</v>
      </c>
      <c r="F1423" s="14">
        <v>0.99</v>
      </c>
      <c r="G1423" s="14">
        <v>0.99</v>
      </c>
      <c r="H1423" s="14">
        <v>0.99</v>
      </c>
      <c r="I1423" s="14">
        <v>0.99</v>
      </c>
      <c r="J1423" s="14">
        <v>0.99</v>
      </c>
      <c r="K1423" s="14">
        <v>0.99</v>
      </c>
      <c r="L1423" s="14">
        <v>0.99</v>
      </c>
      <c r="M1423" s="14">
        <v>0.99</v>
      </c>
      <c r="N1423" s="14">
        <v>0.99</v>
      </c>
      <c r="O1423" s="14">
        <v>0.99</v>
      </c>
      <c r="P1423" s="14" t="s">
        <v>865</v>
      </c>
      <c r="Q1423" s="14" t="s">
        <v>3634</v>
      </c>
      <c r="R1423" s="14" t="s">
        <v>3631</v>
      </c>
      <c r="S1423" s="14" t="s">
        <v>3632</v>
      </c>
      <c r="T1423" s="15" t="s">
        <v>3632</v>
      </c>
    </row>
    <row r="1424" spans="1:20" x14ac:dyDescent="0.35">
      <c r="A1424" s="14" t="s">
        <v>4287</v>
      </c>
      <c r="B1424" s="14" t="s">
        <v>3638</v>
      </c>
      <c r="C1424" s="14" t="s">
        <v>4287</v>
      </c>
      <c r="D1424" s="14">
        <v>0.99</v>
      </c>
      <c r="E1424" s="14">
        <v>0.99</v>
      </c>
      <c r="F1424" s="14">
        <v>0.99</v>
      </c>
      <c r="G1424" s="14">
        <v>0.99</v>
      </c>
      <c r="H1424" s="14">
        <v>0.99</v>
      </c>
      <c r="I1424" s="14">
        <v>0.99</v>
      </c>
      <c r="J1424" s="14">
        <v>0.99</v>
      </c>
      <c r="K1424" s="14">
        <v>0.99</v>
      </c>
      <c r="L1424" s="14">
        <v>0.99</v>
      </c>
      <c r="M1424" s="14">
        <v>0.99</v>
      </c>
      <c r="N1424" s="14">
        <v>0.99</v>
      </c>
      <c r="O1424" s="14">
        <v>0.99</v>
      </c>
      <c r="P1424" s="14" t="s">
        <v>865</v>
      </c>
      <c r="Q1424" s="14" t="s">
        <v>3634</v>
      </c>
      <c r="R1424" s="14" t="s">
        <v>3631</v>
      </c>
      <c r="S1424" s="14" t="s">
        <v>3632</v>
      </c>
      <c r="T1424" s="15" t="s">
        <v>3632</v>
      </c>
    </row>
    <row r="1425" spans="1:20" x14ac:dyDescent="0.35">
      <c r="A1425" s="14" t="s">
        <v>4288</v>
      </c>
      <c r="B1425" s="14" t="s">
        <v>3638</v>
      </c>
      <c r="C1425" s="14" t="s">
        <v>4288</v>
      </c>
      <c r="D1425" s="14">
        <v>0.99</v>
      </c>
      <c r="E1425" s="14">
        <v>0.99</v>
      </c>
      <c r="F1425" s="14">
        <v>0.99</v>
      </c>
      <c r="G1425" s="14">
        <v>0.99</v>
      </c>
      <c r="H1425" s="14">
        <v>0.99</v>
      </c>
      <c r="I1425" s="14">
        <v>0.99</v>
      </c>
      <c r="J1425" s="14">
        <v>0.99</v>
      </c>
      <c r="K1425" s="14">
        <v>0.99</v>
      </c>
      <c r="L1425" s="14">
        <v>0.99</v>
      </c>
      <c r="M1425" s="14">
        <v>0.99</v>
      </c>
      <c r="N1425" s="14">
        <v>0.99</v>
      </c>
      <c r="O1425" s="14">
        <v>0.99</v>
      </c>
      <c r="P1425" s="14" t="s">
        <v>865</v>
      </c>
      <c r="Q1425" s="14" t="s">
        <v>3634</v>
      </c>
      <c r="R1425" s="14" t="s">
        <v>3631</v>
      </c>
      <c r="S1425" s="14" t="s">
        <v>3632</v>
      </c>
      <c r="T1425" s="15" t="s">
        <v>3632</v>
      </c>
    </row>
    <row r="1426" spans="1:20" x14ac:dyDescent="0.35">
      <c r="A1426" s="14" t="s">
        <v>4289</v>
      </c>
      <c r="B1426" s="14" t="s">
        <v>3638</v>
      </c>
      <c r="C1426" s="14" t="s">
        <v>4289</v>
      </c>
      <c r="D1426" s="14">
        <v>0.99</v>
      </c>
      <c r="E1426" s="14">
        <v>0.99</v>
      </c>
      <c r="F1426" s="14">
        <v>0.99</v>
      </c>
      <c r="G1426" s="14">
        <v>0.99</v>
      </c>
      <c r="H1426" s="14">
        <v>0.99</v>
      </c>
      <c r="I1426" s="14">
        <v>0.99</v>
      </c>
      <c r="J1426" s="14">
        <v>0.99</v>
      </c>
      <c r="K1426" s="14">
        <v>0.99</v>
      </c>
      <c r="L1426" s="14">
        <v>0.99</v>
      </c>
      <c r="M1426" s="14">
        <v>0.99</v>
      </c>
      <c r="N1426" s="14">
        <v>0.99</v>
      </c>
      <c r="O1426" s="14">
        <v>0.99</v>
      </c>
      <c r="P1426" s="14" t="s">
        <v>865</v>
      </c>
      <c r="Q1426" s="14" t="s">
        <v>3634</v>
      </c>
      <c r="R1426" s="14" t="s">
        <v>3631</v>
      </c>
      <c r="S1426" s="14" t="s">
        <v>3632</v>
      </c>
      <c r="T1426" s="15" t="s">
        <v>3632</v>
      </c>
    </row>
    <row r="1427" spans="1:20" x14ac:dyDescent="0.35">
      <c r="A1427" s="14" t="s">
        <v>4290</v>
      </c>
      <c r="B1427" s="14" t="s">
        <v>3638</v>
      </c>
      <c r="C1427" s="14" t="s">
        <v>4290</v>
      </c>
      <c r="D1427" s="14">
        <v>0.99</v>
      </c>
      <c r="E1427" s="14">
        <v>0.99</v>
      </c>
      <c r="F1427" s="14">
        <v>0.99</v>
      </c>
      <c r="G1427" s="14">
        <v>0.99</v>
      </c>
      <c r="H1427" s="14">
        <v>0.99</v>
      </c>
      <c r="I1427" s="14">
        <v>0.99</v>
      </c>
      <c r="J1427" s="14">
        <v>0.99</v>
      </c>
      <c r="K1427" s="14">
        <v>0.99</v>
      </c>
      <c r="L1427" s="14">
        <v>0.99</v>
      </c>
      <c r="M1427" s="14">
        <v>0.99</v>
      </c>
      <c r="N1427" s="14">
        <v>0.99</v>
      </c>
      <c r="O1427" s="14">
        <v>0.99</v>
      </c>
      <c r="P1427" s="14" t="s">
        <v>865</v>
      </c>
      <c r="Q1427" s="14" t="s">
        <v>3634</v>
      </c>
      <c r="R1427" s="14" t="s">
        <v>3631</v>
      </c>
      <c r="S1427" s="14" t="s">
        <v>3632</v>
      </c>
      <c r="T1427" s="15" t="s">
        <v>3632</v>
      </c>
    </row>
    <row r="1428" spans="1:20" x14ac:dyDescent="0.35">
      <c r="A1428" s="14" t="s">
        <v>4291</v>
      </c>
      <c r="B1428" s="14" t="s">
        <v>3638</v>
      </c>
      <c r="C1428" s="14" t="s">
        <v>4291</v>
      </c>
      <c r="D1428" s="14">
        <v>0.99</v>
      </c>
      <c r="E1428" s="14">
        <v>0.99</v>
      </c>
      <c r="F1428" s="14">
        <v>0.99</v>
      </c>
      <c r="G1428" s="14">
        <v>0.99</v>
      </c>
      <c r="H1428" s="14">
        <v>0.99</v>
      </c>
      <c r="I1428" s="14">
        <v>0.99</v>
      </c>
      <c r="J1428" s="14">
        <v>0.99</v>
      </c>
      <c r="K1428" s="14">
        <v>0.99</v>
      </c>
      <c r="L1428" s="14">
        <v>0.99</v>
      </c>
      <c r="M1428" s="14">
        <v>0.99</v>
      </c>
      <c r="N1428" s="14">
        <v>0.99</v>
      </c>
      <c r="O1428" s="14">
        <v>0.99</v>
      </c>
      <c r="P1428" s="14" t="s">
        <v>865</v>
      </c>
      <c r="Q1428" s="14" t="s">
        <v>3634</v>
      </c>
      <c r="R1428" s="14" t="s">
        <v>3631</v>
      </c>
      <c r="S1428" s="14" t="s">
        <v>3632</v>
      </c>
      <c r="T1428" s="15" t="s">
        <v>3632</v>
      </c>
    </row>
    <row r="1429" spans="1:20" x14ac:dyDescent="0.35">
      <c r="A1429" s="14" t="s">
        <v>4292</v>
      </c>
      <c r="B1429" s="14" t="s">
        <v>3638</v>
      </c>
      <c r="C1429" s="14" t="s">
        <v>4292</v>
      </c>
      <c r="D1429" s="14">
        <v>0.99</v>
      </c>
      <c r="E1429" s="14">
        <v>0.99</v>
      </c>
      <c r="F1429" s="14">
        <v>0.99</v>
      </c>
      <c r="G1429" s="14">
        <v>0.99</v>
      </c>
      <c r="H1429" s="14">
        <v>0.99</v>
      </c>
      <c r="I1429" s="14">
        <v>0.99</v>
      </c>
      <c r="J1429" s="14">
        <v>0.99</v>
      </c>
      <c r="K1429" s="14">
        <v>0.99</v>
      </c>
      <c r="L1429" s="14">
        <v>0.99</v>
      </c>
      <c r="M1429" s="14">
        <v>0.99</v>
      </c>
      <c r="N1429" s="14">
        <v>0.99</v>
      </c>
      <c r="O1429" s="14">
        <v>0.99</v>
      </c>
      <c r="P1429" s="14" t="s">
        <v>865</v>
      </c>
      <c r="Q1429" s="14" t="s">
        <v>3634</v>
      </c>
      <c r="R1429" s="14" t="s">
        <v>3631</v>
      </c>
      <c r="S1429" s="14" t="s">
        <v>3632</v>
      </c>
      <c r="T1429" s="15" t="s">
        <v>3632</v>
      </c>
    </row>
    <row r="1430" spans="1:20" x14ac:dyDescent="0.35">
      <c r="A1430" s="14" t="s">
        <v>4293</v>
      </c>
      <c r="B1430" s="14" t="s">
        <v>3638</v>
      </c>
      <c r="C1430" s="14" t="s">
        <v>4293</v>
      </c>
      <c r="D1430" s="14">
        <v>0.99</v>
      </c>
      <c r="E1430" s="14">
        <v>0.99</v>
      </c>
      <c r="F1430" s="14">
        <v>0.99</v>
      </c>
      <c r="G1430" s="14">
        <v>0.99</v>
      </c>
      <c r="H1430" s="14">
        <v>0.99</v>
      </c>
      <c r="I1430" s="14">
        <v>0.99</v>
      </c>
      <c r="J1430" s="14">
        <v>0.99</v>
      </c>
      <c r="K1430" s="14">
        <v>0.99</v>
      </c>
      <c r="L1430" s="14">
        <v>0.99</v>
      </c>
      <c r="M1430" s="14">
        <v>0.99</v>
      </c>
      <c r="N1430" s="14">
        <v>0.99</v>
      </c>
      <c r="O1430" s="14">
        <v>0.99</v>
      </c>
      <c r="P1430" s="14" t="s">
        <v>865</v>
      </c>
      <c r="Q1430" s="14" t="s">
        <v>3634</v>
      </c>
      <c r="R1430" s="14" t="s">
        <v>3631</v>
      </c>
      <c r="S1430" s="14" t="s">
        <v>3632</v>
      </c>
      <c r="T1430" s="15" t="s">
        <v>3632</v>
      </c>
    </row>
    <row r="1431" spans="1:20" x14ac:dyDescent="0.35">
      <c r="A1431" s="14" t="s">
        <v>4294</v>
      </c>
      <c r="B1431" s="14" t="s">
        <v>3638</v>
      </c>
      <c r="C1431" s="14" t="s">
        <v>4294</v>
      </c>
      <c r="D1431" s="14">
        <v>0.99</v>
      </c>
      <c r="E1431" s="14">
        <v>0.99</v>
      </c>
      <c r="F1431" s="14">
        <v>0.99</v>
      </c>
      <c r="G1431" s="14">
        <v>0.99</v>
      </c>
      <c r="H1431" s="14">
        <v>0.99</v>
      </c>
      <c r="I1431" s="14">
        <v>0.99</v>
      </c>
      <c r="J1431" s="14">
        <v>0.99</v>
      </c>
      <c r="K1431" s="14">
        <v>0.99</v>
      </c>
      <c r="L1431" s="14">
        <v>0.99</v>
      </c>
      <c r="M1431" s="14">
        <v>0.99</v>
      </c>
      <c r="N1431" s="14">
        <v>0.99</v>
      </c>
      <c r="O1431" s="14">
        <v>0.99</v>
      </c>
      <c r="P1431" s="14" t="s">
        <v>865</v>
      </c>
      <c r="Q1431" s="14" t="s">
        <v>3634</v>
      </c>
      <c r="R1431" s="14" t="s">
        <v>3631</v>
      </c>
      <c r="S1431" s="14" t="s">
        <v>3632</v>
      </c>
      <c r="T1431" s="15" t="s">
        <v>3632</v>
      </c>
    </row>
    <row r="1432" spans="1:20" x14ac:dyDescent="0.35">
      <c r="A1432" s="14" t="s">
        <v>4295</v>
      </c>
      <c r="B1432" s="14" t="s">
        <v>3638</v>
      </c>
      <c r="C1432" s="14" t="s">
        <v>4295</v>
      </c>
      <c r="D1432" s="14">
        <v>0.99</v>
      </c>
      <c r="E1432" s="14">
        <v>0.99</v>
      </c>
      <c r="F1432" s="14">
        <v>0.99</v>
      </c>
      <c r="G1432" s="14">
        <v>0.99</v>
      </c>
      <c r="H1432" s="14">
        <v>0.99</v>
      </c>
      <c r="I1432" s="14">
        <v>0.99</v>
      </c>
      <c r="J1432" s="14">
        <v>0.99</v>
      </c>
      <c r="K1432" s="14">
        <v>0.99</v>
      </c>
      <c r="L1432" s="14">
        <v>0.99</v>
      </c>
      <c r="M1432" s="14">
        <v>0.99</v>
      </c>
      <c r="N1432" s="14">
        <v>0.99</v>
      </c>
      <c r="O1432" s="14">
        <v>0.99</v>
      </c>
      <c r="P1432" s="14" t="s">
        <v>865</v>
      </c>
      <c r="Q1432" s="14" t="s">
        <v>3634</v>
      </c>
      <c r="R1432" s="14" t="s">
        <v>3631</v>
      </c>
      <c r="S1432" s="14" t="s">
        <v>3632</v>
      </c>
      <c r="T1432" s="15" t="s">
        <v>3632</v>
      </c>
    </row>
    <row r="1433" spans="1:20" x14ac:dyDescent="0.35">
      <c r="A1433" s="14" t="s">
        <v>4296</v>
      </c>
      <c r="B1433" s="14" t="s">
        <v>3638</v>
      </c>
      <c r="C1433" s="14" t="s">
        <v>4296</v>
      </c>
      <c r="D1433" s="14">
        <v>0.99</v>
      </c>
      <c r="E1433" s="14">
        <v>0.99</v>
      </c>
      <c r="F1433" s="14">
        <v>0.99</v>
      </c>
      <c r="G1433" s="14">
        <v>0.99</v>
      </c>
      <c r="H1433" s="14">
        <v>0.99</v>
      </c>
      <c r="I1433" s="14">
        <v>0.99</v>
      </c>
      <c r="J1433" s="14">
        <v>0.99</v>
      </c>
      <c r="K1433" s="14">
        <v>0.99</v>
      </c>
      <c r="L1433" s="14">
        <v>0.99</v>
      </c>
      <c r="M1433" s="14">
        <v>0.99</v>
      </c>
      <c r="N1433" s="14">
        <v>0.99</v>
      </c>
      <c r="O1433" s="14">
        <v>0.99</v>
      </c>
      <c r="P1433" s="14" t="s">
        <v>865</v>
      </c>
      <c r="Q1433" s="14" t="s">
        <v>3634</v>
      </c>
      <c r="R1433" s="14" t="s">
        <v>3631</v>
      </c>
      <c r="S1433" s="14" t="s">
        <v>3632</v>
      </c>
      <c r="T1433" s="15" t="s">
        <v>3632</v>
      </c>
    </row>
    <row r="1434" spans="1:20" x14ac:dyDescent="0.35">
      <c r="A1434" s="14" t="s">
        <v>4297</v>
      </c>
      <c r="B1434" s="14" t="s">
        <v>3638</v>
      </c>
      <c r="C1434" s="14" t="s">
        <v>4297</v>
      </c>
      <c r="D1434" s="14">
        <v>0.99</v>
      </c>
      <c r="E1434" s="14">
        <v>0.99</v>
      </c>
      <c r="F1434" s="14">
        <v>0.99</v>
      </c>
      <c r="G1434" s="14">
        <v>0.99</v>
      </c>
      <c r="H1434" s="14">
        <v>0.99</v>
      </c>
      <c r="I1434" s="14">
        <v>0.99</v>
      </c>
      <c r="J1434" s="14">
        <v>0.99</v>
      </c>
      <c r="K1434" s="14">
        <v>0.99</v>
      </c>
      <c r="L1434" s="14">
        <v>0.99</v>
      </c>
      <c r="M1434" s="14">
        <v>0.99</v>
      </c>
      <c r="N1434" s="14">
        <v>0.99</v>
      </c>
      <c r="O1434" s="14">
        <v>0.99</v>
      </c>
      <c r="P1434" s="14" t="s">
        <v>865</v>
      </c>
      <c r="Q1434" s="14" t="s">
        <v>3634</v>
      </c>
      <c r="R1434" s="14" t="s">
        <v>3631</v>
      </c>
      <c r="S1434" s="14" t="s">
        <v>3632</v>
      </c>
      <c r="T1434" s="15" t="s">
        <v>3632</v>
      </c>
    </row>
    <row r="1435" spans="1:20" x14ac:dyDescent="0.35">
      <c r="A1435" s="14" t="s">
        <v>4298</v>
      </c>
      <c r="B1435" s="14" t="s">
        <v>3638</v>
      </c>
      <c r="C1435" s="14" t="s">
        <v>4298</v>
      </c>
      <c r="D1435" s="14">
        <v>0.99</v>
      </c>
      <c r="E1435" s="14">
        <v>0.99</v>
      </c>
      <c r="F1435" s="14">
        <v>0.99</v>
      </c>
      <c r="G1435" s="14">
        <v>0.99</v>
      </c>
      <c r="H1435" s="14">
        <v>0.99</v>
      </c>
      <c r="I1435" s="14">
        <v>0.99</v>
      </c>
      <c r="J1435" s="14">
        <v>0.99</v>
      </c>
      <c r="K1435" s="14">
        <v>0.99</v>
      </c>
      <c r="L1435" s="14">
        <v>0.99</v>
      </c>
      <c r="M1435" s="14">
        <v>0.99</v>
      </c>
      <c r="N1435" s="14">
        <v>0.99</v>
      </c>
      <c r="O1435" s="14">
        <v>0.99</v>
      </c>
      <c r="P1435" s="14" t="s">
        <v>865</v>
      </c>
      <c r="Q1435" s="14" t="s">
        <v>3634</v>
      </c>
      <c r="R1435" s="14" t="s">
        <v>3631</v>
      </c>
      <c r="S1435" s="14" t="s">
        <v>3632</v>
      </c>
      <c r="T1435" s="15" t="s">
        <v>3632</v>
      </c>
    </row>
    <row r="1436" spans="1:20" x14ac:dyDescent="0.35">
      <c r="A1436" s="14" t="s">
        <v>4299</v>
      </c>
      <c r="B1436" s="14" t="s">
        <v>3638</v>
      </c>
      <c r="C1436" s="14" t="s">
        <v>4299</v>
      </c>
      <c r="D1436" s="14">
        <v>0.99</v>
      </c>
      <c r="E1436" s="14">
        <v>0.99</v>
      </c>
      <c r="F1436" s="14">
        <v>0.99</v>
      </c>
      <c r="G1436" s="14">
        <v>0.99</v>
      </c>
      <c r="H1436" s="14">
        <v>0.99</v>
      </c>
      <c r="I1436" s="14">
        <v>0.99</v>
      </c>
      <c r="J1436" s="14">
        <v>0.99</v>
      </c>
      <c r="K1436" s="14">
        <v>0.99</v>
      </c>
      <c r="L1436" s="14">
        <v>0.99</v>
      </c>
      <c r="M1436" s="14">
        <v>0.99</v>
      </c>
      <c r="N1436" s="14">
        <v>0.99</v>
      </c>
      <c r="O1436" s="14">
        <v>0.99</v>
      </c>
      <c r="P1436" s="14" t="s">
        <v>865</v>
      </c>
      <c r="Q1436" s="14" t="s">
        <v>3634</v>
      </c>
      <c r="R1436" s="14" t="s">
        <v>3631</v>
      </c>
      <c r="S1436" s="14" t="s">
        <v>3632</v>
      </c>
      <c r="T1436" s="15" t="s">
        <v>3632</v>
      </c>
    </row>
    <row r="1437" spans="1:20" x14ac:dyDescent="0.35">
      <c r="A1437" s="14" t="s">
        <v>4300</v>
      </c>
      <c r="B1437" s="14" t="s">
        <v>3638</v>
      </c>
      <c r="C1437" s="14" t="s">
        <v>4300</v>
      </c>
      <c r="D1437" s="18">
        <v>0.99</v>
      </c>
      <c r="E1437" s="18">
        <v>0.99</v>
      </c>
      <c r="F1437" s="18">
        <v>0.99</v>
      </c>
      <c r="G1437" s="18">
        <v>0.99</v>
      </c>
      <c r="H1437" s="18">
        <v>0.99</v>
      </c>
      <c r="I1437" s="18">
        <v>0.99</v>
      </c>
      <c r="J1437" s="18">
        <v>0.99</v>
      </c>
      <c r="K1437" s="18">
        <v>0.99</v>
      </c>
      <c r="L1437" s="18">
        <v>0.99</v>
      </c>
      <c r="M1437" s="18">
        <v>0.99</v>
      </c>
      <c r="N1437" s="18">
        <v>0.99</v>
      </c>
      <c r="O1437" s="18">
        <v>0.99</v>
      </c>
      <c r="P1437" s="14" t="s">
        <v>865</v>
      </c>
      <c r="Q1437" s="14" t="s">
        <v>3634</v>
      </c>
      <c r="R1437" s="14" t="s">
        <v>3631</v>
      </c>
      <c r="S1437" s="14" t="s">
        <v>3632</v>
      </c>
      <c r="T1437" s="15" t="s">
        <v>3632</v>
      </c>
    </row>
    <row r="1438" spans="1:20" x14ac:dyDescent="0.35">
      <c r="A1438" s="14" t="s">
        <v>4301</v>
      </c>
      <c r="B1438" s="14" t="s">
        <v>3638</v>
      </c>
      <c r="C1438" s="14" t="s">
        <v>4301</v>
      </c>
      <c r="D1438" s="14">
        <v>0.99</v>
      </c>
      <c r="E1438" s="14">
        <v>0.99</v>
      </c>
      <c r="F1438" s="14">
        <v>0.99</v>
      </c>
      <c r="G1438" s="14">
        <v>0.99</v>
      </c>
      <c r="H1438" s="14">
        <v>0.99</v>
      </c>
      <c r="I1438" s="14">
        <v>0.99</v>
      </c>
      <c r="J1438" s="14">
        <v>0.99</v>
      </c>
      <c r="K1438" s="14">
        <v>0.99</v>
      </c>
      <c r="L1438" s="14">
        <v>0.99</v>
      </c>
      <c r="M1438" s="14">
        <v>0.99</v>
      </c>
      <c r="N1438" s="14">
        <v>0.99</v>
      </c>
      <c r="O1438" s="14">
        <v>0.99</v>
      </c>
      <c r="P1438" s="14" t="s">
        <v>865</v>
      </c>
      <c r="Q1438" s="14" t="s">
        <v>3634</v>
      </c>
      <c r="R1438" s="14" t="s">
        <v>3631</v>
      </c>
      <c r="S1438" s="14" t="s">
        <v>3632</v>
      </c>
      <c r="T1438" s="15" t="s">
        <v>3632</v>
      </c>
    </row>
    <row r="1439" spans="1:20" x14ac:dyDescent="0.35">
      <c r="A1439" s="14" t="s">
        <v>4302</v>
      </c>
      <c r="B1439" s="14" t="s">
        <v>3638</v>
      </c>
      <c r="C1439" s="14" t="s">
        <v>4302</v>
      </c>
      <c r="D1439" s="14">
        <v>0.99</v>
      </c>
      <c r="E1439" s="14">
        <v>0.99</v>
      </c>
      <c r="F1439" s="14">
        <v>0.99</v>
      </c>
      <c r="G1439" s="14">
        <v>0.99</v>
      </c>
      <c r="H1439" s="14">
        <v>0.99</v>
      </c>
      <c r="I1439" s="14">
        <v>0.99</v>
      </c>
      <c r="J1439" s="14">
        <v>0.99</v>
      </c>
      <c r="K1439" s="14">
        <v>0.99</v>
      </c>
      <c r="L1439" s="14">
        <v>0.99</v>
      </c>
      <c r="M1439" s="14">
        <v>0.99</v>
      </c>
      <c r="N1439" s="14">
        <v>0.99</v>
      </c>
      <c r="O1439" s="14">
        <v>0.99</v>
      </c>
      <c r="P1439" s="14" t="s">
        <v>865</v>
      </c>
      <c r="Q1439" s="14" t="s">
        <v>3634</v>
      </c>
      <c r="R1439" s="14" t="s">
        <v>3631</v>
      </c>
      <c r="S1439" s="14" t="s">
        <v>3632</v>
      </c>
      <c r="T1439" s="15" t="s">
        <v>3632</v>
      </c>
    </row>
    <row r="1440" spans="1:20" x14ac:dyDescent="0.35">
      <c r="A1440" s="14" t="s">
        <v>4303</v>
      </c>
      <c r="B1440" s="14" t="s">
        <v>3638</v>
      </c>
      <c r="C1440" s="14" t="s">
        <v>4303</v>
      </c>
      <c r="D1440" s="18">
        <v>0.99</v>
      </c>
      <c r="E1440" s="18">
        <v>0.99</v>
      </c>
      <c r="F1440" s="18">
        <v>0.99</v>
      </c>
      <c r="G1440" s="18">
        <v>0.99</v>
      </c>
      <c r="H1440" s="18">
        <v>0.99</v>
      </c>
      <c r="I1440" s="18">
        <v>0.99</v>
      </c>
      <c r="J1440" s="18">
        <v>0.99</v>
      </c>
      <c r="K1440" s="18">
        <v>0.99</v>
      </c>
      <c r="L1440" s="18">
        <v>0.99</v>
      </c>
      <c r="M1440" s="18">
        <v>0.99</v>
      </c>
      <c r="N1440" s="18">
        <v>0.99</v>
      </c>
      <c r="O1440" s="18">
        <v>0.99</v>
      </c>
      <c r="P1440" s="14" t="s">
        <v>865</v>
      </c>
      <c r="Q1440" s="14" t="s">
        <v>3634</v>
      </c>
      <c r="R1440" s="14" t="s">
        <v>3631</v>
      </c>
      <c r="S1440" s="14" t="s">
        <v>3632</v>
      </c>
      <c r="T1440" s="15" t="s">
        <v>3632</v>
      </c>
    </row>
    <row r="1441" spans="1:20" x14ac:dyDescent="0.35">
      <c r="A1441" s="14" t="s">
        <v>4304</v>
      </c>
      <c r="B1441" s="14" t="s">
        <v>3638</v>
      </c>
      <c r="C1441" s="14" t="s">
        <v>4304</v>
      </c>
      <c r="D1441" s="18">
        <v>0.99</v>
      </c>
      <c r="E1441" s="18">
        <v>0.99</v>
      </c>
      <c r="F1441" s="18">
        <v>0.99</v>
      </c>
      <c r="G1441" s="18">
        <v>0.99</v>
      </c>
      <c r="H1441" s="18">
        <v>0.99</v>
      </c>
      <c r="I1441" s="18">
        <v>0.99</v>
      </c>
      <c r="J1441" s="18">
        <v>0.99</v>
      </c>
      <c r="K1441" s="18">
        <v>0.99</v>
      </c>
      <c r="L1441" s="18">
        <v>0.99</v>
      </c>
      <c r="M1441" s="18">
        <v>0.99</v>
      </c>
      <c r="N1441" s="18">
        <v>0.99</v>
      </c>
      <c r="O1441" s="18">
        <v>0.99</v>
      </c>
      <c r="P1441" s="14" t="s">
        <v>865</v>
      </c>
      <c r="Q1441" s="14" t="s">
        <v>3634</v>
      </c>
      <c r="R1441" s="14" t="s">
        <v>3631</v>
      </c>
      <c r="S1441" s="14" t="s">
        <v>3632</v>
      </c>
      <c r="T1441" s="15" t="s">
        <v>3632</v>
      </c>
    </row>
    <row r="1442" spans="1:20" x14ac:dyDescent="0.35">
      <c r="A1442" s="14" t="s">
        <v>4305</v>
      </c>
      <c r="B1442" s="14" t="s">
        <v>3638</v>
      </c>
      <c r="C1442" s="14" t="s">
        <v>4305</v>
      </c>
      <c r="D1442" s="18">
        <v>0.99</v>
      </c>
      <c r="E1442" s="18">
        <v>0.99</v>
      </c>
      <c r="F1442" s="18">
        <v>0.99</v>
      </c>
      <c r="G1442" s="18">
        <v>0.99</v>
      </c>
      <c r="H1442" s="18">
        <v>0.99</v>
      </c>
      <c r="I1442" s="18">
        <v>0.99</v>
      </c>
      <c r="J1442" s="18">
        <v>0.99</v>
      </c>
      <c r="K1442" s="18">
        <v>0.99</v>
      </c>
      <c r="L1442" s="18">
        <v>0.99</v>
      </c>
      <c r="M1442" s="18">
        <v>0.99</v>
      </c>
      <c r="N1442" s="18">
        <v>0.99</v>
      </c>
      <c r="O1442" s="18">
        <v>0.99</v>
      </c>
      <c r="P1442" s="14" t="s">
        <v>865</v>
      </c>
      <c r="Q1442" s="14" t="s">
        <v>3634</v>
      </c>
      <c r="R1442" s="14" t="s">
        <v>3631</v>
      </c>
      <c r="S1442" s="14" t="s">
        <v>3632</v>
      </c>
      <c r="T1442" s="15" t="s">
        <v>3632</v>
      </c>
    </row>
    <row r="1443" spans="1:20" x14ac:dyDescent="0.35">
      <c r="A1443" s="14" t="s">
        <v>4306</v>
      </c>
      <c r="B1443" s="14" t="s">
        <v>3638</v>
      </c>
      <c r="C1443" s="14" t="s">
        <v>4306</v>
      </c>
      <c r="D1443" s="14">
        <v>0.99</v>
      </c>
      <c r="E1443" s="14">
        <v>0.99</v>
      </c>
      <c r="F1443" s="14">
        <v>0.99</v>
      </c>
      <c r="G1443" s="14">
        <v>0.99</v>
      </c>
      <c r="H1443" s="14">
        <v>0.99</v>
      </c>
      <c r="I1443" s="14">
        <v>0.99</v>
      </c>
      <c r="J1443" s="14">
        <v>0.99</v>
      </c>
      <c r="K1443" s="14">
        <v>0.99</v>
      </c>
      <c r="L1443" s="14">
        <v>0.99</v>
      </c>
      <c r="M1443" s="14">
        <v>0.99</v>
      </c>
      <c r="N1443" s="14">
        <v>0.99</v>
      </c>
      <c r="O1443" s="14">
        <v>0.99</v>
      </c>
      <c r="P1443" s="14" t="s">
        <v>865</v>
      </c>
      <c r="Q1443" s="14" t="s">
        <v>3634</v>
      </c>
      <c r="R1443" s="14" t="s">
        <v>3631</v>
      </c>
      <c r="S1443" s="14" t="s">
        <v>3632</v>
      </c>
      <c r="T1443" s="15" t="s">
        <v>3632</v>
      </c>
    </row>
    <row r="1444" spans="1:20" x14ac:dyDescent="0.35">
      <c r="A1444" s="14" t="s">
        <v>4307</v>
      </c>
      <c r="B1444" s="14" t="s">
        <v>3638</v>
      </c>
      <c r="C1444" s="14" t="s">
        <v>4307</v>
      </c>
      <c r="D1444" s="14">
        <v>0.99</v>
      </c>
      <c r="E1444" s="14">
        <v>0.99</v>
      </c>
      <c r="F1444" s="14">
        <v>0.99</v>
      </c>
      <c r="G1444" s="14">
        <v>0.99</v>
      </c>
      <c r="H1444" s="14">
        <v>0.99</v>
      </c>
      <c r="I1444" s="14">
        <v>0.99</v>
      </c>
      <c r="J1444" s="14">
        <v>0.99</v>
      </c>
      <c r="K1444" s="14">
        <v>0.99</v>
      </c>
      <c r="L1444" s="14">
        <v>0.99</v>
      </c>
      <c r="M1444" s="14">
        <v>0.99</v>
      </c>
      <c r="N1444" s="14">
        <v>0.99</v>
      </c>
      <c r="O1444" s="14">
        <v>0.99</v>
      </c>
      <c r="P1444" s="14" t="s">
        <v>865</v>
      </c>
      <c r="Q1444" s="14" t="s">
        <v>3634</v>
      </c>
      <c r="R1444" s="14" t="s">
        <v>3631</v>
      </c>
      <c r="S1444" s="14" t="s">
        <v>3632</v>
      </c>
      <c r="T1444" s="15" t="s">
        <v>3632</v>
      </c>
    </row>
    <row r="1445" spans="1:20" x14ac:dyDescent="0.35">
      <c r="A1445" s="14" t="s">
        <v>4308</v>
      </c>
      <c r="B1445" s="14" t="s">
        <v>3638</v>
      </c>
      <c r="C1445" s="14" t="s">
        <v>4308</v>
      </c>
      <c r="D1445" s="18">
        <v>0.99</v>
      </c>
      <c r="E1445" s="18">
        <v>0.99</v>
      </c>
      <c r="F1445" s="18">
        <v>0.99</v>
      </c>
      <c r="G1445" s="18">
        <v>0.99</v>
      </c>
      <c r="H1445" s="18">
        <v>0.99</v>
      </c>
      <c r="I1445" s="18">
        <v>0.99</v>
      </c>
      <c r="J1445" s="18">
        <v>0.99</v>
      </c>
      <c r="K1445" s="18">
        <v>0.99</v>
      </c>
      <c r="L1445" s="18">
        <v>0.99</v>
      </c>
      <c r="M1445" s="18">
        <v>0.99</v>
      </c>
      <c r="N1445" s="18">
        <v>0.99</v>
      </c>
      <c r="O1445" s="18">
        <v>0.99</v>
      </c>
      <c r="P1445" s="14" t="s">
        <v>865</v>
      </c>
      <c r="Q1445" s="14" t="s">
        <v>3634</v>
      </c>
      <c r="R1445" s="14" t="s">
        <v>3631</v>
      </c>
      <c r="S1445" s="14" t="s">
        <v>3632</v>
      </c>
      <c r="T1445" s="15" t="s">
        <v>3632</v>
      </c>
    </row>
    <row r="1446" spans="1:20" x14ac:dyDescent="0.35">
      <c r="A1446" s="14" t="s">
        <v>4309</v>
      </c>
      <c r="B1446" s="14" t="s">
        <v>3638</v>
      </c>
      <c r="C1446" s="14" t="s">
        <v>4309</v>
      </c>
      <c r="D1446" s="14">
        <v>0.99</v>
      </c>
      <c r="E1446" s="14">
        <v>0.99</v>
      </c>
      <c r="F1446" s="14">
        <v>0.99</v>
      </c>
      <c r="G1446" s="14">
        <v>0.99</v>
      </c>
      <c r="H1446" s="14">
        <v>0.99</v>
      </c>
      <c r="I1446" s="14">
        <v>0.99</v>
      </c>
      <c r="J1446" s="14">
        <v>0.99</v>
      </c>
      <c r="K1446" s="14">
        <v>0.99</v>
      </c>
      <c r="L1446" s="14">
        <v>0.99</v>
      </c>
      <c r="M1446" s="14">
        <v>0.99</v>
      </c>
      <c r="N1446" s="14">
        <v>0.99</v>
      </c>
      <c r="O1446" s="14">
        <v>0.99</v>
      </c>
      <c r="P1446" s="14" t="s">
        <v>865</v>
      </c>
      <c r="Q1446" s="14" t="s">
        <v>3634</v>
      </c>
      <c r="R1446" s="14" t="s">
        <v>3631</v>
      </c>
      <c r="S1446" s="14" t="s">
        <v>3632</v>
      </c>
      <c r="T1446" s="15" t="s">
        <v>3632</v>
      </c>
    </row>
    <row r="1447" spans="1:20" x14ac:dyDescent="0.35">
      <c r="A1447" s="14" t="s">
        <v>4310</v>
      </c>
      <c r="B1447" s="14" t="s">
        <v>3638</v>
      </c>
      <c r="C1447" s="14" t="s">
        <v>4310</v>
      </c>
      <c r="D1447" s="14">
        <v>0.99</v>
      </c>
      <c r="E1447" s="14">
        <v>0.99</v>
      </c>
      <c r="F1447" s="14">
        <v>0.99</v>
      </c>
      <c r="G1447" s="14">
        <v>0.99</v>
      </c>
      <c r="H1447" s="14">
        <v>0.99</v>
      </c>
      <c r="I1447" s="14">
        <v>0.99</v>
      </c>
      <c r="J1447" s="14">
        <v>0.99</v>
      </c>
      <c r="K1447" s="14">
        <v>0.99</v>
      </c>
      <c r="L1447" s="14">
        <v>0.99</v>
      </c>
      <c r="M1447" s="14">
        <v>0.99</v>
      </c>
      <c r="N1447" s="14">
        <v>0.99</v>
      </c>
      <c r="O1447" s="14">
        <v>0.99</v>
      </c>
      <c r="P1447" s="14" t="s">
        <v>865</v>
      </c>
      <c r="Q1447" s="14" t="s">
        <v>3634</v>
      </c>
      <c r="R1447" s="14" t="s">
        <v>3631</v>
      </c>
      <c r="S1447" s="14" t="s">
        <v>3632</v>
      </c>
      <c r="T1447" s="15" t="s">
        <v>3632</v>
      </c>
    </row>
    <row r="1448" spans="1:20" x14ac:dyDescent="0.35">
      <c r="A1448" s="14" t="s">
        <v>4311</v>
      </c>
      <c r="B1448" s="14" t="s">
        <v>3638</v>
      </c>
      <c r="C1448" s="14" t="s">
        <v>4311</v>
      </c>
      <c r="D1448" s="14">
        <v>0.24</v>
      </c>
      <c r="E1448" s="14">
        <v>0.26</v>
      </c>
      <c r="F1448" s="14">
        <v>0.28000000000000003</v>
      </c>
      <c r="G1448" s="14">
        <v>0.53</v>
      </c>
      <c r="H1448" s="14">
        <v>0.7</v>
      </c>
      <c r="I1448" s="14">
        <v>1.1000000000000001</v>
      </c>
      <c r="J1448" s="14">
        <v>1.43</v>
      </c>
      <c r="K1448" s="14">
        <v>1.48</v>
      </c>
      <c r="L1448" s="14">
        <v>1.02</v>
      </c>
      <c r="M1448" s="14">
        <v>0.73</v>
      </c>
      <c r="N1448" s="14">
        <v>0.45</v>
      </c>
      <c r="O1448" s="14">
        <v>0.24</v>
      </c>
      <c r="P1448" s="14" t="s">
        <v>865</v>
      </c>
      <c r="Q1448" s="14" t="s">
        <v>3634</v>
      </c>
      <c r="R1448" s="14" t="s">
        <v>3631</v>
      </c>
      <c r="S1448" s="14" t="s">
        <v>3632</v>
      </c>
      <c r="T1448" s="15" t="s">
        <v>3632</v>
      </c>
    </row>
    <row r="1449" spans="1:20" x14ac:dyDescent="0.35">
      <c r="A1449" s="14" t="s">
        <v>4312</v>
      </c>
      <c r="B1449" s="14" t="s">
        <v>3638</v>
      </c>
      <c r="C1449" s="14" t="s">
        <v>4312</v>
      </c>
      <c r="D1449" s="14">
        <v>0.99</v>
      </c>
      <c r="E1449" s="14">
        <v>0.99</v>
      </c>
      <c r="F1449" s="14">
        <v>0.99</v>
      </c>
      <c r="G1449" s="14">
        <v>0.99</v>
      </c>
      <c r="H1449" s="14">
        <v>0.99</v>
      </c>
      <c r="I1449" s="14">
        <v>0.99</v>
      </c>
      <c r="J1449" s="14">
        <v>0.99</v>
      </c>
      <c r="K1449" s="14">
        <v>0.99</v>
      </c>
      <c r="L1449" s="14">
        <v>0.99</v>
      </c>
      <c r="M1449" s="14">
        <v>0.99</v>
      </c>
      <c r="N1449" s="14">
        <v>0.99</v>
      </c>
      <c r="O1449" s="14">
        <v>0.99</v>
      </c>
      <c r="P1449" s="14" t="s">
        <v>865</v>
      </c>
      <c r="Q1449" s="14" t="s">
        <v>3634</v>
      </c>
      <c r="R1449" s="14" t="s">
        <v>3631</v>
      </c>
      <c r="S1449" s="14" t="s">
        <v>3632</v>
      </c>
      <c r="T1449" s="15" t="s">
        <v>3632</v>
      </c>
    </row>
    <row r="1450" spans="1:20" x14ac:dyDescent="0.35">
      <c r="A1450" s="14" t="s">
        <v>4313</v>
      </c>
      <c r="B1450" s="14" t="s">
        <v>3638</v>
      </c>
      <c r="C1450" s="14" t="s">
        <v>4313</v>
      </c>
      <c r="D1450" s="14">
        <v>0.99</v>
      </c>
      <c r="E1450" s="14">
        <v>0.99</v>
      </c>
      <c r="F1450" s="14">
        <v>0.99</v>
      </c>
      <c r="G1450" s="14">
        <v>0.99</v>
      </c>
      <c r="H1450" s="14">
        <v>0.99</v>
      </c>
      <c r="I1450" s="14">
        <v>0.99</v>
      </c>
      <c r="J1450" s="14">
        <v>0.99</v>
      </c>
      <c r="K1450" s="14">
        <v>0.99</v>
      </c>
      <c r="L1450" s="14">
        <v>0.99</v>
      </c>
      <c r="M1450" s="14">
        <v>0.99</v>
      </c>
      <c r="N1450" s="14">
        <v>0.99</v>
      </c>
      <c r="O1450" s="14">
        <v>0.99</v>
      </c>
      <c r="P1450" s="14" t="s">
        <v>865</v>
      </c>
      <c r="Q1450" s="14" t="s">
        <v>3634</v>
      </c>
      <c r="R1450" s="14" t="s">
        <v>3631</v>
      </c>
      <c r="S1450" s="14" t="s">
        <v>3632</v>
      </c>
      <c r="T1450" s="15" t="s">
        <v>3632</v>
      </c>
    </row>
    <row r="1451" spans="1:20" x14ac:dyDescent="0.35">
      <c r="A1451" s="14" t="s">
        <v>4314</v>
      </c>
      <c r="B1451" s="14" t="s">
        <v>3638</v>
      </c>
      <c r="C1451" s="14" t="s">
        <v>4314</v>
      </c>
      <c r="D1451" s="14">
        <v>0.99</v>
      </c>
      <c r="E1451" s="14">
        <v>0.99</v>
      </c>
      <c r="F1451" s="14">
        <v>0.99</v>
      </c>
      <c r="G1451" s="14">
        <v>0.99</v>
      </c>
      <c r="H1451" s="14">
        <v>0.99</v>
      </c>
      <c r="I1451" s="14">
        <v>0.99</v>
      </c>
      <c r="J1451" s="14">
        <v>0.99</v>
      </c>
      <c r="K1451" s="14">
        <v>0.99</v>
      </c>
      <c r="L1451" s="14">
        <v>0.99</v>
      </c>
      <c r="M1451" s="14">
        <v>0.99</v>
      </c>
      <c r="N1451" s="14">
        <v>0.99</v>
      </c>
      <c r="O1451" s="14">
        <v>0.99</v>
      </c>
      <c r="P1451" s="14" t="s">
        <v>865</v>
      </c>
      <c r="Q1451" s="14" t="s">
        <v>3634</v>
      </c>
      <c r="R1451" s="14" t="s">
        <v>3631</v>
      </c>
      <c r="S1451" s="14" t="s">
        <v>3632</v>
      </c>
      <c r="T1451" s="15" t="s">
        <v>3632</v>
      </c>
    </row>
    <row r="1452" spans="1:20" x14ac:dyDescent="0.35">
      <c r="A1452" s="14" t="s">
        <v>4315</v>
      </c>
      <c r="B1452" s="14" t="s">
        <v>3638</v>
      </c>
      <c r="C1452" s="14" t="s">
        <v>4315</v>
      </c>
      <c r="D1452" s="14">
        <v>0.99</v>
      </c>
      <c r="E1452" s="14">
        <v>0.99</v>
      </c>
      <c r="F1452" s="14">
        <v>0.99</v>
      </c>
      <c r="G1452" s="14">
        <v>0.99</v>
      </c>
      <c r="H1452" s="14">
        <v>0.99</v>
      </c>
      <c r="I1452" s="14">
        <v>0.99</v>
      </c>
      <c r="J1452" s="14">
        <v>0.99</v>
      </c>
      <c r="K1452" s="14">
        <v>0.99</v>
      </c>
      <c r="L1452" s="14">
        <v>0.99</v>
      </c>
      <c r="M1452" s="14">
        <v>0.99</v>
      </c>
      <c r="N1452" s="14">
        <v>0.99</v>
      </c>
      <c r="O1452" s="14">
        <v>0.99</v>
      </c>
      <c r="P1452" s="14" t="s">
        <v>865</v>
      </c>
      <c r="Q1452" s="14" t="s">
        <v>3634</v>
      </c>
      <c r="R1452" s="14" t="s">
        <v>3631</v>
      </c>
      <c r="S1452" s="14" t="s">
        <v>3632</v>
      </c>
      <c r="T1452" s="15" t="s">
        <v>3632</v>
      </c>
    </row>
    <row r="1453" spans="1:20" x14ac:dyDescent="0.35">
      <c r="A1453" s="14" t="s">
        <v>4316</v>
      </c>
      <c r="B1453" s="14" t="s">
        <v>3638</v>
      </c>
      <c r="C1453" s="14" t="s">
        <v>4316</v>
      </c>
      <c r="D1453" s="14">
        <v>0.99</v>
      </c>
      <c r="E1453" s="14">
        <v>0.99</v>
      </c>
      <c r="F1453" s="14">
        <v>0.99</v>
      </c>
      <c r="G1453" s="14">
        <v>0.99</v>
      </c>
      <c r="H1453" s="14">
        <v>0.99</v>
      </c>
      <c r="I1453" s="14">
        <v>0.99</v>
      </c>
      <c r="J1453" s="14">
        <v>0.99</v>
      </c>
      <c r="K1453" s="14">
        <v>0.99</v>
      </c>
      <c r="L1453" s="14">
        <v>0.99</v>
      </c>
      <c r="M1453" s="14">
        <v>0.99</v>
      </c>
      <c r="N1453" s="14">
        <v>0.99</v>
      </c>
      <c r="O1453" s="14">
        <v>0.99</v>
      </c>
      <c r="P1453" s="14" t="s">
        <v>865</v>
      </c>
      <c r="Q1453" s="14" t="s">
        <v>3634</v>
      </c>
      <c r="R1453" s="14" t="s">
        <v>3631</v>
      </c>
      <c r="S1453" s="14" t="s">
        <v>3632</v>
      </c>
      <c r="T1453" s="15" t="s">
        <v>3632</v>
      </c>
    </row>
    <row r="1454" spans="1:20" x14ac:dyDescent="0.35">
      <c r="A1454" s="14" t="s">
        <v>4317</v>
      </c>
      <c r="B1454" s="14" t="s">
        <v>3638</v>
      </c>
      <c r="C1454" s="14" t="s">
        <v>4317</v>
      </c>
      <c r="D1454" s="14">
        <v>0.99</v>
      </c>
      <c r="E1454" s="14">
        <v>0.99</v>
      </c>
      <c r="F1454" s="14">
        <v>0.99</v>
      </c>
      <c r="G1454" s="14">
        <v>0.99</v>
      </c>
      <c r="H1454" s="14">
        <v>0.99</v>
      </c>
      <c r="I1454" s="14">
        <v>0.99</v>
      </c>
      <c r="J1454" s="14">
        <v>0.99</v>
      </c>
      <c r="K1454" s="14">
        <v>0.99</v>
      </c>
      <c r="L1454" s="14">
        <v>0.99</v>
      </c>
      <c r="M1454" s="14">
        <v>0.99</v>
      </c>
      <c r="N1454" s="14">
        <v>0.99</v>
      </c>
      <c r="O1454" s="14">
        <v>0.99</v>
      </c>
      <c r="P1454" s="14" t="s">
        <v>865</v>
      </c>
      <c r="Q1454" s="14" t="s">
        <v>3634</v>
      </c>
      <c r="R1454" s="14" t="s">
        <v>3631</v>
      </c>
      <c r="S1454" s="14" t="s">
        <v>3632</v>
      </c>
      <c r="T1454" s="15" t="s">
        <v>3632</v>
      </c>
    </row>
    <row r="1455" spans="1:20" x14ac:dyDescent="0.35">
      <c r="A1455" s="14" t="s">
        <v>1754</v>
      </c>
      <c r="B1455" s="14" t="s">
        <v>3638</v>
      </c>
      <c r="C1455" s="14" t="s">
        <v>3632</v>
      </c>
      <c r="D1455" s="14" t="s">
        <v>3632</v>
      </c>
      <c r="E1455" s="14" t="s">
        <v>3632</v>
      </c>
      <c r="F1455" s="14" t="s">
        <v>3632</v>
      </c>
      <c r="G1455" s="14" t="s">
        <v>3632</v>
      </c>
      <c r="H1455" s="14" t="s">
        <v>3632</v>
      </c>
      <c r="I1455" s="14">
        <v>0.8</v>
      </c>
      <c r="J1455" s="14">
        <v>0.8</v>
      </c>
      <c r="K1455" s="14">
        <v>0.8</v>
      </c>
      <c r="L1455" s="14">
        <v>0.8</v>
      </c>
      <c r="M1455" s="14">
        <v>0.8</v>
      </c>
      <c r="N1455" s="14">
        <v>0.8</v>
      </c>
      <c r="O1455" s="14">
        <v>0.8</v>
      </c>
      <c r="P1455" s="14" t="s">
        <v>865</v>
      </c>
      <c r="Q1455" s="14" t="s">
        <v>3634</v>
      </c>
      <c r="R1455" s="14" t="s">
        <v>3631</v>
      </c>
      <c r="S1455" s="14" t="s">
        <v>3632</v>
      </c>
      <c r="T1455" s="15" t="s">
        <v>3632</v>
      </c>
    </row>
    <row r="1456" spans="1:20" x14ac:dyDescent="0.35">
      <c r="A1456" s="14" t="s">
        <v>2611</v>
      </c>
      <c r="B1456" s="14" t="s">
        <v>3638</v>
      </c>
      <c r="C1456" s="14" t="s">
        <v>3632</v>
      </c>
      <c r="D1456" s="14" t="s">
        <v>3632</v>
      </c>
      <c r="E1456" s="14" t="s">
        <v>3632</v>
      </c>
      <c r="F1456" s="14" t="s">
        <v>3632</v>
      </c>
      <c r="G1456" s="14" t="s">
        <v>3632</v>
      </c>
      <c r="H1456" s="14" t="s">
        <v>3632</v>
      </c>
      <c r="I1456" s="14" t="s">
        <v>3632</v>
      </c>
      <c r="J1456" s="14">
        <v>0.99</v>
      </c>
      <c r="K1456" s="14">
        <v>0.99</v>
      </c>
      <c r="L1456" s="14">
        <v>0.99</v>
      </c>
      <c r="M1456" s="14">
        <v>0.99</v>
      </c>
      <c r="N1456" s="14">
        <v>0.99</v>
      </c>
      <c r="O1456" s="14">
        <v>0.99</v>
      </c>
      <c r="P1456" s="14" t="s">
        <v>865</v>
      </c>
      <c r="Q1456" s="14" t="s">
        <v>3634</v>
      </c>
      <c r="R1456" s="14" t="s">
        <v>3631</v>
      </c>
      <c r="S1456" s="14" t="s">
        <v>3632</v>
      </c>
      <c r="T1456" s="15" t="s">
        <v>3632</v>
      </c>
    </row>
    <row r="1457" spans="1:20" x14ac:dyDescent="0.35">
      <c r="A1457" s="14" t="s">
        <v>4318</v>
      </c>
      <c r="B1457" s="14" t="s">
        <v>3638</v>
      </c>
      <c r="C1457" s="14" t="s">
        <v>4318</v>
      </c>
      <c r="D1457" s="14">
        <v>0.99</v>
      </c>
      <c r="E1457" s="14">
        <v>0.99</v>
      </c>
      <c r="F1457" s="14">
        <v>0.99</v>
      </c>
      <c r="G1457" s="14">
        <v>0.99</v>
      </c>
      <c r="H1457" s="14">
        <v>0.99</v>
      </c>
      <c r="I1457" s="14">
        <v>0.99</v>
      </c>
      <c r="J1457" s="14">
        <v>0.99</v>
      </c>
      <c r="K1457" s="14">
        <v>0.99</v>
      </c>
      <c r="L1457" s="14">
        <v>0.99</v>
      </c>
      <c r="M1457" s="14">
        <v>0.99</v>
      </c>
      <c r="N1457" s="14">
        <v>0.99</v>
      </c>
      <c r="O1457" s="14">
        <v>0.99</v>
      </c>
      <c r="P1457" s="14" t="s">
        <v>865</v>
      </c>
      <c r="Q1457" s="14" t="s">
        <v>3634</v>
      </c>
      <c r="R1457" s="14" t="s">
        <v>3631</v>
      </c>
      <c r="S1457" s="14" t="s">
        <v>3632</v>
      </c>
      <c r="T1457" s="15" t="s">
        <v>3632</v>
      </c>
    </row>
    <row r="1458" spans="1:20" x14ac:dyDescent="0.35">
      <c r="A1458" s="14" t="s">
        <v>4319</v>
      </c>
      <c r="B1458" s="14" t="s">
        <v>3638</v>
      </c>
      <c r="C1458" s="14" t="s">
        <v>4319</v>
      </c>
      <c r="D1458" s="14">
        <v>0.99</v>
      </c>
      <c r="E1458" s="14">
        <v>0.99</v>
      </c>
      <c r="F1458" s="14">
        <v>0.99</v>
      </c>
      <c r="G1458" s="14">
        <v>0.99</v>
      </c>
      <c r="H1458" s="14">
        <v>0.99</v>
      </c>
      <c r="I1458" s="14">
        <v>0.99</v>
      </c>
      <c r="J1458" s="14">
        <v>0.99</v>
      </c>
      <c r="K1458" s="14">
        <v>0.99</v>
      </c>
      <c r="L1458" s="14">
        <v>0.99</v>
      </c>
      <c r="M1458" s="14">
        <v>0.99</v>
      </c>
      <c r="N1458" s="14">
        <v>0.99</v>
      </c>
      <c r="O1458" s="14">
        <v>0.99</v>
      </c>
      <c r="P1458" s="14" t="s">
        <v>865</v>
      </c>
      <c r="Q1458" s="14" t="s">
        <v>3634</v>
      </c>
      <c r="R1458" s="14" t="s">
        <v>3631</v>
      </c>
      <c r="S1458" s="14" t="s">
        <v>3632</v>
      </c>
      <c r="T1458" s="15" t="s">
        <v>3632</v>
      </c>
    </row>
    <row r="1459" spans="1:20" x14ac:dyDescent="0.35">
      <c r="A1459" s="14" t="s">
        <v>4320</v>
      </c>
      <c r="B1459" s="14" t="s">
        <v>3638</v>
      </c>
      <c r="C1459" s="14" t="s">
        <v>4320</v>
      </c>
      <c r="D1459" s="14">
        <v>0.99</v>
      </c>
      <c r="E1459" s="14">
        <v>0.99</v>
      </c>
      <c r="F1459" s="14">
        <v>0.99</v>
      </c>
      <c r="G1459" s="14">
        <v>0.99</v>
      </c>
      <c r="H1459" s="14">
        <v>0.99</v>
      </c>
      <c r="I1459" s="14">
        <v>0.99</v>
      </c>
      <c r="J1459" s="14">
        <v>0.99</v>
      </c>
      <c r="K1459" s="14">
        <v>0.99</v>
      </c>
      <c r="L1459" s="14">
        <v>0.99</v>
      </c>
      <c r="M1459" s="14">
        <v>0.99</v>
      </c>
      <c r="N1459" s="14">
        <v>0.99</v>
      </c>
      <c r="O1459" s="14">
        <v>0.99</v>
      </c>
      <c r="P1459" s="14" t="s">
        <v>865</v>
      </c>
      <c r="Q1459" s="14" t="s">
        <v>3634</v>
      </c>
      <c r="R1459" s="14" t="s">
        <v>3631</v>
      </c>
      <c r="S1459" s="14" t="s">
        <v>3632</v>
      </c>
      <c r="T1459" s="15" t="s">
        <v>3632</v>
      </c>
    </row>
    <row r="1460" spans="1:20" x14ac:dyDescent="0.35">
      <c r="A1460" s="14" t="s">
        <v>4321</v>
      </c>
      <c r="B1460" s="14" t="s">
        <v>3638</v>
      </c>
      <c r="C1460" s="14" t="s">
        <v>4322</v>
      </c>
      <c r="D1460" s="14">
        <v>0.99</v>
      </c>
      <c r="E1460" s="14">
        <v>0.99</v>
      </c>
      <c r="F1460" s="14">
        <v>0.99</v>
      </c>
      <c r="G1460" s="14">
        <v>0.99</v>
      </c>
      <c r="H1460" s="14">
        <v>0.99</v>
      </c>
      <c r="I1460" s="14">
        <v>0.99</v>
      </c>
      <c r="J1460" s="14">
        <v>0.99</v>
      </c>
      <c r="K1460" s="14">
        <v>0.99</v>
      </c>
      <c r="L1460" s="14">
        <v>0.99</v>
      </c>
      <c r="M1460" s="14">
        <v>0.99</v>
      </c>
      <c r="N1460" s="14">
        <v>0.99</v>
      </c>
      <c r="O1460" s="14">
        <v>0.99</v>
      </c>
      <c r="P1460" s="14" t="s">
        <v>865</v>
      </c>
      <c r="Q1460" s="14" t="s">
        <v>3634</v>
      </c>
      <c r="R1460" s="14" t="s">
        <v>3631</v>
      </c>
      <c r="S1460" s="14" t="s">
        <v>3632</v>
      </c>
      <c r="T1460" s="15" t="s">
        <v>3632</v>
      </c>
    </row>
    <row r="1461" spans="1:20" x14ac:dyDescent="0.35">
      <c r="A1461" s="14" t="s">
        <v>4323</v>
      </c>
      <c r="B1461" s="14" t="s">
        <v>3638</v>
      </c>
      <c r="C1461" s="14" t="s">
        <v>3632</v>
      </c>
      <c r="D1461" s="14">
        <v>0.6</v>
      </c>
      <c r="E1461" s="14">
        <v>0.6</v>
      </c>
      <c r="F1461" s="14">
        <v>0.6</v>
      </c>
      <c r="G1461" s="14">
        <v>0.6</v>
      </c>
      <c r="H1461" s="14">
        <v>0.6</v>
      </c>
      <c r="I1461" s="14">
        <v>0.6</v>
      </c>
      <c r="J1461" s="14">
        <v>0.6</v>
      </c>
      <c r="K1461" s="14">
        <v>0.6</v>
      </c>
      <c r="L1461" s="14">
        <v>0.6</v>
      </c>
      <c r="M1461" s="14">
        <v>0.6</v>
      </c>
      <c r="N1461" s="14">
        <v>0.6</v>
      </c>
      <c r="O1461" s="14">
        <v>0.6</v>
      </c>
      <c r="P1461" s="14" t="s">
        <v>865</v>
      </c>
      <c r="Q1461" s="14" t="s">
        <v>3634</v>
      </c>
      <c r="R1461" s="14" t="s">
        <v>3631</v>
      </c>
      <c r="S1461" s="14" t="s">
        <v>3632</v>
      </c>
      <c r="T1461" s="15" t="s">
        <v>3632</v>
      </c>
    </row>
    <row r="1462" spans="1:20" x14ac:dyDescent="0.35">
      <c r="A1462" s="14" t="s">
        <v>4324</v>
      </c>
      <c r="B1462" s="14" t="s">
        <v>3638</v>
      </c>
      <c r="C1462" s="14" t="s">
        <v>4325</v>
      </c>
      <c r="D1462" s="14">
        <v>0.99</v>
      </c>
      <c r="E1462" s="14">
        <v>0.99</v>
      </c>
      <c r="F1462" s="14">
        <v>0.99</v>
      </c>
      <c r="G1462" s="14">
        <v>0.99</v>
      </c>
      <c r="H1462" s="14">
        <v>0.99</v>
      </c>
      <c r="I1462" s="14">
        <v>0.99</v>
      </c>
      <c r="J1462" s="14">
        <v>0.99</v>
      </c>
      <c r="K1462" s="14">
        <v>0.99</v>
      </c>
      <c r="L1462" s="14">
        <v>0.99</v>
      </c>
      <c r="M1462" s="14">
        <v>0.99</v>
      </c>
      <c r="N1462" s="14">
        <v>0.99</v>
      </c>
      <c r="O1462" s="14">
        <v>0.99</v>
      </c>
      <c r="P1462" s="14" t="s">
        <v>865</v>
      </c>
      <c r="Q1462" s="14" t="s">
        <v>3634</v>
      </c>
      <c r="R1462" s="14" t="s">
        <v>3631</v>
      </c>
      <c r="S1462" s="14" t="s">
        <v>3632</v>
      </c>
      <c r="T1462" s="15" t="s">
        <v>3632</v>
      </c>
    </row>
    <row r="1463" spans="1:20" x14ac:dyDescent="0.35">
      <c r="A1463" s="14" t="s">
        <v>4326</v>
      </c>
      <c r="B1463" s="14" t="s">
        <v>3638</v>
      </c>
      <c r="C1463" s="14" t="s">
        <v>3632</v>
      </c>
      <c r="D1463" s="14">
        <v>0.5</v>
      </c>
      <c r="E1463" s="14">
        <v>0.5</v>
      </c>
      <c r="F1463" s="14">
        <v>0.5</v>
      </c>
      <c r="G1463" s="14">
        <v>0.5</v>
      </c>
      <c r="H1463" s="14">
        <v>0.5</v>
      </c>
      <c r="I1463" s="14">
        <v>0.6</v>
      </c>
      <c r="J1463" s="14">
        <v>0.75</v>
      </c>
      <c r="K1463" s="14">
        <v>1.1000000000000001</v>
      </c>
      <c r="L1463" s="14">
        <v>1.1000000000000001</v>
      </c>
      <c r="M1463" s="14">
        <v>1.1000000000000001</v>
      </c>
      <c r="N1463" s="14">
        <v>1.1000000000000001</v>
      </c>
      <c r="O1463" s="14">
        <v>1.1000000000000001</v>
      </c>
      <c r="P1463" s="14" t="s">
        <v>865</v>
      </c>
      <c r="Q1463" s="14" t="s">
        <v>3634</v>
      </c>
      <c r="R1463" s="14" t="s">
        <v>3631</v>
      </c>
      <c r="S1463" s="14" t="s">
        <v>3632</v>
      </c>
      <c r="T1463" s="15" t="s">
        <v>3632</v>
      </c>
    </row>
    <row r="1464" spans="1:20" x14ac:dyDescent="0.35">
      <c r="A1464" s="14" t="s">
        <v>4327</v>
      </c>
      <c r="B1464" s="14" t="s">
        <v>3638</v>
      </c>
      <c r="C1464" s="14" t="s">
        <v>3632</v>
      </c>
      <c r="D1464" s="14">
        <v>0.2</v>
      </c>
      <c r="E1464" s="14">
        <v>0.2</v>
      </c>
      <c r="F1464" s="14">
        <v>0.2</v>
      </c>
      <c r="G1464" s="14">
        <v>0.2</v>
      </c>
      <c r="H1464" s="14">
        <v>0.2</v>
      </c>
      <c r="I1464" s="14">
        <v>0.3</v>
      </c>
      <c r="J1464" s="14">
        <v>1.5</v>
      </c>
      <c r="K1464" s="14">
        <v>1.5</v>
      </c>
      <c r="L1464" s="14">
        <v>1.5</v>
      </c>
      <c r="M1464" s="14">
        <v>1.5</v>
      </c>
      <c r="N1464" s="14">
        <v>1.5</v>
      </c>
      <c r="O1464" s="14">
        <v>1.5</v>
      </c>
      <c r="P1464" s="14" t="s">
        <v>865</v>
      </c>
      <c r="Q1464" s="14" t="s">
        <v>3634</v>
      </c>
      <c r="R1464" s="14" t="s">
        <v>3631</v>
      </c>
      <c r="S1464" s="14" t="s">
        <v>3632</v>
      </c>
      <c r="T1464" s="15" t="s">
        <v>3632</v>
      </c>
    </row>
    <row r="1465" spans="1:20" x14ac:dyDescent="0.35">
      <c r="A1465" s="14" t="s">
        <v>4328</v>
      </c>
      <c r="B1465" s="14" t="s">
        <v>3638</v>
      </c>
      <c r="C1465" s="14" t="s">
        <v>3632</v>
      </c>
      <c r="D1465" s="14">
        <v>0.5</v>
      </c>
      <c r="E1465" s="14">
        <v>0.5</v>
      </c>
      <c r="F1465" s="14">
        <v>0.5</v>
      </c>
      <c r="G1465" s="14">
        <v>0.5</v>
      </c>
      <c r="H1465" s="14">
        <v>3.5</v>
      </c>
      <c r="I1465" s="14">
        <v>3.5</v>
      </c>
      <c r="J1465" s="14">
        <v>3.5</v>
      </c>
      <c r="K1465" s="14">
        <v>3.5</v>
      </c>
      <c r="L1465" s="14">
        <v>3.5</v>
      </c>
      <c r="M1465" s="14">
        <v>3.5</v>
      </c>
      <c r="N1465" s="14">
        <v>3.5</v>
      </c>
      <c r="O1465" s="14">
        <v>3.5</v>
      </c>
      <c r="P1465" s="14" t="s">
        <v>865</v>
      </c>
      <c r="Q1465" s="14" t="s">
        <v>3634</v>
      </c>
      <c r="R1465" s="14" t="s">
        <v>3631</v>
      </c>
      <c r="S1465" s="14" t="s">
        <v>3632</v>
      </c>
      <c r="T1465" s="15" t="s">
        <v>3632</v>
      </c>
    </row>
    <row r="1466" spans="1:20" x14ac:dyDescent="0.35">
      <c r="A1466" s="14" t="s">
        <v>4329</v>
      </c>
      <c r="B1466" s="14" t="s">
        <v>3638</v>
      </c>
      <c r="C1466" s="14" t="s">
        <v>3632</v>
      </c>
      <c r="D1466" s="14">
        <v>0.4</v>
      </c>
      <c r="E1466" s="14">
        <v>0.4</v>
      </c>
      <c r="F1466" s="14">
        <v>0.4</v>
      </c>
      <c r="G1466" s="14">
        <v>0.4</v>
      </c>
      <c r="H1466" s="14">
        <v>0.4</v>
      </c>
      <c r="I1466" s="14">
        <v>1</v>
      </c>
      <c r="J1466" s="14">
        <v>1.2</v>
      </c>
      <c r="K1466" s="14">
        <v>1.2</v>
      </c>
      <c r="L1466" s="14">
        <v>1.2</v>
      </c>
      <c r="M1466" s="14">
        <v>1.2</v>
      </c>
      <c r="N1466" s="14">
        <v>1.2</v>
      </c>
      <c r="O1466" s="14">
        <v>1.2</v>
      </c>
      <c r="P1466" s="14" t="s">
        <v>865</v>
      </c>
      <c r="Q1466" s="14" t="s">
        <v>3634</v>
      </c>
      <c r="R1466" s="14" t="s">
        <v>3631</v>
      </c>
      <c r="S1466" s="14" t="s">
        <v>3632</v>
      </c>
      <c r="T1466" s="15" t="s">
        <v>3632</v>
      </c>
    </row>
    <row r="1467" spans="1:20" x14ac:dyDescent="0.35">
      <c r="A1467" s="14" t="s">
        <v>4330</v>
      </c>
      <c r="B1467" s="14" t="s">
        <v>3638</v>
      </c>
      <c r="C1467" s="14" t="s">
        <v>3632</v>
      </c>
      <c r="D1467" s="14">
        <v>0.35</v>
      </c>
      <c r="E1467" s="14">
        <v>0.35</v>
      </c>
      <c r="F1467" s="14">
        <v>0.35</v>
      </c>
      <c r="G1467" s="14">
        <v>0.35</v>
      </c>
      <c r="H1467" s="14">
        <v>0.35</v>
      </c>
      <c r="I1467" s="14">
        <v>0.35</v>
      </c>
      <c r="J1467" s="14">
        <v>0.42</v>
      </c>
      <c r="K1467" s="14">
        <v>0.42</v>
      </c>
      <c r="L1467" s="14">
        <v>0.42</v>
      </c>
      <c r="M1467" s="14">
        <v>0.42</v>
      </c>
      <c r="N1467" s="14">
        <v>0.42</v>
      </c>
      <c r="O1467" s="14">
        <v>0.42</v>
      </c>
      <c r="P1467" s="14" t="s">
        <v>865</v>
      </c>
      <c r="Q1467" s="14" t="s">
        <v>3634</v>
      </c>
      <c r="R1467" s="14" t="s">
        <v>3631</v>
      </c>
      <c r="S1467" s="14" t="s">
        <v>3632</v>
      </c>
      <c r="T1467" s="15" t="s">
        <v>3632</v>
      </c>
    </row>
    <row r="1468" spans="1:20" x14ac:dyDescent="0.35">
      <c r="A1468" s="14" t="s">
        <v>4331</v>
      </c>
      <c r="B1468" s="14" t="s">
        <v>3638</v>
      </c>
      <c r="C1468" s="14" t="s">
        <v>4331</v>
      </c>
      <c r="D1468" s="14">
        <v>0.25</v>
      </c>
      <c r="E1468" s="14">
        <v>0.26</v>
      </c>
      <c r="F1468" s="14">
        <v>0.28000000000000003</v>
      </c>
      <c r="G1468" s="14">
        <v>0.53</v>
      </c>
      <c r="H1468" s="14">
        <v>0.69</v>
      </c>
      <c r="I1468" s="14">
        <v>1.1100000000000001</v>
      </c>
      <c r="J1468" s="14">
        <v>1.43</v>
      </c>
      <c r="K1468" s="14">
        <v>1.47</v>
      </c>
      <c r="L1468" s="14">
        <v>1.02</v>
      </c>
      <c r="M1468" s="14">
        <v>0.73</v>
      </c>
      <c r="N1468" s="14">
        <v>0.45</v>
      </c>
      <c r="O1468" s="14">
        <v>0.25</v>
      </c>
      <c r="P1468" s="14" t="s">
        <v>865</v>
      </c>
      <c r="Q1468" s="14" t="s">
        <v>3634</v>
      </c>
      <c r="R1468" s="14" t="s">
        <v>3631</v>
      </c>
      <c r="S1468" s="14" t="s">
        <v>3632</v>
      </c>
      <c r="T1468" s="15" t="s">
        <v>3632</v>
      </c>
    </row>
    <row r="1469" spans="1:20" x14ac:dyDescent="0.35">
      <c r="A1469" s="14" t="s">
        <v>4332</v>
      </c>
      <c r="B1469" s="14" t="s">
        <v>3638</v>
      </c>
      <c r="C1469" s="14" t="s">
        <v>4332</v>
      </c>
      <c r="D1469" s="14">
        <v>0.99</v>
      </c>
      <c r="E1469" s="14">
        <v>0.99</v>
      </c>
      <c r="F1469" s="14">
        <v>0.99</v>
      </c>
      <c r="G1469" s="14">
        <v>0.99</v>
      </c>
      <c r="H1469" s="14">
        <v>0.99</v>
      </c>
      <c r="I1469" s="14">
        <v>0.99</v>
      </c>
      <c r="J1469" s="14">
        <v>0.99</v>
      </c>
      <c r="K1469" s="14">
        <v>0.99</v>
      </c>
      <c r="L1469" s="14">
        <v>0.99</v>
      </c>
      <c r="M1469" s="14">
        <v>0.99</v>
      </c>
      <c r="N1469" s="14">
        <v>0.99</v>
      </c>
      <c r="O1469" s="14">
        <v>0.99</v>
      </c>
      <c r="P1469" s="14" t="s">
        <v>865</v>
      </c>
      <c r="Q1469" s="14" t="s">
        <v>3634</v>
      </c>
      <c r="R1469" s="14" t="s">
        <v>3631</v>
      </c>
      <c r="S1469" s="14" t="s">
        <v>3632</v>
      </c>
      <c r="T1469" s="15" t="s">
        <v>3632</v>
      </c>
    </row>
    <row r="1470" spans="1:20" x14ac:dyDescent="0.35">
      <c r="A1470" s="14" t="s">
        <v>4333</v>
      </c>
      <c r="B1470" s="14" t="s">
        <v>3638</v>
      </c>
      <c r="C1470" s="14" t="s">
        <v>4333</v>
      </c>
      <c r="D1470" s="14">
        <v>0.99</v>
      </c>
      <c r="E1470" s="14">
        <v>0.99</v>
      </c>
      <c r="F1470" s="14">
        <v>0.99</v>
      </c>
      <c r="G1470" s="14">
        <v>0.99</v>
      </c>
      <c r="H1470" s="14">
        <v>0.99</v>
      </c>
      <c r="I1470" s="14">
        <v>0.99</v>
      </c>
      <c r="J1470" s="14">
        <v>0.99</v>
      </c>
      <c r="K1470" s="14">
        <v>0.99</v>
      </c>
      <c r="L1470" s="14">
        <v>0.99</v>
      </c>
      <c r="M1470" s="14">
        <v>0.99</v>
      </c>
      <c r="N1470" s="14">
        <v>0.99</v>
      </c>
      <c r="O1470" s="14">
        <v>0.99</v>
      </c>
      <c r="P1470" s="14" t="s">
        <v>865</v>
      </c>
      <c r="Q1470" s="14" t="s">
        <v>3634</v>
      </c>
      <c r="R1470" s="14" t="s">
        <v>3631</v>
      </c>
      <c r="S1470" s="14" t="s">
        <v>3632</v>
      </c>
      <c r="T1470" s="15" t="s">
        <v>3632</v>
      </c>
    </row>
    <row r="1471" spans="1:20" x14ac:dyDescent="0.35">
      <c r="A1471" s="14" t="s">
        <v>4334</v>
      </c>
      <c r="B1471" s="14" t="s">
        <v>3638</v>
      </c>
      <c r="C1471" s="14" t="s">
        <v>4313</v>
      </c>
      <c r="D1471" s="14">
        <v>0.99</v>
      </c>
      <c r="E1471" s="14">
        <v>0.99</v>
      </c>
      <c r="F1471" s="14">
        <v>0.99</v>
      </c>
      <c r="G1471" s="14">
        <v>0.99</v>
      </c>
      <c r="H1471" s="14">
        <v>0.99</v>
      </c>
      <c r="I1471" s="14">
        <v>0.99</v>
      </c>
      <c r="J1471" s="14">
        <v>0.99</v>
      </c>
      <c r="K1471" s="14">
        <v>0.99</v>
      </c>
      <c r="L1471" s="14">
        <v>0.99</v>
      </c>
      <c r="M1471" s="14">
        <v>0.99</v>
      </c>
      <c r="N1471" s="14">
        <v>0.99</v>
      </c>
      <c r="O1471" s="14">
        <v>0.99</v>
      </c>
      <c r="P1471" s="14" t="s">
        <v>865</v>
      </c>
      <c r="Q1471" s="14" t="s">
        <v>3634</v>
      </c>
      <c r="R1471" s="14" t="s">
        <v>3631</v>
      </c>
      <c r="S1471" s="14" t="s">
        <v>3632</v>
      </c>
      <c r="T1471" s="15" t="s">
        <v>3632</v>
      </c>
    </row>
    <row r="1472" spans="1:20" x14ac:dyDescent="0.35">
      <c r="A1472" s="14" t="s">
        <v>4335</v>
      </c>
      <c r="B1472" s="14" t="s">
        <v>3638</v>
      </c>
      <c r="C1472" s="14" t="s">
        <v>4335</v>
      </c>
      <c r="D1472" s="14">
        <v>0.99</v>
      </c>
      <c r="E1472" s="14">
        <v>0.99</v>
      </c>
      <c r="F1472" s="14">
        <v>0.99</v>
      </c>
      <c r="G1472" s="14">
        <v>0.99</v>
      </c>
      <c r="H1472" s="14">
        <v>0.99</v>
      </c>
      <c r="I1472" s="14">
        <v>0.99</v>
      </c>
      <c r="J1472" s="14">
        <v>0.99</v>
      </c>
      <c r="K1472" s="14">
        <v>0.99</v>
      </c>
      <c r="L1472" s="14">
        <v>0.99</v>
      </c>
      <c r="M1472" s="14">
        <v>0.99</v>
      </c>
      <c r="N1472" s="14">
        <v>0.99</v>
      </c>
      <c r="O1472" s="14">
        <v>0.99</v>
      </c>
      <c r="P1472" s="14" t="s">
        <v>865</v>
      </c>
      <c r="Q1472" s="14" t="s">
        <v>3634</v>
      </c>
      <c r="R1472" s="14" t="s">
        <v>3631</v>
      </c>
      <c r="S1472" s="14" t="s">
        <v>3632</v>
      </c>
      <c r="T1472" s="15" t="s">
        <v>3632</v>
      </c>
    </row>
    <row r="1473" spans="1:20" x14ac:dyDescent="0.35">
      <c r="A1473" s="14" t="s">
        <v>4336</v>
      </c>
      <c r="B1473" s="14" t="s">
        <v>3638</v>
      </c>
      <c r="C1473" s="14" t="s">
        <v>4336</v>
      </c>
      <c r="D1473" s="14">
        <v>0.99</v>
      </c>
      <c r="E1473" s="14">
        <v>0.99</v>
      </c>
      <c r="F1473" s="14">
        <v>0.99</v>
      </c>
      <c r="G1473" s="14">
        <v>0.99</v>
      </c>
      <c r="H1473" s="14">
        <v>0.99</v>
      </c>
      <c r="I1473" s="14">
        <v>0.99</v>
      </c>
      <c r="J1473" s="14">
        <v>0.99</v>
      </c>
      <c r="K1473" s="14">
        <v>0.99</v>
      </c>
      <c r="L1473" s="14">
        <v>0.99</v>
      </c>
      <c r="M1473" s="14">
        <v>0.99</v>
      </c>
      <c r="N1473" s="14">
        <v>0.99</v>
      </c>
      <c r="O1473" s="14">
        <v>0.99</v>
      </c>
      <c r="P1473" s="14" t="s">
        <v>865</v>
      </c>
      <c r="Q1473" s="14" t="s">
        <v>3634</v>
      </c>
      <c r="R1473" s="14" t="s">
        <v>3631</v>
      </c>
      <c r="S1473" s="14" t="s">
        <v>3632</v>
      </c>
      <c r="T1473" s="15" t="s">
        <v>3632</v>
      </c>
    </row>
    <row r="1474" spans="1:20" x14ac:dyDescent="0.35">
      <c r="A1474" s="14" t="s">
        <v>4337</v>
      </c>
      <c r="B1474" s="14" t="s">
        <v>3638</v>
      </c>
      <c r="C1474" s="14" t="s">
        <v>4337</v>
      </c>
      <c r="D1474" s="14">
        <v>0.99</v>
      </c>
      <c r="E1474" s="14">
        <v>0.99</v>
      </c>
      <c r="F1474" s="14">
        <v>0.99</v>
      </c>
      <c r="G1474" s="14">
        <v>0.99</v>
      </c>
      <c r="H1474" s="14">
        <v>0.99</v>
      </c>
      <c r="I1474" s="14">
        <v>0.99</v>
      </c>
      <c r="J1474" s="14">
        <v>0.99</v>
      </c>
      <c r="K1474" s="14">
        <v>0.99</v>
      </c>
      <c r="L1474" s="14">
        <v>0.99</v>
      </c>
      <c r="M1474" s="14">
        <v>0.99</v>
      </c>
      <c r="N1474" s="14">
        <v>0.99</v>
      </c>
      <c r="O1474" s="14">
        <v>0.99</v>
      </c>
      <c r="P1474" s="14" t="s">
        <v>865</v>
      </c>
      <c r="Q1474" s="14" t="s">
        <v>3634</v>
      </c>
      <c r="R1474" s="14" t="s">
        <v>3631</v>
      </c>
      <c r="S1474" s="14" t="s">
        <v>3632</v>
      </c>
      <c r="T1474" s="15" t="s">
        <v>3632</v>
      </c>
    </row>
    <row r="1475" spans="1:20" x14ac:dyDescent="0.35">
      <c r="A1475" s="14" t="s">
        <v>4338</v>
      </c>
      <c r="B1475" s="14" t="s">
        <v>3638</v>
      </c>
      <c r="C1475" s="14" t="s">
        <v>4338</v>
      </c>
      <c r="D1475" s="14">
        <v>0.99</v>
      </c>
      <c r="E1475" s="14">
        <v>0.99</v>
      </c>
      <c r="F1475" s="14">
        <v>0.99</v>
      </c>
      <c r="G1475" s="14">
        <v>0.99</v>
      </c>
      <c r="H1475" s="14">
        <v>0.99</v>
      </c>
      <c r="I1475" s="14">
        <v>0.99</v>
      </c>
      <c r="J1475" s="14">
        <v>0.99</v>
      </c>
      <c r="K1475" s="14">
        <v>0.99</v>
      </c>
      <c r="L1475" s="14">
        <v>0.99</v>
      </c>
      <c r="M1475" s="14">
        <v>0.99</v>
      </c>
      <c r="N1475" s="14">
        <v>0.99</v>
      </c>
      <c r="O1475" s="14">
        <v>0.99</v>
      </c>
      <c r="P1475" s="14" t="s">
        <v>865</v>
      </c>
      <c r="Q1475" s="14" t="s">
        <v>3634</v>
      </c>
      <c r="R1475" s="14" t="s">
        <v>3631</v>
      </c>
      <c r="S1475" s="14" t="s">
        <v>3632</v>
      </c>
      <c r="T1475" s="15" t="s">
        <v>3632</v>
      </c>
    </row>
    <row r="1476" spans="1:20" x14ac:dyDescent="0.35">
      <c r="A1476" s="14" t="s">
        <v>4339</v>
      </c>
      <c r="B1476" s="14" t="s">
        <v>3638</v>
      </c>
      <c r="C1476" s="14" t="s">
        <v>4339</v>
      </c>
      <c r="D1476" s="18">
        <v>0.99</v>
      </c>
      <c r="E1476" s="18">
        <v>0.99</v>
      </c>
      <c r="F1476" s="18">
        <v>0.99</v>
      </c>
      <c r="G1476" s="18">
        <v>0.99</v>
      </c>
      <c r="H1476" s="18">
        <v>0.99</v>
      </c>
      <c r="I1476" s="18">
        <v>0.99</v>
      </c>
      <c r="J1476" s="18">
        <v>0.99</v>
      </c>
      <c r="K1476" s="18">
        <v>0.99</v>
      </c>
      <c r="L1476" s="18">
        <v>0.99</v>
      </c>
      <c r="M1476" s="18">
        <v>0.99</v>
      </c>
      <c r="N1476" s="18">
        <v>0.99</v>
      </c>
      <c r="O1476" s="18">
        <v>0.99</v>
      </c>
      <c r="P1476" s="14" t="s">
        <v>865</v>
      </c>
      <c r="Q1476" s="14" t="s">
        <v>3634</v>
      </c>
      <c r="R1476" s="14" t="s">
        <v>3631</v>
      </c>
      <c r="S1476" s="14" t="s">
        <v>3632</v>
      </c>
      <c r="T1476" s="15" t="s">
        <v>3632</v>
      </c>
    </row>
    <row r="1477" spans="1:20" x14ac:dyDescent="0.35">
      <c r="A1477" s="14" t="s">
        <v>4340</v>
      </c>
      <c r="B1477" s="14" t="s">
        <v>3638</v>
      </c>
      <c r="C1477" s="14" t="s">
        <v>4340</v>
      </c>
      <c r="D1477" s="14">
        <v>0.99</v>
      </c>
      <c r="E1477" s="14">
        <v>0.99</v>
      </c>
      <c r="F1477" s="14">
        <v>0.99</v>
      </c>
      <c r="G1477" s="14">
        <v>0.99</v>
      </c>
      <c r="H1477" s="14">
        <v>0.99</v>
      </c>
      <c r="I1477" s="14">
        <v>0.99</v>
      </c>
      <c r="J1477" s="14">
        <v>0.99</v>
      </c>
      <c r="K1477" s="14">
        <v>0.99</v>
      </c>
      <c r="L1477" s="14">
        <v>0.99</v>
      </c>
      <c r="M1477" s="14">
        <v>0.99</v>
      </c>
      <c r="N1477" s="14">
        <v>0.99</v>
      </c>
      <c r="O1477" s="14">
        <v>0.99</v>
      </c>
      <c r="P1477" s="14" t="s">
        <v>865</v>
      </c>
      <c r="Q1477" s="14" t="s">
        <v>3634</v>
      </c>
      <c r="R1477" s="14" t="s">
        <v>3631</v>
      </c>
      <c r="S1477" s="14" t="s">
        <v>3632</v>
      </c>
      <c r="T1477" s="15" t="s">
        <v>3632</v>
      </c>
    </row>
    <row r="1478" spans="1:20" x14ac:dyDescent="0.35">
      <c r="A1478" s="14" t="s">
        <v>4341</v>
      </c>
      <c r="B1478" s="14" t="s">
        <v>3638</v>
      </c>
      <c r="C1478" s="14" t="s">
        <v>4341</v>
      </c>
      <c r="D1478" s="14">
        <v>0.99</v>
      </c>
      <c r="E1478" s="14">
        <v>0.99</v>
      </c>
      <c r="F1478" s="14">
        <v>0.99</v>
      </c>
      <c r="G1478" s="14">
        <v>0.99</v>
      </c>
      <c r="H1478" s="14">
        <v>0.99</v>
      </c>
      <c r="I1478" s="14">
        <v>0.99</v>
      </c>
      <c r="J1478" s="14">
        <v>0.99</v>
      </c>
      <c r="K1478" s="14">
        <v>0.99</v>
      </c>
      <c r="L1478" s="14">
        <v>0.99</v>
      </c>
      <c r="M1478" s="14">
        <v>0.99</v>
      </c>
      <c r="N1478" s="14">
        <v>0.99</v>
      </c>
      <c r="O1478" s="14">
        <v>0.99</v>
      </c>
      <c r="P1478" s="14" t="s">
        <v>865</v>
      </c>
      <c r="Q1478" s="14" t="s">
        <v>3634</v>
      </c>
      <c r="R1478" s="14" t="s">
        <v>3631</v>
      </c>
      <c r="S1478" s="14" t="s">
        <v>3632</v>
      </c>
      <c r="T1478" s="15" t="s">
        <v>3632</v>
      </c>
    </row>
    <row r="1479" spans="1:20" x14ac:dyDescent="0.35">
      <c r="A1479" s="14" t="s">
        <v>4342</v>
      </c>
      <c r="B1479" s="14" t="s">
        <v>3638</v>
      </c>
      <c r="C1479" s="14" t="s">
        <v>4342</v>
      </c>
      <c r="D1479" s="14">
        <v>0.99</v>
      </c>
      <c r="E1479" s="14">
        <v>0.99</v>
      </c>
      <c r="F1479" s="14">
        <v>0.99</v>
      </c>
      <c r="G1479" s="14">
        <v>0.99</v>
      </c>
      <c r="H1479" s="14">
        <v>0.99</v>
      </c>
      <c r="I1479" s="14">
        <v>0.99</v>
      </c>
      <c r="J1479" s="14">
        <v>0.99</v>
      </c>
      <c r="K1479" s="14">
        <v>0.99</v>
      </c>
      <c r="L1479" s="14">
        <v>0.99</v>
      </c>
      <c r="M1479" s="14">
        <v>0.99</v>
      </c>
      <c r="N1479" s="14">
        <v>0.99</v>
      </c>
      <c r="O1479" s="14">
        <v>0.99</v>
      </c>
      <c r="P1479" s="14" t="s">
        <v>865</v>
      </c>
      <c r="Q1479" s="14" t="s">
        <v>3634</v>
      </c>
      <c r="R1479" s="14" t="s">
        <v>3631</v>
      </c>
      <c r="S1479" s="14" t="s">
        <v>3632</v>
      </c>
      <c r="T1479" s="15" t="s">
        <v>3632</v>
      </c>
    </row>
    <row r="1480" spans="1:20" x14ac:dyDescent="0.35">
      <c r="A1480" s="14" t="s">
        <v>4343</v>
      </c>
      <c r="B1480" s="14" t="s">
        <v>3638</v>
      </c>
      <c r="C1480" s="14" t="s">
        <v>4343</v>
      </c>
      <c r="D1480" s="14">
        <v>0.99</v>
      </c>
      <c r="E1480" s="14">
        <v>0.99</v>
      </c>
      <c r="F1480" s="14">
        <v>0.99</v>
      </c>
      <c r="G1480" s="14">
        <v>0.99</v>
      </c>
      <c r="H1480" s="14">
        <v>0.99</v>
      </c>
      <c r="I1480" s="14">
        <v>0.99</v>
      </c>
      <c r="J1480" s="14">
        <v>0.99</v>
      </c>
      <c r="K1480" s="14">
        <v>0.99</v>
      </c>
      <c r="L1480" s="14">
        <v>0.99</v>
      </c>
      <c r="M1480" s="14">
        <v>0.99</v>
      </c>
      <c r="N1480" s="14">
        <v>0.99</v>
      </c>
      <c r="O1480" s="14">
        <v>0.99</v>
      </c>
      <c r="P1480" s="14" t="s">
        <v>865</v>
      </c>
      <c r="Q1480" s="14" t="s">
        <v>3634</v>
      </c>
      <c r="R1480" s="14" t="s">
        <v>3631</v>
      </c>
      <c r="S1480" s="14" t="s">
        <v>3632</v>
      </c>
      <c r="T1480" s="15" t="s">
        <v>3632</v>
      </c>
    </row>
    <row r="1481" spans="1:20" x14ac:dyDescent="0.35">
      <c r="A1481" s="14" t="s">
        <v>4344</v>
      </c>
      <c r="B1481" s="14" t="s">
        <v>3638</v>
      </c>
      <c r="C1481" s="14" t="s">
        <v>4344</v>
      </c>
      <c r="D1481" s="14">
        <v>0.99</v>
      </c>
      <c r="E1481" s="14">
        <v>0.99</v>
      </c>
      <c r="F1481" s="14">
        <v>0.99</v>
      </c>
      <c r="G1481" s="14">
        <v>0.99</v>
      </c>
      <c r="H1481" s="14">
        <v>0.99</v>
      </c>
      <c r="I1481" s="14">
        <v>0.99</v>
      </c>
      <c r="J1481" s="14">
        <v>0.99</v>
      </c>
      <c r="K1481" s="14">
        <v>0.99</v>
      </c>
      <c r="L1481" s="14">
        <v>0.99</v>
      </c>
      <c r="M1481" s="14">
        <v>0.99</v>
      </c>
      <c r="N1481" s="14">
        <v>0.99</v>
      </c>
      <c r="O1481" s="14">
        <v>0.99</v>
      </c>
      <c r="P1481" s="14" t="s">
        <v>865</v>
      </c>
      <c r="Q1481" s="14" t="s">
        <v>3634</v>
      </c>
      <c r="R1481" s="14" t="s">
        <v>3631</v>
      </c>
      <c r="S1481" s="14" t="s">
        <v>3632</v>
      </c>
      <c r="T1481" s="15" t="s">
        <v>3632</v>
      </c>
    </row>
    <row r="1482" spans="1:20" x14ac:dyDescent="0.35">
      <c r="A1482" s="14" t="s">
        <v>4345</v>
      </c>
      <c r="B1482" s="14" t="s">
        <v>3638</v>
      </c>
      <c r="C1482" s="14" t="s">
        <v>4345</v>
      </c>
      <c r="D1482" s="14">
        <v>0.99</v>
      </c>
      <c r="E1482" s="14">
        <v>0.99</v>
      </c>
      <c r="F1482" s="14">
        <v>0.99</v>
      </c>
      <c r="G1482" s="14">
        <v>0.99</v>
      </c>
      <c r="H1482" s="14">
        <v>0.99</v>
      </c>
      <c r="I1482" s="14">
        <v>0.99</v>
      </c>
      <c r="J1482" s="14">
        <v>0.99</v>
      </c>
      <c r="K1482" s="14">
        <v>0.99</v>
      </c>
      <c r="L1482" s="14">
        <v>0.99</v>
      </c>
      <c r="M1482" s="14">
        <v>0.99</v>
      </c>
      <c r="N1482" s="14">
        <v>0.99</v>
      </c>
      <c r="O1482" s="14">
        <v>0.99</v>
      </c>
      <c r="P1482" s="14" t="s">
        <v>865</v>
      </c>
      <c r="Q1482" s="14" t="s">
        <v>3634</v>
      </c>
      <c r="R1482" s="14" t="s">
        <v>3631</v>
      </c>
      <c r="S1482" s="14" t="s">
        <v>3632</v>
      </c>
      <c r="T1482" s="15" t="s">
        <v>3632</v>
      </c>
    </row>
    <row r="1483" spans="1:20" x14ac:dyDescent="0.35">
      <c r="A1483" s="14" t="s">
        <v>4346</v>
      </c>
      <c r="B1483" s="14" t="s">
        <v>3638</v>
      </c>
      <c r="C1483" s="14" t="s">
        <v>4346</v>
      </c>
      <c r="D1483" s="14">
        <v>0.99</v>
      </c>
      <c r="E1483" s="14">
        <v>0.99</v>
      </c>
      <c r="F1483" s="14">
        <v>0.99</v>
      </c>
      <c r="G1483" s="14">
        <v>0.99</v>
      </c>
      <c r="H1483" s="14">
        <v>0.99</v>
      </c>
      <c r="I1483" s="14">
        <v>0.99</v>
      </c>
      <c r="J1483" s="14">
        <v>0.99</v>
      </c>
      <c r="K1483" s="14">
        <v>0.99</v>
      </c>
      <c r="L1483" s="14">
        <v>0.99</v>
      </c>
      <c r="M1483" s="14">
        <v>0.99</v>
      </c>
      <c r="N1483" s="14">
        <v>0.99</v>
      </c>
      <c r="O1483" s="14">
        <v>0.99</v>
      </c>
      <c r="P1483" s="14" t="s">
        <v>865</v>
      </c>
      <c r="Q1483" s="14" t="s">
        <v>3634</v>
      </c>
      <c r="R1483" s="14" t="s">
        <v>3631</v>
      </c>
      <c r="S1483" s="14" t="s">
        <v>3632</v>
      </c>
      <c r="T1483" s="15" t="s">
        <v>3632</v>
      </c>
    </row>
    <row r="1484" spans="1:20" x14ac:dyDescent="0.35">
      <c r="A1484" s="14" t="s">
        <v>4347</v>
      </c>
      <c r="B1484" s="14" t="s">
        <v>3638</v>
      </c>
      <c r="C1484" s="14" t="s">
        <v>4347</v>
      </c>
      <c r="D1484" s="14">
        <v>0.99</v>
      </c>
      <c r="E1484" s="14">
        <v>0.99</v>
      </c>
      <c r="F1484" s="14">
        <v>0.99</v>
      </c>
      <c r="G1484" s="14">
        <v>0.99</v>
      </c>
      <c r="H1484" s="14">
        <v>0.99</v>
      </c>
      <c r="I1484" s="14">
        <v>0.99</v>
      </c>
      <c r="J1484" s="14">
        <v>0.99</v>
      </c>
      <c r="K1484" s="14">
        <v>0.99</v>
      </c>
      <c r="L1484" s="14">
        <v>0.99</v>
      </c>
      <c r="M1484" s="14">
        <v>0.99</v>
      </c>
      <c r="N1484" s="14">
        <v>0.99</v>
      </c>
      <c r="O1484" s="14">
        <v>0.99</v>
      </c>
      <c r="P1484" s="14" t="s">
        <v>865</v>
      </c>
      <c r="Q1484" s="14" t="s">
        <v>3634</v>
      </c>
      <c r="R1484" s="14" t="s">
        <v>3631</v>
      </c>
      <c r="S1484" s="14" t="s">
        <v>3632</v>
      </c>
      <c r="T1484" s="14" t="s">
        <v>3632</v>
      </c>
    </row>
    <row r="1485" spans="1:20" x14ac:dyDescent="0.35">
      <c r="A1485" s="14" t="s">
        <v>4348</v>
      </c>
      <c r="B1485" s="14" t="s">
        <v>3638</v>
      </c>
      <c r="C1485" s="14" t="s">
        <v>4348</v>
      </c>
      <c r="D1485" s="14">
        <v>0.99</v>
      </c>
      <c r="E1485" s="14">
        <v>0.99</v>
      </c>
      <c r="F1485" s="14">
        <v>0.99</v>
      </c>
      <c r="G1485" s="14">
        <v>0.99</v>
      </c>
      <c r="H1485" s="14">
        <v>0.99</v>
      </c>
      <c r="I1485" s="14">
        <v>0.99</v>
      </c>
      <c r="J1485" s="14">
        <v>0.99</v>
      </c>
      <c r="K1485" s="14">
        <v>0.99</v>
      </c>
      <c r="L1485" s="14">
        <v>0.99</v>
      </c>
      <c r="M1485" s="14">
        <v>0.99</v>
      </c>
      <c r="N1485" s="14">
        <v>0.99</v>
      </c>
      <c r="O1485" s="14">
        <v>0.99</v>
      </c>
      <c r="P1485" s="14" t="s">
        <v>865</v>
      </c>
      <c r="Q1485" s="14" t="s">
        <v>3634</v>
      </c>
      <c r="R1485" s="14" t="s">
        <v>3631</v>
      </c>
      <c r="S1485" s="14" t="s">
        <v>3632</v>
      </c>
      <c r="T1485" s="15" t="s">
        <v>3632</v>
      </c>
    </row>
    <row r="1486" spans="1:20" x14ac:dyDescent="0.35">
      <c r="A1486" s="14" t="s">
        <v>4349</v>
      </c>
      <c r="B1486" s="14" t="s">
        <v>3638</v>
      </c>
      <c r="C1486" s="14" t="s">
        <v>4349</v>
      </c>
      <c r="D1486" s="14">
        <v>0.99</v>
      </c>
      <c r="E1486" s="14">
        <v>0.99</v>
      </c>
      <c r="F1486" s="14">
        <v>0.99</v>
      </c>
      <c r="G1486" s="14">
        <v>0.99</v>
      </c>
      <c r="H1486" s="14">
        <v>0.99</v>
      </c>
      <c r="I1486" s="14">
        <v>0.99</v>
      </c>
      <c r="J1486" s="14">
        <v>0.99</v>
      </c>
      <c r="K1486" s="14">
        <v>0.99</v>
      </c>
      <c r="L1486" s="14">
        <v>0.99</v>
      </c>
      <c r="M1486" s="14">
        <v>0.99</v>
      </c>
      <c r="N1486" s="14">
        <v>0.99</v>
      </c>
      <c r="O1486" s="14">
        <v>0.99</v>
      </c>
      <c r="P1486" s="14" t="s">
        <v>865</v>
      </c>
      <c r="Q1486" s="14" t="s">
        <v>3634</v>
      </c>
      <c r="R1486" s="14" t="s">
        <v>3631</v>
      </c>
      <c r="S1486" s="14" t="s">
        <v>3632</v>
      </c>
      <c r="T1486" s="15" t="s">
        <v>3632</v>
      </c>
    </row>
    <row r="1487" spans="1:20" x14ac:dyDescent="0.35">
      <c r="A1487" s="14" t="s">
        <v>4350</v>
      </c>
      <c r="B1487" s="14" t="s">
        <v>3638</v>
      </c>
      <c r="C1487" s="14" t="s">
        <v>4350</v>
      </c>
      <c r="D1487" s="14">
        <v>0.99</v>
      </c>
      <c r="E1487" s="14">
        <v>0.99</v>
      </c>
      <c r="F1487" s="14">
        <v>0.99</v>
      </c>
      <c r="G1487" s="14">
        <v>0.99</v>
      </c>
      <c r="H1487" s="14">
        <v>0.99</v>
      </c>
      <c r="I1487" s="14">
        <v>0.99</v>
      </c>
      <c r="J1487" s="14">
        <v>0.99</v>
      </c>
      <c r="K1487" s="14">
        <v>0.99</v>
      </c>
      <c r="L1487" s="14">
        <v>0.99</v>
      </c>
      <c r="M1487" s="14">
        <v>0.99</v>
      </c>
      <c r="N1487" s="14">
        <v>0.99</v>
      </c>
      <c r="O1487" s="14">
        <v>0.99</v>
      </c>
      <c r="P1487" s="14" t="s">
        <v>865</v>
      </c>
      <c r="Q1487" s="14" t="s">
        <v>3634</v>
      </c>
      <c r="R1487" s="14" t="s">
        <v>3631</v>
      </c>
      <c r="S1487" s="14" t="s">
        <v>3632</v>
      </c>
      <c r="T1487" s="15" t="s">
        <v>3632</v>
      </c>
    </row>
    <row r="1488" spans="1:20" x14ac:dyDescent="0.35">
      <c r="A1488" s="14" t="s">
        <v>4351</v>
      </c>
      <c r="B1488" s="14" t="s">
        <v>3638</v>
      </c>
      <c r="C1488" s="14" t="s">
        <v>4351</v>
      </c>
      <c r="D1488" s="14">
        <v>0.99</v>
      </c>
      <c r="E1488" s="14">
        <v>0.99</v>
      </c>
      <c r="F1488" s="14">
        <v>0.99</v>
      </c>
      <c r="G1488" s="14">
        <v>0.99</v>
      </c>
      <c r="H1488" s="14">
        <v>0.99</v>
      </c>
      <c r="I1488" s="14">
        <v>0.99</v>
      </c>
      <c r="J1488" s="14">
        <v>0.99</v>
      </c>
      <c r="K1488" s="14">
        <v>0.99</v>
      </c>
      <c r="L1488" s="14">
        <v>0.99</v>
      </c>
      <c r="M1488" s="14">
        <v>0.99</v>
      </c>
      <c r="N1488" s="14">
        <v>0.99</v>
      </c>
      <c r="O1488" s="14">
        <v>0.99</v>
      </c>
      <c r="P1488" s="14" t="s">
        <v>865</v>
      </c>
      <c r="Q1488" s="14" t="s">
        <v>3634</v>
      </c>
      <c r="R1488" s="14" t="s">
        <v>3631</v>
      </c>
      <c r="S1488" s="14" t="s">
        <v>3632</v>
      </c>
      <c r="T1488" s="15" t="s">
        <v>3632</v>
      </c>
    </row>
    <row r="1489" spans="1:20" x14ac:dyDescent="0.35">
      <c r="A1489" s="14" t="s">
        <v>4352</v>
      </c>
      <c r="B1489" s="14" t="s">
        <v>3638</v>
      </c>
      <c r="C1489" s="14" t="s">
        <v>4352</v>
      </c>
      <c r="D1489" s="14">
        <v>0.99</v>
      </c>
      <c r="E1489" s="14">
        <v>0.99</v>
      </c>
      <c r="F1489" s="14">
        <v>0.99</v>
      </c>
      <c r="G1489" s="14">
        <v>0.99</v>
      </c>
      <c r="H1489" s="14">
        <v>0.99</v>
      </c>
      <c r="I1489" s="14">
        <v>0.99</v>
      </c>
      <c r="J1489" s="14">
        <v>0.99</v>
      </c>
      <c r="K1489" s="14">
        <v>0.99</v>
      </c>
      <c r="L1489" s="14">
        <v>0.99</v>
      </c>
      <c r="M1489" s="14">
        <v>0.99</v>
      </c>
      <c r="N1489" s="14">
        <v>0.99</v>
      </c>
      <c r="O1489" s="14">
        <v>0.99</v>
      </c>
      <c r="P1489" s="14" t="s">
        <v>865</v>
      </c>
      <c r="Q1489" s="14" t="s">
        <v>3634</v>
      </c>
      <c r="R1489" s="14" t="s">
        <v>3631</v>
      </c>
      <c r="S1489" s="14" t="s">
        <v>3632</v>
      </c>
      <c r="T1489" s="15" t="s">
        <v>3632</v>
      </c>
    </row>
    <row r="1490" spans="1:20" x14ac:dyDescent="0.35">
      <c r="A1490" s="14" t="s">
        <v>4353</v>
      </c>
      <c r="B1490" s="14" t="s">
        <v>3638</v>
      </c>
      <c r="C1490" s="14" t="s">
        <v>4353</v>
      </c>
      <c r="D1490" s="14">
        <v>0.99</v>
      </c>
      <c r="E1490" s="14">
        <v>0.99</v>
      </c>
      <c r="F1490" s="14">
        <v>0.99</v>
      </c>
      <c r="G1490" s="14">
        <v>0.99</v>
      </c>
      <c r="H1490" s="14">
        <v>0.99</v>
      </c>
      <c r="I1490" s="14">
        <v>0.99</v>
      </c>
      <c r="J1490" s="14">
        <v>0.99</v>
      </c>
      <c r="K1490" s="14">
        <v>0.99</v>
      </c>
      <c r="L1490" s="14">
        <v>0.99</v>
      </c>
      <c r="M1490" s="14">
        <v>0.99</v>
      </c>
      <c r="N1490" s="14">
        <v>0.99</v>
      </c>
      <c r="O1490" s="14">
        <v>0.99</v>
      </c>
      <c r="P1490" s="14" t="s">
        <v>865</v>
      </c>
      <c r="Q1490" s="14" t="s">
        <v>3634</v>
      </c>
      <c r="R1490" s="14" t="s">
        <v>3631</v>
      </c>
      <c r="S1490" s="14" t="s">
        <v>3632</v>
      </c>
      <c r="T1490" s="15" t="s">
        <v>3632</v>
      </c>
    </row>
    <row r="1491" spans="1:20" x14ac:dyDescent="0.35">
      <c r="A1491" s="14" t="s">
        <v>4354</v>
      </c>
      <c r="B1491" s="14" t="s">
        <v>3638</v>
      </c>
      <c r="C1491" s="14" t="s">
        <v>4354</v>
      </c>
      <c r="D1491" s="18">
        <v>0.99</v>
      </c>
      <c r="E1491" s="18">
        <v>0.99</v>
      </c>
      <c r="F1491" s="18">
        <v>0.99</v>
      </c>
      <c r="G1491" s="18">
        <v>0.99</v>
      </c>
      <c r="H1491" s="18">
        <v>0.99</v>
      </c>
      <c r="I1491" s="18">
        <v>0.99</v>
      </c>
      <c r="J1491" s="18">
        <v>0.99</v>
      </c>
      <c r="K1491" s="18">
        <v>0.99</v>
      </c>
      <c r="L1491" s="18">
        <v>0.99</v>
      </c>
      <c r="M1491" s="18">
        <v>0.99</v>
      </c>
      <c r="N1491" s="18">
        <v>0.99</v>
      </c>
      <c r="O1491" s="18">
        <v>0.99</v>
      </c>
      <c r="P1491" s="14" t="s">
        <v>865</v>
      </c>
      <c r="Q1491" s="14" t="s">
        <v>3634</v>
      </c>
      <c r="R1491" s="14" t="s">
        <v>3631</v>
      </c>
      <c r="S1491" s="14" t="s">
        <v>3632</v>
      </c>
      <c r="T1491" s="15" t="s">
        <v>3632</v>
      </c>
    </row>
    <row r="1492" spans="1:20" x14ac:dyDescent="0.35">
      <c r="A1492" s="14" t="s">
        <v>4355</v>
      </c>
      <c r="B1492" s="14" t="s">
        <v>3638</v>
      </c>
      <c r="C1492" s="14" t="s">
        <v>4355</v>
      </c>
      <c r="D1492" s="14">
        <v>0.99</v>
      </c>
      <c r="E1492" s="14">
        <v>0.99</v>
      </c>
      <c r="F1492" s="14">
        <v>0.99</v>
      </c>
      <c r="G1492" s="14">
        <v>0.99</v>
      </c>
      <c r="H1492" s="14">
        <v>0.99</v>
      </c>
      <c r="I1492" s="14">
        <v>0.99</v>
      </c>
      <c r="J1492" s="14">
        <v>0.99</v>
      </c>
      <c r="K1492" s="14">
        <v>0.99</v>
      </c>
      <c r="L1492" s="14">
        <v>0.99</v>
      </c>
      <c r="M1492" s="14">
        <v>0.99</v>
      </c>
      <c r="N1492" s="14">
        <v>0.99</v>
      </c>
      <c r="O1492" s="14">
        <v>0.99</v>
      </c>
      <c r="P1492" s="14" t="s">
        <v>865</v>
      </c>
      <c r="Q1492" s="14" t="s">
        <v>3634</v>
      </c>
      <c r="R1492" s="14" t="s">
        <v>3631</v>
      </c>
      <c r="S1492" s="14" t="s">
        <v>3632</v>
      </c>
      <c r="T1492" s="15" t="s">
        <v>3632</v>
      </c>
    </row>
    <row r="1493" spans="1:20" x14ac:dyDescent="0.35">
      <c r="A1493" s="14" t="s">
        <v>4356</v>
      </c>
      <c r="B1493" s="14" t="s">
        <v>3638</v>
      </c>
      <c r="C1493" s="14" t="s">
        <v>4356</v>
      </c>
      <c r="D1493" s="14">
        <v>0.99</v>
      </c>
      <c r="E1493" s="14">
        <v>0.99</v>
      </c>
      <c r="F1493" s="14">
        <v>0.99</v>
      </c>
      <c r="G1493" s="14">
        <v>0.99</v>
      </c>
      <c r="H1493" s="14">
        <v>0.99</v>
      </c>
      <c r="I1493" s="14">
        <v>0.99</v>
      </c>
      <c r="J1493" s="14">
        <v>0.99</v>
      </c>
      <c r="K1493" s="14">
        <v>0.99</v>
      </c>
      <c r="L1493" s="14">
        <v>0.99</v>
      </c>
      <c r="M1493" s="14">
        <v>0.99</v>
      </c>
      <c r="N1493" s="14">
        <v>0.99</v>
      </c>
      <c r="O1493" s="14">
        <v>0.99</v>
      </c>
      <c r="P1493" s="14" t="s">
        <v>865</v>
      </c>
      <c r="Q1493" s="14" t="s">
        <v>3634</v>
      </c>
      <c r="R1493" s="14" t="s">
        <v>3631</v>
      </c>
      <c r="S1493" s="14" t="s">
        <v>3632</v>
      </c>
      <c r="T1493" s="15" t="s">
        <v>3632</v>
      </c>
    </row>
    <row r="1494" spans="1:20" x14ac:dyDescent="0.35">
      <c r="A1494" s="14" t="s">
        <v>4357</v>
      </c>
      <c r="B1494" s="14" t="s">
        <v>3638</v>
      </c>
      <c r="C1494" s="14" t="s">
        <v>4357</v>
      </c>
      <c r="D1494" s="14">
        <v>0.99</v>
      </c>
      <c r="E1494" s="14">
        <v>0.99</v>
      </c>
      <c r="F1494" s="14">
        <v>0.99</v>
      </c>
      <c r="G1494" s="14">
        <v>0.99</v>
      </c>
      <c r="H1494" s="14">
        <v>0.99</v>
      </c>
      <c r="I1494" s="14">
        <v>0.99</v>
      </c>
      <c r="J1494" s="14">
        <v>0.99</v>
      </c>
      <c r="K1494" s="14">
        <v>0.99</v>
      </c>
      <c r="L1494" s="14">
        <v>0.99</v>
      </c>
      <c r="M1494" s="14">
        <v>0.99</v>
      </c>
      <c r="N1494" s="14">
        <v>0.99</v>
      </c>
      <c r="O1494" s="14">
        <v>0.99</v>
      </c>
      <c r="P1494" s="14" t="s">
        <v>865</v>
      </c>
      <c r="Q1494" s="14" t="s">
        <v>3634</v>
      </c>
      <c r="R1494" s="14" t="s">
        <v>3631</v>
      </c>
      <c r="S1494" s="14" t="s">
        <v>3632</v>
      </c>
      <c r="T1494" s="15" t="s">
        <v>3632</v>
      </c>
    </row>
    <row r="1495" spans="1:20" x14ac:dyDescent="0.35">
      <c r="A1495" s="14" t="s">
        <v>4358</v>
      </c>
      <c r="B1495" s="14" t="s">
        <v>3638</v>
      </c>
      <c r="C1495" s="14" t="s">
        <v>4358</v>
      </c>
      <c r="D1495" s="14">
        <v>0.99</v>
      </c>
      <c r="E1495" s="14">
        <v>0.99</v>
      </c>
      <c r="F1495" s="14">
        <v>0.99</v>
      </c>
      <c r="G1495" s="14">
        <v>0.99</v>
      </c>
      <c r="H1495" s="14">
        <v>0.99</v>
      </c>
      <c r="I1495" s="14">
        <v>0.99</v>
      </c>
      <c r="J1495" s="14">
        <v>0.99</v>
      </c>
      <c r="K1495" s="14">
        <v>0.99</v>
      </c>
      <c r="L1495" s="14">
        <v>0.99</v>
      </c>
      <c r="M1495" s="14">
        <v>0.99</v>
      </c>
      <c r="N1495" s="14">
        <v>0.99</v>
      </c>
      <c r="O1495" s="14">
        <v>0.99</v>
      </c>
      <c r="P1495" s="14" t="s">
        <v>865</v>
      </c>
      <c r="Q1495" s="14" t="s">
        <v>3634</v>
      </c>
      <c r="R1495" s="14" t="s">
        <v>3631</v>
      </c>
      <c r="S1495" s="14" t="s">
        <v>3632</v>
      </c>
      <c r="T1495" s="15" t="s">
        <v>3632</v>
      </c>
    </row>
    <row r="1496" spans="1:20" x14ac:dyDescent="0.35">
      <c r="A1496" s="14" t="s">
        <v>4359</v>
      </c>
      <c r="B1496" s="14" t="s">
        <v>3638</v>
      </c>
      <c r="C1496" s="14" t="s">
        <v>4359</v>
      </c>
      <c r="D1496" s="14">
        <v>0.99</v>
      </c>
      <c r="E1496" s="14">
        <v>0.99</v>
      </c>
      <c r="F1496" s="14">
        <v>0.99</v>
      </c>
      <c r="G1496" s="14">
        <v>0.99</v>
      </c>
      <c r="H1496" s="14">
        <v>0.99</v>
      </c>
      <c r="I1496" s="14">
        <v>0.99</v>
      </c>
      <c r="J1496" s="14">
        <v>0.99</v>
      </c>
      <c r="K1496" s="14">
        <v>0.99</v>
      </c>
      <c r="L1496" s="14">
        <v>0.99</v>
      </c>
      <c r="M1496" s="14">
        <v>0.99</v>
      </c>
      <c r="N1496" s="14">
        <v>0.99</v>
      </c>
      <c r="O1496" s="14">
        <v>0.99</v>
      </c>
      <c r="P1496" s="14" t="s">
        <v>865</v>
      </c>
      <c r="Q1496" s="14" t="s">
        <v>3634</v>
      </c>
      <c r="R1496" s="14" t="s">
        <v>3631</v>
      </c>
      <c r="S1496" s="14" t="s">
        <v>3632</v>
      </c>
      <c r="T1496" s="15" t="s">
        <v>3632</v>
      </c>
    </row>
    <row r="1497" spans="1:20" x14ac:dyDescent="0.35">
      <c r="A1497" s="14" t="s">
        <v>4360</v>
      </c>
      <c r="B1497" s="14" t="s">
        <v>3638</v>
      </c>
      <c r="C1497" s="14" t="s">
        <v>4360</v>
      </c>
      <c r="D1497" s="14">
        <v>0.99</v>
      </c>
      <c r="E1497" s="14">
        <v>0.99</v>
      </c>
      <c r="F1497" s="14">
        <v>0.99</v>
      </c>
      <c r="G1497" s="14">
        <v>0.99</v>
      </c>
      <c r="H1497" s="14">
        <v>0.99</v>
      </c>
      <c r="I1497" s="14">
        <v>0.99</v>
      </c>
      <c r="J1497" s="14">
        <v>0.99</v>
      </c>
      <c r="K1497" s="14">
        <v>0.99</v>
      </c>
      <c r="L1497" s="14">
        <v>0.99</v>
      </c>
      <c r="M1497" s="14">
        <v>0.99</v>
      </c>
      <c r="N1497" s="14">
        <v>0.99</v>
      </c>
      <c r="O1497" s="14">
        <v>0.99</v>
      </c>
      <c r="P1497" s="14" t="s">
        <v>865</v>
      </c>
      <c r="Q1497" s="14" t="s">
        <v>3634</v>
      </c>
      <c r="R1497" s="14" t="s">
        <v>3631</v>
      </c>
      <c r="S1497" s="14" t="s">
        <v>3632</v>
      </c>
      <c r="T1497" s="15" t="s">
        <v>3632</v>
      </c>
    </row>
    <row r="1498" spans="1:20" x14ac:dyDescent="0.35">
      <c r="A1498" s="14" t="s">
        <v>4361</v>
      </c>
      <c r="B1498" s="14" t="s">
        <v>3638</v>
      </c>
      <c r="C1498" s="14" t="s">
        <v>4361</v>
      </c>
      <c r="D1498" s="18">
        <v>0.99</v>
      </c>
      <c r="E1498" s="18">
        <v>0.99</v>
      </c>
      <c r="F1498" s="18">
        <v>0.99</v>
      </c>
      <c r="G1498" s="18">
        <v>0.99</v>
      </c>
      <c r="H1498" s="18">
        <v>0.99</v>
      </c>
      <c r="I1498" s="18">
        <v>9.99</v>
      </c>
      <c r="J1498" s="18">
        <v>9.99</v>
      </c>
      <c r="K1498" s="18">
        <v>9.99</v>
      </c>
      <c r="L1498" s="18">
        <v>9.99</v>
      </c>
      <c r="M1498" s="18">
        <v>9.99</v>
      </c>
      <c r="N1498" s="18">
        <v>9.99</v>
      </c>
      <c r="O1498" s="18">
        <v>9.99</v>
      </c>
      <c r="P1498" s="14" t="s">
        <v>865</v>
      </c>
      <c r="Q1498" s="14" t="s">
        <v>3634</v>
      </c>
      <c r="R1498" s="14" t="s">
        <v>3631</v>
      </c>
      <c r="S1498" s="14" t="s">
        <v>3632</v>
      </c>
      <c r="T1498" s="15" t="s">
        <v>3632</v>
      </c>
    </row>
    <row r="1499" spans="1:20" x14ac:dyDescent="0.35">
      <c r="A1499" s="14" t="s">
        <v>4362</v>
      </c>
      <c r="B1499" s="14" t="s">
        <v>3638</v>
      </c>
      <c r="C1499" s="14" t="s">
        <v>4362</v>
      </c>
      <c r="D1499" s="14">
        <v>0.99</v>
      </c>
      <c r="E1499" s="14">
        <v>0.99</v>
      </c>
      <c r="F1499" s="14">
        <v>0.99</v>
      </c>
      <c r="G1499" s="14">
        <v>0.99</v>
      </c>
      <c r="H1499" s="14">
        <v>0.99</v>
      </c>
      <c r="I1499" s="14">
        <v>0.99</v>
      </c>
      <c r="J1499" s="14">
        <v>0.99</v>
      </c>
      <c r="K1499" s="14">
        <v>0.99</v>
      </c>
      <c r="L1499" s="14">
        <v>0.99</v>
      </c>
      <c r="M1499" s="14">
        <v>0.99</v>
      </c>
      <c r="N1499" s="14">
        <v>0.99</v>
      </c>
      <c r="O1499" s="14">
        <v>0.99</v>
      </c>
      <c r="P1499" s="14" t="s">
        <v>865</v>
      </c>
      <c r="Q1499" s="14" t="s">
        <v>3634</v>
      </c>
      <c r="R1499" s="14" t="s">
        <v>3631</v>
      </c>
      <c r="S1499" s="14" t="s">
        <v>3632</v>
      </c>
      <c r="T1499" s="15" t="s">
        <v>3632</v>
      </c>
    </row>
    <row r="1500" spans="1:20" x14ac:dyDescent="0.35">
      <c r="A1500" s="14" t="s">
        <v>4363</v>
      </c>
      <c r="B1500" s="14" t="s">
        <v>3638</v>
      </c>
      <c r="C1500" s="14" t="s">
        <v>4363</v>
      </c>
      <c r="D1500" s="14">
        <v>0.99</v>
      </c>
      <c r="E1500" s="14">
        <v>0.99</v>
      </c>
      <c r="F1500" s="14">
        <v>0.99</v>
      </c>
      <c r="G1500" s="14">
        <v>0.99</v>
      </c>
      <c r="H1500" s="14">
        <v>0.99</v>
      </c>
      <c r="I1500" s="14">
        <v>0.99</v>
      </c>
      <c r="J1500" s="14">
        <v>0.99</v>
      </c>
      <c r="K1500" s="14">
        <v>0.99</v>
      </c>
      <c r="L1500" s="14">
        <v>0.99</v>
      </c>
      <c r="M1500" s="14">
        <v>0.99</v>
      </c>
      <c r="N1500" s="14">
        <v>0.99</v>
      </c>
      <c r="O1500" s="14">
        <v>0.99</v>
      </c>
      <c r="P1500" s="14" t="s">
        <v>865</v>
      </c>
      <c r="Q1500" s="14" t="s">
        <v>3634</v>
      </c>
      <c r="R1500" s="14" t="s">
        <v>3631</v>
      </c>
      <c r="S1500" s="14" t="s">
        <v>3632</v>
      </c>
      <c r="T1500" s="15" t="s">
        <v>3632</v>
      </c>
    </row>
    <row r="1501" spans="1:20" x14ac:dyDescent="0.35">
      <c r="A1501" s="14" t="s">
        <v>4364</v>
      </c>
      <c r="B1501" s="14" t="s">
        <v>3638</v>
      </c>
      <c r="C1501" s="14" t="s">
        <v>4364</v>
      </c>
      <c r="D1501" s="14">
        <v>9.99</v>
      </c>
      <c r="E1501" s="14">
        <v>9.99</v>
      </c>
      <c r="F1501" s="14">
        <v>9.99</v>
      </c>
      <c r="G1501" s="14">
        <v>9.99</v>
      </c>
      <c r="H1501" s="14">
        <v>9.99</v>
      </c>
      <c r="I1501" s="14">
        <v>9.99</v>
      </c>
      <c r="J1501" s="14">
        <v>9.99</v>
      </c>
      <c r="K1501" s="14">
        <v>9.99</v>
      </c>
      <c r="L1501" s="14">
        <v>9.99</v>
      </c>
      <c r="M1501" s="14">
        <v>9.99</v>
      </c>
      <c r="N1501" s="14">
        <v>9.99</v>
      </c>
      <c r="O1501" s="14">
        <v>9.99</v>
      </c>
      <c r="P1501" s="14" t="s">
        <v>865</v>
      </c>
      <c r="Q1501" s="14" t="s">
        <v>3634</v>
      </c>
      <c r="R1501" s="14" t="s">
        <v>3631</v>
      </c>
      <c r="S1501" s="14" t="s">
        <v>3632</v>
      </c>
      <c r="T1501" s="15" t="s">
        <v>3632</v>
      </c>
    </row>
    <row r="1502" spans="1:20" x14ac:dyDescent="0.35">
      <c r="A1502" s="14" t="s">
        <v>4365</v>
      </c>
      <c r="B1502" s="14" t="s">
        <v>3638</v>
      </c>
      <c r="C1502" s="14" t="s">
        <v>4365</v>
      </c>
      <c r="D1502" s="14">
        <v>9.99</v>
      </c>
      <c r="E1502" s="14">
        <v>9.99</v>
      </c>
      <c r="F1502" s="14">
        <v>9.99</v>
      </c>
      <c r="G1502" s="14">
        <v>9.99</v>
      </c>
      <c r="H1502" s="14">
        <v>9.99</v>
      </c>
      <c r="I1502" s="14">
        <v>9.99</v>
      </c>
      <c r="J1502" s="14">
        <v>9.99</v>
      </c>
      <c r="K1502" s="14">
        <v>9.99</v>
      </c>
      <c r="L1502" s="14">
        <v>9.99</v>
      </c>
      <c r="M1502" s="14">
        <v>9.99</v>
      </c>
      <c r="N1502" s="14">
        <v>9.99</v>
      </c>
      <c r="O1502" s="14">
        <v>9.99</v>
      </c>
      <c r="P1502" s="14" t="s">
        <v>865</v>
      </c>
      <c r="Q1502" s="14" t="s">
        <v>3634</v>
      </c>
      <c r="R1502" s="14" t="s">
        <v>3631</v>
      </c>
      <c r="S1502" s="14" t="s">
        <v>3632</v>
      </c>
      <c r="T1502" s="15" t="s">
        <v>3632</v>
      </c>
    </row>
    <row r="1503" spans="1:20" x14ac:dyDescent="0.35">
      <c r="A1503" s="14" t="s">
        <v>4366</v>
      </c>
      <c r="B1503" s="14" t="s">
        <v>3638</v>
      </c>
      <c r="C1503" s="14" t="s">
        <v>4366</v>
      </c>
      <c r="D1503" s="18">
        <v>0.99</v>
      </c>
      <c r="E1503" s="18">
        <v>0.99</v>
      </c>
      <c r="F1503" s="18">
        <v>0.99</v>
      </c>
      <c r="G1503" s="18">
        <v>0.99</v>
      </c>
      <c r="H1503" s="18">
        <v>0.99</v>
      </c>
      <c r="I1503" s="18">
        <v>0.99</v>
      </c>
      <c r="J1503" s="18">
        <v>0.99</v>
      </c>
      <c r="K1503" s="18">
        <v>0.99</v>
      </c>
      <c r="L1503" s="18">
        <v>0.99</v>
      </c>
      <c r="M1503" s="18">
        <v>0.99</v>
      </c>
      <c r="N1503" s="18">
        <v>0.99</v>
      </c>
      <c r="O1503" s="18">
        <v>0.99</v>
      </c>
      <c r="P1503" s="14" t="s">
        <v>865</v>
      </c>
      <c r="Q1503" s="14" t="s">
        <v>3634</v>
      </c>
      <c r="R1503" s="14" t="s">
        <v>3631</v>
      </c>
      <c r="S1503" s="14" t="s">
        <v>3632</v>
      </c>
      <c r="T1503" s="15" t="s">
        <v>3632</v>
      </c>
    </row>
    <row r="1504" spans="1:20" x14ac:dyDescent="0.35">
      <c r="A1504" s="14" t="s">
        <v>4367</v>
      </c>
      <c r="B1504" s="14" t="s">
        <v>3638</v>
      </c>
      <c r="C1504" s="14" t="s">
        <v>3632</v>
      </c>
      <c r="D1504" s="14" t="s">
        <v>3632</v>
      </c>
      <c r="E1504" s="14" t="s">
        <v>3632</v>
      </c>
      <c r="F1504" s="14" t="s">
        <v>3632</v>
      </c>
      <c r="G1504" s="14" t="s">
        <v>3632</v>
      </c>
      <c r="H1504" s="14" t="s">
        <v>3632</v>
      </c>
      <c r="I1504" s="14">
        <v>2.41</v>
      </c>
      <c r="J1504" s="14">
        <v>2.41</v>
      </c>
      <c r="K1504" s="14">
        <v>2.41</v>
      </c>
      <c r="L1504" s="14">
        <v>3</v>
      </c>
      <c r="M1504" s="14">
        <v>2.7</v>
      </c>
      <c r="N1504" s="14">
        <v>2.7</v>
      </c>
      <c r="O1504" s="14">
        <v>2.7</v>
      </c>
      <c r="P1504" s="14" t="s">
        <v>865</v>
      </c>
      <c r="Q1504" s="14" t="s">
        <v>3634</v>
      </c>
      <c r="R1504" s="14" t="s">
        <v>3631</v>
      </c>
      <c r="S1504" s="14" t="s">
        <v>3632</v>
      </c>
      <c r="T1504" s="15" t="s">
        <v>3632</v>
      </c>
    </row>
    <row r="1505" spans="1:20" x14ac:dyDescent="0.35">
      <c r="A1505" s="14" t="s">
        <v>4368</v>
      </c>
      <c r="B1505" s="14" t="s">
        <v>3638</v>
      </c>
      <c r="C1505" s="14" t="s">
        <v>3632</v>
      </c>
      <c r="D1505" s="14" t="s">
        <v>3632</v>
      </c>
      <c r="E1505" s="14" t="s">
        <v>3632</v>
      </c>
      <c r="F1505" s="14" t="s">
        <v>3632</v>
      </c>
      <c r="G1505" s="14" t="s">
        <v>3632</v>
      </c>
      <c r="H1505" s="14" t="s">
        <v>3632</v>
      </c>
      <c r="I1505" s="14">
        <v>0.99</v>
      </c>
      <c r="J1505" s="14">
        <v>0.99</v>
      </c>
      <c r="K1505" s="14">
        <v>0.99</v>
      </c>
      <c r="L1505" s="14">
        <v>0.99</v>
      </c>
      <c r="M1505" s="14">
        <v>0.99</v>
      </c>
      <c r="N1505" s="14">
        <v>0.99</v>
      </c>
      <c r="O1505" s="14">
        <v>0.99</v>
      </c>
      <c r="P1505" s="14" t="s">
        <v>865</v>
      </c>
      <c r="Q1505" s="14" t="s">
        <v>3634</v>
      </c>
      <c r="R1505" s="14" t="s">
        <v>3631</v>
      </c>
      <c r="S1505" s="14" t="s">
        <v>3632</v>
      </c>
      <c r="T1505" s="15" t="s">
        <v>3632</v>
      </c>
    </row>
    <row r="1506" spans="1:20" x14ac:dyDescent="0.35">
      <c r="A1506" s="14" t="s">
        <v>4369</v>
      </c>
      <c r="B1506" s="14" t="s">
        <v>3638</v>
      </c>
      <c r="C1506" s="14" t="s">
        <v>3632</v>
      </c>
      <c r="D1506" s="14" t="s">
        <v>3632</v>
      </c>
      <c r="E1506" s="14" t="s">
        <v>3632</v>
      </c>
      <c r="F1506" s="14" t="s">
        <v>3632</v>
      </c>
      <c r="G1506" s="14" t="s">
        <v>3632</v>
      </c>
      <c r="H1506" s="14" t="s">
        <v>3632</v>
      </c>
      <c r="I1506" s="14">
        <v>0.99</v>
      </c>
      <c r="J1506" s="14">
        <v>0.99</v>
      </c>
      <c r="K1506" s="14">
        <v>0.99</v>
      </c>
      <c r="L1506" s="14">
        <v>0.99</v>
      </c>
      <c r="M1506" s="14">
        <v>0.99</v>
      </c>
      <c r="N1506" s="14">
        <v>0.99</v>
      </c>
      <c r="O1506" s="14">
        <v>0.99</v>
      </c>
      <c r="P1506" s="14" t="s">
        <v>865</v>
      </c>
      <c r="Q1506" s="14" t="s">
        <v>3634</v>
      </c>
      <c r="R1506" s="14" t="s">
        <v>3631</v>
      </c>
      <c r="S1506" s="14" t="s">
        <v>3632</v>
      </c>
      <c r="T1506" s="15" t="s">
        <v>3632</v>
      </c>
    </row>
    <row r="1507" spans="1:20" x14ac:dyDescent="0.35">
      <c r="A1507" s="21" t="s">
        <v>4370</v>
      </c>
      <c r="B1507" s="14" t="s">
        <v>3638</v>
      </c>
      <c r="C1507" s="14" t="s">
        <v>3632</v>
      </c>
      <c r="D1507" s="14" t="s">
        <v>3632</v>
      </c>
      <c r="E1507" s="14" t="s">
        <v>3632</v>
      </c>
      <c r="F1507" s="14" t="s">
        <v>3632</v>
      </c>
      <c r="G1507" s="14" t="s">
        <v>3632</v>
      </c>
      <c r="H1507" s="14" t="s">
        <v>3632</v>
      </c>
      <c r="I1507" s="14">
        <v>0.99</v>
      </c>
      <c r="J1507" s="14">
        <v>0.99</v>
      </c>
      <c r="K1507" s="14">
        <v>0.99</v>
      </c>
      <c r="L1507" s="14">
        <v>0.99</v>
      </c>
      <c r="M1507" s="14">
        <v>0.99</v>
      </c>
      <c r="N1507" s="14">
        <v>0.99</v>
      </c>
      <c r="O1507" s="14">
        <v>0.99</v>
      </c>
      <c r="P1507" s="14" t="s">
        <v>865</v>
      </c>
      <c r="Q1507" s="14" t="s">
        <v>3634</v>
      </c>
      <c r="R1507" s="14" t="s">
        <v>3631</v>
      </c>
      <c r="S1507" s="14" t="s">
        <v>3632</v>
      </c>
      <c r="T1507" s="14" t="s">
        <v>3632</v>
      </c>
    </row>
    <row r="1508" spans="1:20" x14ac:dyDescent="0.35">
      <c r="A1508" s="14" t="s">
        <v>4371</v>
      </c>
      <c r="B1508" s="14" t="s">
        <v>3638</v>
      </c>
      <c r="C1508" s="14" t="s">
        <v>3632</v>
      </c>
      <c r="D1508" s="14" t="s">
        <v>3632</v>
      </c>
      <c r="E1508" s="14" t="s">
        <v>3632</v>
      </c>
      <c r="F1508" s="14" t="s">
        <v>3632</v>
      </c>
      <c r="G1508" s="14" t="s">
        <v>3632</v>
      </c>
      <c r="H1508" s="14" t="s">
        <v>3632</v>
      </c>
      <c r="I1508" s="14">
        <v>1.5</v>
      </c>
      <c r="J1508" s="14">
        <v>1.5</v>
      </c>
      <c r="K1508" s="14">
        <v>1.5</v>
      </c>
      <c r="L1508" s="14">
        <v>1.5</v>
      </c>
      <c r="M1508" s="14">
        <v>1.5</v>
      </c>
      <c r="N1508" s="14">
        <v>1.5</v>
      </c>
      <c r="O1508" s="14">
        <v>1.5</v>
      </c>
      <c r="P1508" s="14" t="s">
        <v>865</v>
      </c>
      <c r="Q1508" s="14" t="s">
        <v>3634</v>
      </c>
      <c r="R1508" s="14" t="s">
        <v>3631</v>
      </c>
      <c r="S1508" s="14" t="s">
        <v>3632</v>
      </c>
      <c r="T1508" s="15" t="s">
        <v>3632</v>
      </c>
    </row>
    <row r="1509" spans="1:20" x14ac:dyDescent="0.35">
      <c r="A1509" s="14" t="s">
        <v>4372</v>
      </c>
      <c r="B1509" s="14" t="s">
        <v>3638</v>
      </c>
      <c r="C1509" s="14" t="s">
        <v>3632</v>
      </c>
      <c r="D1509" s="14" t="s">
        <v>3632</v>
      </c>
      <c r="E1509" s="14" t="s">
        <v>3632</v>
      </c>
      <c r="F1509" s="14" t="s">
        <v>3632</v>
      </c>
      <c r="G1509" s="14" t="s">
        <v>3632</v>
      </c>
      <c r="H1509" s="14" t="s">
        <v>3632</v>
      </c>
      <c r="I1509" s="14" t="s">
        <v>3632</v>
      </c>
      <c r="J1509" s="14">
        <v>0.99</v>
      </c>
      <c r="K1509" s="14">
        <v>0.99</v>
      </c>
      <c r="L1509" s="14">
        <v>0.99</v>
      </c>
      <c r="M1509" s="14">
        <v>0.99</v>
      </c>
      <c r="N1509" s="14">
        <v>0.99</v>
      </c>
      <c r="O1509" s="14">
        <v>0.99</v>
      </c>
      <c r="P1509" s="14" t="s">
        <v>865</v>
      </c>
      <c r="Q1509" s="14" t="s">
        <v>3634</v>
      </c>
      <c r="R1509" s="14" t="s">
        <v>3631</v>
      </c>
      <c r="S1509" s="14" t="s">
        <v>3632</v>
      </c>
      <c r="T1509" s="15" t="s">
        <v>3632</v>
      </c>
    </row>
    <row r="1510" spans="1:20" x14ac:dyDescent="0.35">
      <c r="A1510" s="14" t="s">
        <v>4373</v>
      </c>
      <c r="B1510" s="14" t="s">
        <v>3638</v>
      </c>
      <c r="C1510" s="14" t="s">
        <v>3632</v>
      </c>
      <c r="D1510" s="14" t="s">
        <v>3632</v>
      </c>
      <c r="E1510" s="14" t="s">
        <v>3632</v>
      </c>
      <c r="F1510" s="14" t="s">
        <v>3632</v>
      </c>
      <c r="G1510" s="14" t="s">
        <v>3632</v>
      </c>
      <c r="H1510" s="14" t="s">
        <v>3632</v>
      </c>
      <c r="I1510" s="14" t="s">
        <v>3632</v>
      </c>
      <c r="J1510" s="14">
        <v>0.99</v>
      </c>
      <c r="K1510" s="14">
        <v>0.99</v>
      </c>
      <c r="L1510" s="14">
        <v>0.99</v>
      </c>
      <c r="M1510" s="14">
        <v>0.99</v>
      </c>
      <c r="N1510" s="14">
        <v>0.99</v>
      </c>
      <c r="O1510" s="14">
        <v>0.99</v>
      </c>
      <c r="P1510" s="14" t="s">
        <v>865</v>
      </c>
      <c r="Q1510" s="14" t="s">
        <v>3634</v>
      </c>
      <c r="R1510" s="14" t="s">
        <v>3631</v>
      </c>
      <c r="S1510" s="14" t="s">
        <v>3632</v>
      </c>
      <c r="T1510" s="15" t="s">
        <v>3632</v>
      </c>
    </row>
    <row r="1511" spans="1:20" x14ac:dyDescent="0.35">
      <c r="A1511" s="14" t="s">
        <v>4374</v>
      </c>
      <c r="B1511" s="14" t="s">
        <v>3638</v>
      </c>
      <c r="C1511" s="14" t="s">
        <v>3632</v>
      </c>
      <c r="D1511" s="14" t="s">
        <v>3632</v>
      </c>
      <c r="E1511" s="14" t="s">
        <v>3632</v>
      </c>
      <c r="F1511" s="14" t="s">
        <v>3632</v>
      </c>
      <c r="G1511" s="14" t="s">
        <v>3632</v>
      </c>
      <c r="H1511" s="14" t="s">
        <v>3632</v>
      </c>
      <c r="I1511" s="14" t="s">
        <v>3632</v>
      </c>
      <c r="J1511" s="14">
        <v>0.99</v>
      </c>
      <c r="K1511" s="14">
        <v>0.99</v>
      </c>
      <c r="L1511" s="14">
        <v>0.99</v>
      </c>
      <c r="M1511" s="14">
        <v>0.99</v>
      </c>
      <c r="N1511" s="14">
        <v>0.99</v>
      </c>
      <c r="O1511" s="14">
        <v>0.99</v>
      </c>
      <c r="P1511" s="14" t="s">
        <v>865</v>
      </c>
      <c r="Q1511" s="14" t="s">
        <v>3634</v>
      </c>
      <c r="R1511" s="14" t="s">
        <v>3631</v>
      </c>
      <c r="S1511" s="14" t="s">
        <v>3632</v>
      </c>
      <c r="T1511" s="15" t="s">
        <v>3632</v>
      </c>
    </row>
    <row r="1512" spans="1:20" x14ac:dyDescent="0.35">
      <c r="A1512" s="14" t="s">
        <v>4375</v>
      </c>
      <c r="B1512" s="14" t="s">
        <v>3638</v>
      </c>
      <c r="C1512" s="14" t="s">
        <v>3632</v>
      </c>
      <c r="D1512" s="14" t="s">
        <v>3632</v>
      </c>
      <c r="E1512" s="14" t="s">
        <v>3632</v>
      </c>
      <c r="F1512" s="14" t="s">
        <v>3632</v>
      </c>
      <c r="G1512" s="14" t="s">
        <v>3632</v>
      </c>
      <c r="H1512" s="14" t="s">
        <v>3632</v>
      </c>
      <c r="I1512" s="14" t="s">
        <v>3632</v>
      </c>
      <c r="J1512" s="14">
        <v>0.99</v>
      </c>
      <c r="K1512" s="14">
        <v>0.99</v>
      </c>
      <c r="L1512" s="14">
        <v>0.99</v>
      </c>
      <c r="M1512" s="14">
        <v>0.99</v>
      </c>
      <c r="N1512" s="14">
        <v>0.99</v>
      </c>
      <c r="O1512" s="14">
        <v>0.99</v>
      </c>
      <c r="P1512" s="14" t="s">
        <v>865</v>
      </c>
      <c r="Q1512" s="14" t="s">
        <v>3634</v>
      </c>
      <c r="R1512" s="14" t="s">
        <v>3631</v>
      </c>
      <c r="S1512" s="14" t="s">
        <v>3632</v>
      </c>
      <c r="T1512" s="15" t="s">
        <v>3632</v>
      </c>
    </row>
    <row r="1513" spans="1:20" x14ac:dyDescent="0.35">
      <c r="A1513" s="14" t="s">
        <v>4376</v>
      </c>
      <c r="B1513" s="14" t="s">
        <v>3638</v>
      </c>
      <c r="C1513" s="14" t="s">
        <v>3632</v>
      </c>
      <c r="D1513" s="14" t="s">
        <v>3632</v>
      </c>
      <c r="E1513" s="14" t="s">
        <v>3632</v>
      </c>
      <c r="F1513" s="14" t="s">
        <v>3632</v>
      </c>
      <c r="G1513" s="14" t="s">
        <v>3632</v>
      </c>
      <c r="H1513" s="14" t="s">
        <v>3632</v>
      </c>
      <c r="I1513" s="14" t="s">
        <v>3632</v>
      </c>
      <c r="J1513" s="14">
        <v>0.99</v>
      </c>
      <c r="K1513" s="14">
        <v>0.99</v>
      </c>
      <c r="L1513" s="14">
        <v>0.99</v>
      </c>
      <c r="M1513" s="14">
        <v>0.99</v>
      </c>
      <c r="N1513" s="14">
        <v>0.99</v>
      </c>
      <c r="O1513" s="14">
        <v>0.99</v>
      </c>
      <c r="P1513" s="14" t="s">
        <v>865</v>
      </c>
      <c r="Q1513" s="14" t="s">
        <v>3634</v>
      </c>
      <c r="R1513" s="14" t="s">
        <v>3631</v>
      </c>
      <c r="S1513" s="14" t="s">
        <v>3632</v>
      </c>
      <c r="T1513" s="15" t="s">
        <v>3632</v>
      </c>
    </row>
    <row r="1514" spans="1:20" x14ac:dyDescent="0.35">
      <c r="A1514" s="14" t="s">
        <v>4377</v>
      </c>
      <c r="B1514" s="14" t="s">
        <v>3638</v>
      </c>
      <c r="C1514" s="14" t="s">
        <v>3632</v>
      </c>
      <c r="D1514" s="14" t="s">
        <v>3632</v>
      </c>
      <c r="E1514" s="14" t="s">
        <v>3632</v>
      </c>
      <c r="F1514" s="14" t="s">
        <v>3632</v>
      </c>
      <c r="G1514" s="14" t="s">
        <v>3632</v>
      </c>
      <c r="H1514" s="14" t="s">
        <v>3632</v>
      </c>
      <c r="I1514" s="14" t="s">
        <v>3632</v>
      </c>
      <c r="J1514" s="14">
        <v>0.99</v>
      </c>
      <c r="K1514" s="14">
        <v>0.99</v>
      </c>
      <c r="L1514" s="14">
        <v>0.99</v>
      </c>
      <c r="M1514" s="14">
        <v>0.99</v>
      </c>
      <c r="N1514" s="14">
        <v>0.99</v>
      </c>
      <c r="O1514" s="14">
        <v>0.99</v>
      </c>
      <c r="P1514" s="14" t="s">
        <v>865</v>
      </c>
      <c r="Q1514" s="14" t="s">
        <v>3634</v>
      </c>
      <c r="R1514" s="14" t="s">
        <v>3631</v>
      </c>
      <c r="S1514" s="14" t="s">
        <v>3632</v>
      </c>
      <c r="T1514" s="15" t="s">
        <v>3632</v>
      </c>
    </row>
    <row r="1515" spans="1:20" x14ac:dyDescent="0.35">
      <c r="A1515" s="14" t="s">
        <v>4378</v>
      </c>
      <c r="B1515" s="14" t="s">
        <v>3638</v>
      </c>
      <c r="C1515" s="14" t="s">
        <v>3632</v>
      </c>
      <c r="D1515" s="14" t="s">
        <v>3632</v>
      </c>
      <c r="E1515" s="14" t="s">
        <v>3632</v>
      </c>
      <c r="F1515" s="14" t="s">
        <v>3632</v>
      </c>
      <c r="G1515" s="14" t="s">
        <v>3632</v>
      </c>
      <c r="H1515" s="14" t="s">
        <v>3632</v>
      </c>
      <c r="I1515" s="14">
        <v>5</v>
      </c>
      <c r="J1515" s="14">
        <v>5</v>
      </c>
      <c r="K1515" s="14">
        <v>5</v>
      </c>
      <c r="L1515" s="14">
        <v>5</v>
      </c>
      <c r="M1515" s="14">
        <v>5</v>
      </c>
      <c r="N1515" s="14">
        <v>5</v>
      </c>
      <c r="O1515" s="14">
        <v>5</v>
      </c>
      <c r="P1515" s="14" t="s">
        <v>865</v>
      </c>
      <c r="Q1515" s="14" t="s">
        <v>3634</v>
      </c>
      <c r="R1515" s="14" t="s">
        <v>3631</v>
      </c>
      <c r="S1515" s="14" t="s">
        <v>3632</v>
      </c>
      <c r="T1515" s="15" t="s">
        <v>3632</v>
      </c>
    </row>
    <row r="1516" spans="1:20" x14ac:dyDescent="0.35">
      <c r="A1516" s="14" t="s">
        <v>4379</v>
      </c>
      <c r="B1516" s="14" t="s">
        <v>3638</v>
      </c>
      <c r="C1516" s="14" t="s">
        <v>3632</v>
      </c>
      <c r="D1516" s="14" t="s">
        <v>3632</v>
      </c>
      <c r="E1516" s="14" t="s">
        <v>3632</v>
      </c>
      <c r="F1516" s="14" t="s">
        <v>3632</v>
      </c>
      <c r="G1516" s="14" t="s">
        <v>3632</v>
      </c>
      <c r="H1516" s="14" t="s">
        <v>3632</v>
      </c>
      <c r="I1516" s="14" t="s">
        <v>3632</v>
      </c>
      <c r="J1516" s="14">
        <v>0.99</v>
      </c>
      <c r="K1516" s="14">
        <v>0.99</v>
      </c>
      <c r="L1516" s="14">
        <v>0.99</v>
      </c>
      <c r="M1516" s="14">
        <v>0.99</v>
      </c>
      <c r="N1516" s="14">
        <v>0.99</v>
      </c>
      <c r="O1516" s="14">
        <v>0.99</v>
      </c>
      <c r="P1516" s="14" t="s">
        <v>865</v>
      </c>
      <c r="Q1516" s="14" t="s">
        <v>3634</v>
      </c>
      <c r="R1516" s="14" t="s">
        <v>3631</v>
      </c>
      <c r="S1516" s="14" t="s">
        <v>3632</v>
      </c>
      <c r="T1516" s="15" t="s">
        <v>3632</v>
      </c>
    </row>
    <row r="1517" spans="1:20" x14ac:dyDescent="0.35">
      <c r="A1517" s="14" t="s">
        <v>4380</v>
      </c>
      <c r="B1517" s="14" t="s">
        <v>3638</v>
      </c>
      <c r="C1517" s="14" t="s">
        <v>3632</v>
      </c>
      <c r="D1517" s="14" t="s">
        <v>3632</v>
      </c>
      <c r="E1517" s="14" t="s">
        <v>3632</v>
      </c>
      <c r="F1517" s="14" t="s">
        <v>3632</v>
      </c>
      <c r="G1517" s="14" t="s">
        <v>3632</v>
      </c>
      <c r="H1517" s="14" t="s">
        <v>3632</v>
      </c>
      <c r="I1517" s="14" t="s">
        <v>3632</v>
      </c>
      <c r="J1517" s="14">
        <v>0.99</v>
      </c>
      <c r="K1517" s="14">
        <v>0.99</v>
      </c>
      <c r="L1517" s="14">
        <v>0.99</v>
      </c>
      <c r="M1517" s="14">
        <v>0.99</v>
      </c>
      <c r="N1517" s="14">
        <v>0.99</v>
      </c>
      <c r="O1517" s="14">
        <v>0.99</v>
      </c>
      <c r="P1517" s="14" t="s">
        <v>865</v>
      </c>
      <c r="Q1517" s="14" t="s">
        <v>3634</v>
      </c>
      <c r="R1517" s="14" t="s">
        <v>3631</v>
      </c>
      <c r="S1517" s="14" t="s">
        <v>3632</v>
      </c>
      <c r="T1517" s="15" t="s">
        <v>3632</v>
      </c>
    </row>
    <row r="1518" spans="1:20" x14ac:dyDescent="0.35">
      <c r="A1518" s="14" t="s">
        <v>4381</v>
      </c>
      <c r="B1518" s="14" t="s">
        <v>3638</v>
      </c>
      <c r="C1518" s="14" t="s">
        <v>3632</v>
      </c>
      <c r="D1518" s="14" t="s">
        <v>3632</v>
      </c>
      <c r="E1518" s="14" t="s">
        <v>3632</v>
      </c>
      <c r="F1518" s="14" t="s">
        <v>3632</v>
      </c>
      <c r="G1518" s="14" t="s">
        <v>3632</v>
      </c>
      <c r="H1518" s="14" t="s">
        <v>3632</v>
      </c>
      <c r="I1518" s="14" t="s">
        <v>3632</v>
      </c>
      <c r="J1518" s="14">
        <v>0.99</v>
      </c>
      <c r="K1518" s="14">
        <v>0.99</v>
      </c>
      <c r="L1518" s="14">
        <v>0.99</v>
      </c>
      <c r="M1518" s="14">
        <v>0.99</v>
      </c>
      <c r="N1518" s="14">
        <v>0.99</v>
      </c>
      <c r="O1518" s="14">
        <v>0.99</v>
      </c>
      <c r="P1518" s="14" t="s">
        <v>865</v>
      </c>
      <c r="Q1518" s="14" t="s">
        <v>3634</v>
      </c>
      <c r="R1518" s="14" t="s">
        <v>3631</v>
      </c>
      <c r="S1518" s="14" t="s">
        <v>3632</v>
      </c>
      <c r="T1518" s="15" t="s">
        <v>3632</v>
      </c>
    </row>
    <row r="1519" spans="1:20" x14ac:dyDescent="0.35">
      <c r="A1519" s="14" t="s">
        <v>4382</v>
      </c>
      <c r="B1519" s="14" t="s">
        <v>3638</v>
      </c>
      <c r="C1519" s="14" t="s">
        <v>3632</v>
      </c>
      <c r="D1519" s="14" t="s">
        <v>3632</v>
      </c>
      <c r="E1519" s="14" t="s">
        <v>3632</v>
      </c>
      <c r="F1519" s="14" t="s">
        <v>3632</v>
      </c>
      <c r="G1519" s="14" t="s">
        <v>3632</v>
      </c>
      <c r="H1519" s="14" t="s">
        <v>3632</v>
      </c>
      <c r="I1519" s="14" t="s">
        <v>3632</v>
      </c>
      <c r="J1519" s="14">
        <v>0.99</v>
      </c>
      <c r="K1519" s="14">
        <v>0.99</v>
      </c>
      <c r="L1519" s="14">
        <v>0.99</v>
      </c>
      <c r="M1519" s="14">
        <v>0.99</v>
      </c>
      <c r="N1519" s="14">
        <v>0.99</v>
      </c>
      <c r="O1519" s="14">
        <v>0.99</v>
      </c>
      <c r="P1519" s="14" t="s">
        <v>865</v>
      </c>
      <c r="Q1519" s="14" t="s">
        <v>3634</v>
      </c>
      <c r="R1519" s="14" t="s">
        <v>3631</v>
      </c>
      <c r="S1519" s="14" t="s">
        <v>3632</v>
      </c>
      <c r="T1519" s="15" t="s">
        <v>3632</v>
      </c>
    </row>
    <row r="1520" spans="1:20" x14ac:dyDescent="0.35">
      <c r="A1520" s="14" t="s">
        <v>4383</v>
      </c>
      <c r="B1520" s="14" t="s">
        <v>3638</v>
      </c>
      <c r="C1520" s="14" t="s">
        <v>3632</v>
      </c>
      <c r="D1520" s="14" t="s">
        <v>3632</v>
      </c>
      <c r="E1520" s="14" t="s">
        <v>3632</v>
      </c>
      <c r="F1520" s="14" t="s">
        <v>3632</v>
      </c>
      <c r="G1520" s="14" t="s">
        <v>3632</v>
      </c>
      <c r="H1520" s="14" t="s">
        <v>3632</v>
      </c>
      <c r="I1520" s="14" t="s">
        <v>3632</v>
      </c>
      <c r="J1520" s="14">
        <v>0.99</v>
      </c>
      <c r="K1520" s="14">
        <v>0.99</v>
      </c>
      <c r="L1520" s="14">
        <v>0.99</v>
      </c>
      <c r="M1520" s="14">
        <v>0.99</v>
      </c>
      <c r="N1520" s="14">
        <v>0.99</v>
      </c>
      <c r="O1520" s="14">
        <v>0.99</v>
      </c>
      <c r="P1520" s="14" t="s">
        <v>865</v>
      </c>
      <c r="Q1520" s="14" t="s">
        <v>3634</v>
      </c>
      <c r="R1520" s="14" t="s">
        <v>3631</v>
      </c>
      <c r="S1520" s="14" t="s">
        <v>3632</v>
      </c>
      <c r="T1520" s="15" t="s">
        <v>3632</v>
      </c>
    </row>
    <row r="1521" spans="1:20" x14ac:dyDescent="0.35">
      <c r="A1521" s="14" t="s">
        <v>4384</v>
      </c>
      <c r="B1521" s="14" t="s">
        <v>3638</v>
      </c>
      <c r="C1521" s="14" t="s">
        <v>3632</v>
      </c>
      <c r="D1521" s="14" t="s">
        <v>3632</v>
      </c>
      <c r="E1521" s="14" t="s">
        <v>3632</v>
      </c>
      <c r="F1521" s="14" t="s">
        <v>3632</v>
      </c>
      <c r="G1521" s="14" t="s">
        <v>3632</v>
      </c>
      <c r="H1521" s="14" t="s">
        <v>3632</v>
      </c>
      <c r="I1521" s="14" t="s">
        <v>3632</v>
      </c>
      <c r="J1521" s="14">
        <v>0.99</v>
      </c>
      <c r="K1521" s="14">
        <v>0.99</v>
      </c>
      <c r="L1521" s="14">
        <v>0.99</v>
      </c>
      <c r="M1521" s="14">
        <v>0.99</v>
      </c>
      <c r="N1521" s="14">
        <v>0.99</v>
      </c>
      <c r="O1521" s="14">
        <v>0.99</v>
      </c>
      <c r="P1521" s="14" t="s">
        <v>865</v>
      </c>
      <c r="Q1521" s="14" t="s">
        <v>3634</v>
      </c>
      <c r="R1521" s="14" t="s">
        <v>3631</v>
      </c>
      <c r="S1521" s="14" t="s">
        <v>3632</v>
      </c>
      <c r="T1521" s="15" t="s">
        <v>3632</v>
      </c>
    </row>
    <row r="1522" spans="1:20" x14ac:dyDescent="0.35">
      <c r="A1522" s="14" t="s">
        <v>4385</v>
      </c>
      <c r="B1522" s="14" t="s">
        <v>3638</v>
      </c>
      <c r="C1522" s="14" t="s">
        <v>3632</v>
      </c>
      <c r="D1522" s="14" t="s">
        <v>3632</v>
      </c>
      <c r="E1522" s="14" t="s">
        <v>3632</v>
      </c>
      <c r="F1522" s="14" t="s">
        <v>3632</v>
      </c>
      <c r="G1522" s="14" t="s">
        <v>3632</v>
      </c>
      <c r="H1522" s="14" t="s">
        <v>3632</v>
      </c>
      <c r="I1522" s="14" t="s">
        <v>3632</v>
      </c>
      <c r="J1522" s="14">
        <v>0.99</v>
      </c>
      <c r="K1522" s="14">
        <v>0.99</v>
      </c>
      <c r="L1522" s="14">
        <v>0.99</v>
      </c>
      <c r="M1522" s="14">
        <v>0.99</v>
      </c>
      <c r="N1522" s="14">
        <v>0.99</v>
      </c>
      <c r="O1522" s="14">
        <v>0.99</v>
      </c>
      <c r="P1522" s="14" t="s">
        <v>865</v>
      </c>
      <c r="Q1522" s="14" t="s">
        <v>3634</v>
      </c>
      <c r="R1522" s="14" t="s">
        <v>3631</v>
      </c>
      <c r="S1522" s="14" t="s">
        <v>3632</v>
      </c>
      <c r="T1522" s="15" t="s">
        <v>3632</v>
      </c>
    </row>
    <row r="1523" spans="1:20" x14ac:dyDescent="0.35">
      <c r="A1523" s="14" t="s">
        <v>4386</v>
      </c>
      <c r="B1523" s="14" t="s">
        <v>3638</v>
      </c>
      <c r="C1523" s="14" t="s">
        <v>3632</v>
      </c>
      <c r="D1523" s="14" t="s">
        <v>3632</v>
      </c>
      <c r="E1523" s="14" t="s">
        <v>3632</v>
      </c>
      <c r="F1523" s="14" t="s">
        <v>3632</v>
      </c>
      <c r="G1523" s="14" t="s">
        <v>3632</v>
      </c>
      <c r="H1523" s="14" t="s">
        <v>3632</v>
      </c>
      <c r="I1523" s="14" t="s">
        <v>3632</v>
      </c>
      <c r="J1523" s="14">
        <v>0.99</v>
      </c>
      <c r="K1523" s="14">
        <v>0.99</v>
      </c>
      <c r="L1523" s="14">
        <v>0.99</v>
      </c>
      <c r="M1523" s="14">
        <v>0.99</v>
      </c>
      <c r="N1523" s="14">
        <v>0.99</v>
      </c>
      <c r="O1523" s="14">
        <v>0.99</v>
      </c>
      <c r="P1523" s="14" t="s">
        <v>865</v>
      </c>
      <c r="Q1523" s="14" t="s">
        <v>3634</v>
      </c>
      <c r="R1523" s="14" t="s">
        <v>3631</v>
      </c>
      <c r="S1523" s="14" t="s">
        <v>3632</v>
      </c>
      <c r="T1523" s="15" t="s">
        <v>3632</v>
      </c>
    </row>
    <row r="1524" spans="1:20" x14ac:dyDescent="0.35">
      <c r="A1524" s="14" t="s">
        <v>4387</v>
      </c>
      <c r="B1524" s="14" t="s">
        <v>3638</v>
      </c>
      <c r="C1524" s="14" t="s">
        <v>3632</v>
      </c>
      <c r="D1524" s="14" t="s">
        <v>3632</v>
      </c>
      <c r="E1524" s="14" t="s">
        <v>3632</v>
      </c>
      <c r="F1524" s="14" t="s">
        <v>3632</v>
      </c>
      <c r="G1524" s="14" t="s">
        <v>3632</v>
      </c>
      <c r="H1524" s="14" t="s">
        <v>3632</v>
      </c>
      <c r="I1524" s="14" t="s">
        <v>3632</v>
      </c>
      <c r="J1524" s="14">
        <v>0.99</v>
      </c>
      <c r="K1524" s="14">
        <v>0.99</v>
      </c>
      <c r="L1524" s="14">
        <v>0.99</v>
      </c>
      <c r="M1524" s="14">
        <v>0.99</v>
      </c>
      <c r="N1524" s="14">
        <v>0.99</v>
      </c>
      <c r="O1524" s="14">
        <v>0.99</v>
      </c>
      <c r="P1524" s="14" t="s">
        <v>865</v>
      </c>
      <c r="Q1524" s="14" t="s">
        <v>3634</v>
      </c>
      <c r="R1524" s="14" t="s">
        <v>3631</v>
      </c>
      <c r="S1524" s="14" t="s">
        <v>3632</v>
      </c>
      <c r="T1524" s="15" t="s">
        <v>3632</v>
      </c>
    </row>
    <row r="1525" spans="1:20" x14ac:dyDescent="0.35">
      <c r="A1525" s="14" t="s">
        <v>2341</v>
      </c>
      <c r="B1525" s="14" t="s">
        <v>3638</v>
      </c>
      <c r="C1525" s="14" t="s">
        <v>2341</v>
      </c>
      <c r="D1525" s="14">
        <v>0.99</v>
      </c>
      <c r="E1525" s="14">
        <v>0.99</v>
      </c>
      <c r="F1525" s="14">
        <v>0.99</v>
      </c>
      <c r="G1525" s="14">
        <v>0.99</v>
      </c>
      <c r="H1525" s="14">
        <v>0.99</v>
      </c>
      <c r="I1525" s="14">
        <v>0.99</v>
      </c>
      <c r="J1525" s="14">
        <v>0.99</v>
      </c>
      <c r="K1525" s="14">
        <v>0.99</v>
      </c>
      <c r="L1525" s="14">
        <v>0.99</v>
      </c>
      <c r="M1525" s="14">
        <v>0.99</v>
      </c>
      <c r="N1525" s="14">
        <v>0.99</v>
      </c>
      <c r="O1525" s="14">
        <v>0.99</v>
      </c>
      <c r="P1525" s="14" t="s">
        <v>865</v>
      </c>
      <c r="Q1525" s="14" t="s">
        <v>3634</v>
      </c>
      <c r="R1525" s="14" t="s">
        <v>3631</v>
      </c>
      <c r="S1525" s="14" t="s">
        <v>3632</v>
      </c>
      <c r="T1525" s="15" t="s">
        <v>3632</v>
      </c>
    </row>
    <row r="1526" spans="1:20" x14ac:dyDescent="0.35">
      <c r="A1526" s="14" t="s">
        <v>2551</v>
      </c>
      <c r="B1526" s="14" t="s">
        <v>3638</v>
      </c>
      <c r="C1526" s="14" t="s">
        <v>2551</v>
      </c>
      <c r="D1526" s="14">
        <v>0.99</v>
      </c>
      <c r="E1526" s="14">
        <v>0.99</v>
      </c>
      <c r="F1526" s="14">
        <v>0.99</v>
      </c>
      <c r="G1526" s="14">
        <v>0.99</v>
      </c>
      <c r="H1526" s="14">
        <v>0.99</v>
      </c>
      <c r="I1526" s="14">
        <v>0.99</v>
      </c>
      <c r="J1526" s="14">
        <v>0.99</v>
      </c>
      <c r="K1526" s="14">
        <v>0.99</v>
      </c>
      <c r="L1526" s="14">
        <v>0.99</v>
      </c>
      <c r="M1526" s="14">
        <v>0.99</v>
      </c>
      <c r="N1526" s="14">
        <v>0.99</v>
      </c>
      <c r="O1526" s="14">
        <v>0.99</v>
      </c>
      <c r="P1526" s="14" t="s">
        <v>865</v>
      </c>
      <c r="Q1526" s="14" t="s">
        <v>3634</v>
      </c>
      <c r="R1526" s="14" t="s">
        <v>3631</v>
      </c>
      <c r="S1526" s="14" t="s">
        <v>3632</v>
      </c>
      <c r="T1526" s="15" t="s">
        <v>3632</v>
      </c>
    </row>
    <row r="1527" spans="1:20" x14ac:dyDescent="0.35">
      <c r="A1527" s="14" t="s">
        <v>3509</v>
      </c>
      <c r="B1527" s="14" t="s">
        <v>3638</v>
      </c>
      <c r="C1527" s="14" t="s">
        <v>3509</v>
      </c>
      <c r="D1527" s="18">
        <v>0.99</v>
      </c>
      <c r="E1527" s="18">
        <v>0.99</v>
      </c>
      <c r="F1527" s="18">
        <v>0.99</v>
      </c>
      <c r="G1527" s="18">
        <v>0.99</v>
      </c>
      <c r="H1527" s="18">
        <v>0.99</v>
      </c>
      <c r="I1527" s="18">
        <v>0.99</v>
      </c>
      <c r="J1527" s="18">
        <v>0.99</v>
      </c>
      <c r="K1527" s="18">
        <v>0.99</v>
      </c>
      <c r="L1527" s="18">
        <v>0.99</v>
      </c>
      <c r="M1527" s="18">
        <v>0.99</v>
      </c>
      <c r="N1527" s="18">
        <v>0.99</v>
      </c>
      <c r="O1527" s="18">
        <v>0.99</v>
      </c>
      <c r="P1527" s="14" t="s">
        <v>865</v>
      </c>
      <c r="Q1527" s="14" t="s">
        <v>3634</v>
      </c>
      <c r="R1527" s="14" t="s">
        <v>3631</v>
      </c>
      <c r="S1527" s="14" t="s">
        <v>3632</v>
      </c>
      <c r="T1527" s="15" t="s">
        <v>3632</v>
      </c>
    </row>
    <row r="1528" spans="1:20" x14ac:dyDescent="0.35">
      <c r="A1528" s="14" t="s">
        <v>2950</v>
      </c>
      <c r="B1528" s="14" t="s">
        <v>3638</v>
      </c>
      <c r="C1528" s="14" t="s">
        <v>2950</v>
      </c>
      <c r="D1528" s="14">
        <v>0.99</v>
      </c>
      <c r="E1528" s="14">
        <v>0.99</v>
      </c>
      <c r="F1528" s="14">
        <v>0.99</v>
      </c>
      <c r="G1528" s="14">
        <v>0.99</v>
      </c>
      <c r="H1528" s="14">
        <v>0.99</v>
      </c>
      <c r="I1528" s="14">
        <v>0.99</v>
      </c>
      <c r="J1528" s="14">
        <v>0.99</v>
      </c>
      <c r="K1528" s="14">
        <v>0.99</v>
      </c>
      <c r="L1528" s="14">
        <v>0.99</v>
      </c>
      <c r="M1528" s="14">
        <v>0.99</v>
      </c>
      <c r="N1528" s="14">
        <v>0.99</v>
      </c>
      <c r="O1528" s="14">
        <v>0.99</v>
      </c>
      <c r="P1528" s="14" t="s">
        <v>865</v>
      </c>
      <c r="Q1528" s="14" t="s">
        <v>3634</v>
      </c>
      <c r="R1528" s="14" t="s">
        <v>3631</v>
      </c>
      <c r="S1528" s="14" t="s">
        <v>3632</v>
      </c>
      <c r="T1528" s="15" t="s">
        <v>3632</v>
      </c>
    </row>
    <row r="1529" spans="1:20" x14ac:dyDescent="0.35">
      <c r="A1529" s="14" t="s">
        <v>2649</v>
      </c>
      <c r="B1529" s="14" t="s">
        <v>3638</v>
      </c>
      <c r="C1529" s="14" t="s">
        <v>2649</v>
      </c>
      <c r="D1529" s="14">
        <v>0.99</v>
      </c>
      <c r="E1529" s="14">
        <v>0.99</v>
      </c>
      <c r="F1529" s="14">
        <v>0.99</v>
      </c>
      <c r="G1529" s="14">
        <v>0.99</v>
      </c>
      <c r="H1529" s="14">
        <v>0.99</v>
      </c>
      <c r="I1529" s="14">
        <v>0.99</v>
      </c>
      <c r="J1529" s="14">
        <v>0.99</v>
      </c>
      <c r="K1529" s="14">
        <v>0.99</v>
      </c>
      <c r="L1529" s="14">
        <v>0.99</v>
      </c>
      <c r="M1529" s="14">
        <v>0.99</v>
      </c>
      <c r="N1529" s="14">
        <v>0.99</v>
      </c>
      <c r="O1529" s="14">
        <v>0.99</v>
      </c>
      <c r="P1529" s="14" t="s">
        <v>865</v>
      </c>
      <c r="Q1529" s="14" t="s">
        <v>3634</v>
      </c>
      <c r="R1529" s="14" t="s">
        <v>3631</v>
      </c>
      <c r="S1529" s="14" t="s">
        <v>3632</v>
      </c>
      <c r="T1529" s="15" t="s">
        <v>3632</v>
      </c>
    </row>
    <row r="1530" spans="1:20" x14ac:dyDescent="0.35">
      <c r="A1530" s="14" t="s">
        <v>1022</v>
      </c>
      <c r="B1530" s="14" t="s">
        <v>3638</v>
      </c>
      <c r="C1530" s="14" t="s">
        <v>1022</v>
      </c>
      <c r="D1530" s="14">
        <v>0.99</v>
      </c>
      <c r="E1530" s="14">
        <v>0.99</v>
      </c>
      <c r="F1530" s="14">
        <v>0.99</v>
      </c>
      <c r="G1530" s="14">
        <v>0.99</v>
      </c>
      <c r="H1530" s="14">
        <v>0.99</v>
      </c>
      <c r="I1530" s="14">
        <v>0.99</v>
      </c>
      <c r="J1530" s="14">
        <v>0.99</v>
      </c>
      <c r="K1530" s="14">
        <v>0.99</v>
      </c>
      <c r="L1530" s="14">
        <v>0.99</v>
      </c>
      <c r="M1530" s="14">
        <v>0.99</v>
      </c>
      <c r="N1530" s="14">
        <v>0.99</v>
      </c>
      <c r="O1530" s="14">
        <v>0.99</v>
      </c>
      <c r="P1530" s="14" t="s">
        <v>865</v>
      </c>
      <c r="Q1530" s="14" t="s">
        <v>3634</v>
      </c>
      <c r="R1530" s="14" t="s">
        <v>3631</v>
      </c>
      <c r="S1530" s="14" t="s">
        <v>3632</v>
      </c>
      <c r="T1530" s="15" t="s">
        <v>3632</v>
      </c>
    </row>
    <row r="1531" spans="1:20" x14ac:dyDescent="0.35">
      <c r="A1531" s="14" t="s">
        <v>2865</v>
      </c>
      <c r="B1531" s="14" t="s">
        <v>3638</v>
      </c>
      <c r="C1531" s="14" t="s">
        <v>2865</v>
      </c>
      <c r="D1531" s="14">
        <v>0.99</v>
      </c>
      <c r="E1531" s="14">
        <v>0.99</v>
      </c>
      <c r="F1531" s="14">
        <v>0.99</v>
      </c>
      <c r="G1531" s="14">
        <v>0.99</v>
      </c>
      <c r="H1531" s="14">
        <v>0.99</v>
      </c>
      <c r="I1531" s="14">
        <v>9.99</v>
      </c>
      <c r="J1531" s="14">
        <v>9.99</v>
      </c>
      <c r="K1531" s="14">
        <v>9.99</v>
      </c>
      <c r="L1531" s="14">
        <v>9.99</v>
      </c>
      <c r="M1531" s="14">
        <v>9.99</v>
      </c>
      <c r="N1531" s="14">
        <v>9.99</v>
      </c>
      <c r="O1531" s="14">
        <v>9.99</v>
      </c>
      <c r="P1531" s="14" t="s">
        <v>865</v>
      </c>
      <c r="Q1531" s="14" t="s">
        <v>3634</v>
      </c>
      <c r="R1531" s="14" t="s">
        <v>3631</v>
      </c>
      <c r="S1531" s="14" t="s">
        <v>3632</v>
      </c>
      <c r="T1531" s="15" t="s">
        <v>3632</v>
      </c>
    </row>
    <row r="1532" spans="1:20" x14ac:dyDescent="0.35">
      <c r="A1532" s="14" t="s">
        <v>3115</v>
      </c>
      <c r="B1532" s="14" t="s">
        <v>3638</v>
      </c>
      <c r="C1532" s="14" t="s">
        <v>3115</v>
      </c>
      <c r="D1532" s="14">
        <v>0.99</v>
      </c>
      <c r="E1532" s="14">
        <v>0.99</v>
      </c>
      <c r="F1532" s="14">
        <v>0.99</v>
      </c>
      <c r="G1532" s="14">
        <v>0.99</v>
      </c>
      <c r="H1532" s="14">
        <v>0.99</v>
      </c>
      <c r="I1532" s="14">
        <v>0.99</v>
      </c>
      <c r="J1532" s="14">
        <v>0.99</v>
      </c>
      <c r="K1532" s="14">
        <v>0.99</v>
      </c>
      <c r="L1532" s="14">
        <v>0.99</v>
      </c>
      <c r="M1532" s="14">
        <v>0.99</v>
      </c>
      <c r="N1532" s="14">
        <v>0.99</v>
      </c>
      <c r="O1532" s="14">
        <v>0.99</v>
      </c>
      <c r="P1532" s="14" t="s">
        <v>865</v>
      </c>
      <c r="Q1532" s="14" t="s">
        <v>3634</v>
      </c>
      <c r="R1532" s="14" t="s">
        <v>3631</v>
      </c>
      <c r="S1532" s="14" t="s">
        <v>3632</v>
      </c>
      <c r="T1532" s="15" t="s">
        <v>3632</v>
      </c>
    </row>
    <row r="1533" spans="1:20" x14ac:dyDescent="0.35">
      <c r="A1533" s="14" t="s">
        <v>1831</v>
      </c>
      <c r="B1533" s="14" t="s">
        <v>3638</v>
      </c>
      <c r="C1533" s="14" t="s">
        <v>1831</v>
      </c>
      <c r="D1533" s="14">
        <v>9.99</v>
      </c>
      <c r="E1533" s="14">
        <v>9.99</v>
      </c>
      <c r="F1533" s="14">
        <v>9.99</v>
      </c>
      <c r="G1533" s="14">
        <v>9.99</v>
      </c>
      <c r="H1533" s="14">
        <v>9.99</v>
      </c>
      <c r="I1533" s="14">
        <v>9.99</v>
      </c>
      <c r="J1533" s="14">
        <v>9.99</v>
      </c>
      <c r="K1533" s="14">
        <v>9.99</v>
      </c>
      <c r="L1533" s="14">
        <v>9.99</v>
      </c>
      <c r="M1533" s="14">
        <v>9.99</v>
      </c>
      <c r="N1533" s="14">
        <v>9.99</v>
      </c>
      <c r="O1533" s="14">
        <v>9.99</v>
      </c>
      <c r="P1533" s="14" t="s">
        <v>865</v>
      </c>
      <c r="Q1533" s="14" t="s">
        <v>3634</v>
      </c>
      <c r="R1533" s="14" t="s">
        <v>3631</v>
      </c>
      <c r="S1533" s="14" t="s">
        <v>3632</v>
      </c>
      <c r="T1533" s="15" t="s">
        <v>3632</v>
      </c>
    </row>
    <row r="1534" spans="1:20" x14ac:dyDescent="0.35">
      <c r="A1534" s="14" t="s">
        <v>2146</v>
      </c>
      <c r="B1534" s="14" t="s">
        <v>3638</v>
      </c>
      <c r="C1534" s="14" t="s">
        <v>2146</v>
      </c>
      <c r="D1534" s="14">
        <v>0.99</v>
      </c>
      <c r="E1534" s="14">
        <v>0.99</v>
      </c>
      <c r="F1534" s="14">
        <v>0.99</v>
      </c>
      <c r="G1534" s="14">
        <v>0.99</v>
      </c>
      <c r="H1534" s="14">
        <v>0.99</v>
      </c>
      <c r="I1534" s="14">
        <v>0.99</v>
      </c>
      <c r="J1534" s="14">
        <v>0.99</v>
      </c>
      <c r="K1534" s="14">
        <v>0.99</v>
      </c>
      <c r="L1534" s="14">
        <v>0.99</v>
      </c>
      <c r="M1534" s="14">
        <v>0.99</v>
      </c>
      <c r="N1534" s="14">
        <v>0.99</v>
      </c>
      <c r="O1534" s="14">
        <v>0.99</v>
      </c>
      <c r="P1534" s="14" t="s">
        <v>865</v>
      </c>
      <c r="Q1534" s="14" t="s">
        <v>3634</v>
      </c>
      <c r="R1534" s="14" t="s">
        <v>3631</v>
      </c>
      <c r="S1534" s="14" t="s">
        <v>3632</v>
      </c>
      <c r="T1534" s="15" t="s">
        <v>3632</v>
      </c>
    </row>
    <row r="1535" spans="1:20" x14ac:dyDescent="0.35">
      <c r="A1535" s="14" t="s">
        <v>1565</v>
      </c>
      <c r="B1535" s="14" t="s">
        <v>3638</v>
      </c>
      <c r="C1535" s="14" t="s">
        <v>1565</v>
      </c>
      <c r="D1535" s="14">
        <v>0.99</v>
      </c>
      <c r="E1535" s="14">
        <v>0.99</v>
      </c>
      <c r="F1535" s="14">
        <v>0.99</v>
      </c>
      <c r="G1535" s="14">
        <v>0.99</v>
      </c>
      <c r="H1535" s="14">
        <v>0.99</v>
      </c>
      <c r="I1535" s="14">
        <v>0.99</v>
      </c>
      <c r="J1535" s="14">
        <v>0.99</v>
      </c>
      <c r="K1535" s="14">
        <v>0.99</v>
      </c>
      <c r="L1535" s="14">
        <v>0.99</v>
      </c>
      <c r="M1535" s="14">
        <v>0.99</v>
      </c>
      <c r="N1535" s="14">
        <v>0.99</v>
      </c>
      <c r="O1535" s="14">
        <v>0.99</v>
      </c>
      <c r="P1535" s="14" t="s">
        <v>865</v>
      </c>
      <c r="Q1535" s="14" t="s">
        <v>3634</v>
      </c>
      <c r="R1535" s="14" t="s">
        <v>3631</v>
      </c>
      <c r="S1535" s="14" t="s">
        <v>3632</v>
      </c>
      <c r="T1535" s="15" t="s">
        <v>3632</v>
      </c>
    </row>
    <row r="1536" spans="1:20" x14ac:dyDescent="0.35">
      <c r="A1536" s="14" t="s">
        <v>2243</v>
      </c>
      <c r="B1536" s="14" t="s">
        <v>3638</v>
      </c>
      <c r="C1536" s="14" t="s">
        <v>2243</v>
      </c>
      <c r="D1536" s="14">
        <v>0.99</v>
      </c>
      <c r="E1536" s="14">
        <v>0.99</v>
      </c>
      <c r="F1536" s="14">
        <v>0.99</v>
      </c>
      <c r="G1536" s="14">
        <v>0.99</v>
      </c>
      <c r="H1536" s="14">
        <v>0.99</v>
      </c>
      <c r="I1536" s="14">
        <v>0.99</v>
      </c>
      <c r="J1536" s="14">
        <v>0.99</v>
      </c>
      <c r="K1536" s="14">
        <v>0.99</v>
      </c>
      <c r="L1536" s="14">
        <v>0.99</v>
      </c>
      <c r="M1536" s="14">
        <v>0.99</v>
      </c>
      <c r="N1536" s="14">
        <v>0.99</v>
      </c>
      <c r="O1536" s="14">
        <v>0.99</v>
      </c>
      <c r="P1536" s="14" t="s">
        <v>865</v>
      </c>
      <c r="Q1536" s="14" t="s">
        <v>3634</v>
      </c>
      <c r="R1536" s="14" t="s">
        <v>3631</v>
      </c>
      <c r="S1536" s="14" t="s">
        <v>3632</v>
      </c>
      <c r="T1536" s="15" t="s">
        <v>3632</v>
      </c>
    </row>
    <row r="1537" spans="1:20" x14ac:dyDescent="0.35">
      <c r="A1537" s="14" t="s">
        <v>1937</v>
      </c>
      <c r="B1537" s="14" t="s">
        <v>3638</v>
      </c>
      <c r="C1537" s="14" t="s">
        <v>1937</v>
      </c>
      <c r="D1537" s="14">
        <v>0.99</v>
      </c>
      <c r="E1537" s="14">
        <v>0.99</v>
      </c>
      <c r="F1537" s="14">
        <v>0.99</v>
      </c>
      <c r="G1537" s="14">
        <v>0.99</v>
      </c>
      <c r="H1537" s="14">
        <v>0.99</v>
      </c>
      <c r="I1537" s="14">
        <v>0.99</v>
      </c>
      <c r="J1537" s="14">
        <v>0.99</v>
      </c>
      <c r="K1537" s="14">
        <v>0.99</v>
      </c>
      <c r="L1537" s="14">
        <v>0.99</v>
      </c>
      <c r="M1537" s="14">
        <v>0.99</v>
      </c>
      <c r="N1537" s="14">
        <v>0.99</v>
      </c>
      <c r="O1537" s="14">
        <v>0.99</v>
      </c>
      <c r="P1537" s="14" t="s">
        <v>865</v>
      </c>
      <c r="Q1537" s="14" t="s">
        <v>3634</v>
      </c>
      <c r="R1537" s="14" t="s">
        <v>3631</v>
      </c>
      <c r="S1537" s="14" t="s">
        <v>3632</v>
      </c>
      <c r="T1537" s="15" t="s">
        <v>3632</v>
      </c>
    </row>
    <row r="1538" spans="1:20" x14ac:dyDescent="0.35">
      <c r="A1538" s="14" t="s">
        <v>4388</v>
      </c>
      <c r="B1538" s="14" t="s">
        <v>3638</v>
      </c>
      <c r="C1538" s="14" t="s">
        <v>3632</v>
      </c>
      <c r="D1538" s="14">
        <v>0.45</v>
      </c>
      <c r="E1538" s="14">
        <v>0.45</v>
      </c>
      <c r="F1538" s="14">
        <v>0.45</v>
      </c>
      <c r="G1538" s="14">
        <v>0.45</v>
      </c>
      <c r="H1538" s="14">
        <v>0.45</v>
      </c>
      <c r="I1538" s="14">
        <v>0.45</v>
      </c>
      <c r="J1538" s="14">
        <v>0.45</v>
      </c>
      <c r="K1538" s="14">
        <v>0.45</v>
      </c>
      <c r="L1538" s="14">
        <v>0.45</v>
      </c>
      <c r="M1538" s="14">
        <v>0.45</v>
      </c>
      <c r="N1538" s="14">
        <v>0.45</v>
      </c>
      <c r="O1538" s="14">
        <v>0.45</v>
      </c>
      <c r="P1538" s="14" t="s">
        <v>865</v>
      </c>
      <c r="Q1538" s="14" t="s">
        <v>3634</v>
      </c>
      <c r="R1538" s="14" t="s">
        <v>3631</v>
      </c>
      <c r="S1538" s="14" t="s">
        <v>3632</v>
      </c>
      <c r="T1538" s="15" t="s">
        <v>3632</v>
      </c>
    </row>
    <row r="1539" spans="1:20" x14ac:dyDescent="0.35">
      <c r="A1539" s="14" t="s">
        <v>3379</v>
      </c>
      <c r="B1539" s="14" t="s">
        <v>3638</v>
      </c>
      <c r="C1539" s="14" t="s">
        <v>3379</v>
      </c>
      <c r="D1539" s="14">
        <v>0.99</v>
      </c>
      <c r="E1539" s="14">
        <v>0.99</v>
      </c>
      <c r="F1539" s="14">
        <v>0.99</v>
      </c>
      <c r="G1539" s="14">
        <v>0.99</v>
      </c>
      <c r="H1539" s="14">
        <v>0.99</v>
      </c>
      <c r="I1539" s="14">
        <v>0.99</v>
      </c>
      <c r="J1539" s="14">
        <v>0.99</v>
      </c>
      <c r="K1539" s="14">
        <v>0.99</v>
      </c>
      <c r="L1539" s="14">
        <v>0.99</v>
      </c>
      <c r="M1539" s="14">
        <v>0.99</v>
      </c>
      <c r="N1539" s="14">
        <v>0.99</v>
      </c>
      <c r="O1539" s="14">
        <v>0.99</v>
      </c>
      <c r="P1539" s="14" t="s">
        <v>865</v>
      </c>
      <c r="Q1539" s="14" t="s">
        <v>3634</v>
      </c>
      <c r="R1539" s="14" t="s">
        <v>3631</v>
      </c>
      <c r="S1539" s="14" t="s">
        <v>3632</v>
      </c>
      <c r="T1539" s="15" t="s">
        <v>3632</v>
      </c>
    </row>
    <row r="1540" spans="1:20" x14ac:dyDescent="0.35">
      <c r="A1540" s="14" t="s">
        <v>1362</v>
      </c>
      <c r="B1540" s="14" t="s">
        <v>3638</v>
      </c>
      <c r="C1540" s="14" t="s">
        <v>1362</v>
      </c>
      <c r="D1540" s="14">
        <v>0.99</v>
      </c>
      <c r="E1540" s="14">
        <v>0.99</v>
      </c>
      <c r="F1540" s="14">
        <v>0.99</v>
      </c>
      <c r="G1540" s="14">
        <v>0.99</v>
      </c>
      <c r="H1540" s="14">
        <v>0.99</v>
      </c>
      <c r="I1540" s="14">
        <v>0.99</v>
      </c>
      <c r="J1540" s="14">
        <v>0.99</v>
      </c>
      <c r="K1540" s="14">
        <v>0.99</v>
      </c>
      <c r="L1540" s="14">
        <v>0.99</v>
      </c>
      <c r="M1540" s="14">
        <v>0.99</v>
      </c>
      <c r="N1540" s="14">
        <v>0.99</v>
      </c>
      <c r="O1540" s="14">
        <v>0.99</v>
      </c>
      <c r="P1540" s="14" t="s">
        <v>865</v>
      </c>
      <c r="Q1540" s="14" t="s">
        <v>3634</v>
      </c>
      <c r="R1540" s="14" t="s">
        <v>3631</v>
      </c>
      <c r="S1540" s="14" t="s">
        <v>3632</v>
      </c>
      <c r="T1540" s="15" t="s">
        <v>3632</v>
      </c>
    </row>
    <row r="1541" spans="1:20" x14ac:dyDescent="0.35">
      <c r="A1541" s="14" t="s">
        <v>4389</v>
      </c>
      <c r="B1541" s="14" t="s">
        <v>3638</v>
      </c>
      <c r="C1541" s="14" t="s">
        <v>3632</v>
      </c>
      <c r="D1541" s="14" t="s">
        <v>3632</v>
      </c>
      <c r="E1541" s="14" t="s">
        <v>3632</v>
      </c>
      <c r="F1541" s="14" t="s">
        <v>3632</v>
      </c>
      <c r="G1541" s="14" t="s">
        <v>3632</v>
      </c>
      <c r="H1541" s="14" t="s">
        <v>3632</v>
      </c>
      <c r="I1541" s="14" t="s">
        <v>3632</v>
      </c>
      <c r="J1541" s="14">
        <v>0.99</v>
      </c>
      <c r="K1541" s="14">
        <v>0.99</v>
      </c>
      <c r="L1541" s="14">
        <v>0.99</v>
      </c>
      <c r="M1541" s="14">
        <v>0.99</v>
      </c>
      <c r="N1541" s="14">
        <v>0.99</v>
      </c>
      <c r="O1541" s="14">
        <v>0.99</v>
      </c>
      <c r="P1541" s="14" t="s">
        <v>865</v>
      </c>
      <c r="Q1541" s="14" t="s">
        <v>3634</v>
      </c>
      <c r="R1541" s="14" t="s">
        <v>3631</v>
      </c>
      <c r="S1541" s="14" t="s">
        <v>3632</v>
      </c>
      <c r="T1541" s="15" t="s">
        <v>3632</v>
      </c>
    </row>
    <row r="1542" spans="1:20" x14ac:dyDescent="0.35">
      <c r="A1542" s="14" t="s">
        <v>4390</v>
      </c>
      <c r="B1542" s="14" t="s">
        <v>3638</v>
      </c>
      <c r="C1542" s="14" t="s">
        <v>3632</v>
      </c>
      <c r="D1542" s="14" t="s">
        <v>3632</v>
      </c>
      <c r="E1542" s="14" t="s">
        <v>3632</v>
      </c>
      <c r="F1542" s="14" t="s">
        <v>3632</v>
      </c>
      <c r="G1542" s="14" t="s">
        <v>3632</v>
      </c>
      <c r="H1542" s="14" t="s">
        <v>3632</v>
      </c>
      <c r="I1542" s="14" t="s">
        <v>3632</v>
      </c>
      <c r="J1542" s="14">
        <v>0.99</v>
      </c>
      <c r="K1542" s="14">
        <v>0.99</v>
      </c>
      <c r="L1542" s="14">
        <v>0.99</v>
      </c>
      <c r="M1542" s="14">
        <v>0.99</v>
      </c>
      <c r="N1542" s="14">
        <v>0.99</v>
      </c>
      <c r="O1542" s="14">
        <v>0.99</v>
      </c>
      <c r="P1542" s="14" t="s">
        <v>865</v>
      </c>
      <c r="Q1542" s="14" t="s">
        <v>3634</v>
      </c>
      <c r="R1542" s="14" t="s">
        <v>3631</v>
      </c>
      <c r="S1542" s="14" t="s">
        <v>3632</v>
      </c>
      <c r="T1542" s="15" t="s">
        <v>3632</v>
      </c>
    </row>
    <row r="1543" spans="1:20" x14ac:dyDescent="0.35">
      <c r="A1543" s="14" t="s">
        <v>4391</v>
      </c>
      <c r="B1543" s="14" t="s">
        <v>3638</v>
      </c>
      <c r="C1543" s="14" t="s">
        <v>3632</v>
      </c>
      <c r="D1543" s="14" t="s">
        <v>3632</v>
      </c>
      <c r="E1543" s="14" t="s">
        <v>3632</v>
      </c>
      <c r="F1543" s="14" t="s">
        <v>3632</v>
      </c>
      <c r="G1543" s="14" t="s">
        <v>3632</v>
      </c>
      <c r="H1543" s="14" t="s">
        <v>3632</v>
      </c>
      <c r="I1543" s="14" t="s">
        <v>3632</v>
      </c>
      <c r="J1543" s="14">
        <v>0.99</v>
      </c>
      <c r="K1543" s="14">
        <v>0.99</v>
      </c>
      <c r="L1543" s="14">
        <v>0.99</v>
      </c>
      <c r="M1543" s="14">
        <v>0.99</v>
      </c>
      <c r="N1543" s="14">
        <v>0.99</v>
      </c>
      <c r="O1543" s="14">
        <v>0.99</v>
      </c>
      <c r="P1543" s="14" t="s">
        <v>865</v>
      </c>
      <c r="Q1543" s="14" t="s">
        <v>3634</v>
      </c>
      <c r="R1543" s="14" t="s">
        <v>3631</v>
      </c>
      <c r="S1543" s="14" t="s">
        <v>3632</v>
      </c>
      <c r="T1543" s="15" t="s">
        <v>3632</v>
      </c>
    </row>
    <row r="1544" spans="1:20" x14ac:dyDescent="0.35">
      <c r="A1544" s="14" t="s">
        <v>4392</v>
      </c>
      <c r="B1544" s="14" t="s">
        <v>3638</v>
      </c>
      <c r="C1544" s="14" t="s">
        <v>3632</v>
      </c>
      <c r="D1544" s="14" t="s">
        <v>3632</v>
      </c>
      <c r="E1544" s="14" t="s">
        <v>3632</v>
      </c>
      <c r="F1544" s="14" t="s">
        <v>3632</v>
      </c>
      <c r="G1544" s="14" t="s">
        <v>3632</v>
      </c>
      <c r="H1544" s="14" t="s">
        <v>3632</v>
      </c>
      <c r="I1544" s="14" t="s">
        <v>3632</v>
      </c>
      <c r="J1544" s="14">
        <v>0.99</v>
      </c>
      <c r="K1544" s="14">
        <v>0.99</v>
      </c>
      <c r="L1544" s="14">
        <v>0.99</v>
      </c>
      <c r="M1544" s="14">
        <v>0.99</v>
      </c>
      <c r="N1544" s="14">
        <v>0.99</v>
      </c>
      <c r="O1544" s="14">
        <v>0.99</v>
      </c>
      <c r="P1544" s="14" t="s">
        <v>865</v>
      </c>
      <c r="Q1544" s="14" t="s">
        <v>3634</v>
      </c>
      <c r="R1544" s="14" t="s">
        <v>3631</v>
      </c>
      <c r="S1544" s="14" t="s">
        <v>3632</v>
      </c>
      <c r="T1544" s="15" t="s">
        <v>3632</v>
      </c>
    </row>
    <row r="1545" spans="1:20" x14ac:dyDescent="0.35">
      <c r="A1545" s="14" t="s">
        <v>1159</v>
      </c>
      <c r="B1545" s="14" t="s">
        <v>3638</v>
      </c>
      <c r="C1545" s="14" t="s">
        <v>3632</v>
      </c>
      <c r="D1545" s="14" t="s">
        <v>3632</v>
      </c>
      <c r="E1545" s="14" t="s">
        <v>3632</v>
      </c>
      <c r="F1545" s="14" t="s">
        <v>3632</v>
      </c>
      <c r="G1545" s="14" t="s">
        <v>3632</v>
      </c>
      <c r="H1545" s="14" t="s">
        <v>3632</v>
      </c>
      <c r="I1545" s="14">
        <v>0.99</v>
      </c>
      <c r="J1545" s="14">
        <v>0.99</v>
      </c>
      <c r="K1545" s="14">
        <v>0.99</v>
      </c>
      <c r="L1545" s="14">
        <v>0.99</v>
      </c>
      <c r="M1545" s="14">
        <v>0.99</v>
      </c>
      <c r="N1545" s="14">
        <v>0.99</v>
      </c>
      <c r="O1545" s="14">
        <v>0.99</v>
      </c>
      <c r="P1545" s="14" t="s">
        <v>865</v>
      </c>
      <c r="Q1545" s="14" t="s">
        <v>3634</v>
      </c>
      <c r="R1545" s="14" t="s">
        <v>3631</v>
      </c>
      <c r="S1545" s="14" t="s">
        <v>3632</v>
      </c>
      <c r="T1545" s="15" t="s">
        <v>3632</v>
      </c>
    </row>
    <row r="1546" spans="1:20" x14ac:dyDescent="0.35">
      <c r="A1546" s="14" t="s">
        <v>3036</v>
      </c>
      <c r="B1546" s="14" t="s">
        <v>3638</v>
      </c>
      <c r="C1546" s="14" t="s">
        <v>3632</v>
      </c>
      <c r="D1546" s="14" t="s">
        <v>3632</v>
      </c>
      <c r="E1546" s="14" t="s">
        <v>3632</v>
      </c>
      <c r="F1546" s="14" t="s">
        <v>3632</v>
      </c>
      <c r="G1546" s="14" t="s">
        <v>3632</v>
      </c>
      <c r="H1546" s="14" t="s">
        <v>3632</v>
      </c>
      <c r="I1546" s="14">
        <v>0.99</v>
      </c>
      <c r="J1546" s="14">
        <v>0.99</v>
      </c>
      <c r="K1546" s="14">
        <v>0.99</v>
      </c>
      <c r="L1546" s="14">
        <v>0.99</v>
      </c>
      <c r="M1546" s="14">
        <v>0.99</v>
      </c>
      <c r="N1546" s="14">
        <v>0.99</v>
      </c>
      <c r="O1546" s="14">
        <v>0.99</v>
      </c>
      <c r="P1546" s="14" t="s">
        <v>865</v>
      </c>
      <c r="Q1546" s="14" t="s">
        <v>3634</v>
      </c>
      <c r="R1546" s="14" t="s">
        <v>3631</v>
      </c>
      <c r="S1546" s="14" t="s">
        <v>3632</v>
      </c>
      <c r="T1546" s="15" t="s">
        <v>3632</v>
      </c>
    </row>
    <row r="1547" spans="1:20" x14ac:dyDescent="0.35">
      <c r="A1547" s="14" t="s">
        <v>4393</v>
      </c>
      <c r="B1547" s="14" t="s">
        <v>3638</v>
      </c>
      <c r="C1547" s="14" t="s">
        <v>3632</v>
      </c>
      <c r="D1547" s="14" t="s">
        <v>3632</v>
      </c>
      <c r="E1547" s="14" t="s">
        <v>3632</v>
      </c>
      <c r="F1547" s="14" t="s">
        <v>3632</v>
      </c>
      <c r="G1547" s="14" t="s">
        <v>3632</v>
      </c>
      <c r="H1547" s="14" t="s">
        <v>3632</v>
      </c>
      <c r="I1547" s="14" t="s">
        <v>3632</v>
      </c>
      <c r="J1547" s="14">
        <v>0.99</v>
      </c>
      <c r="K1547" s="14">
        <v>0.99</v>
      </c>
      <c r="L1547" s="14">
        <v>0.99</v>
      </c>
      <c r="M1547" s="14">
        <v>0.99</v>
      </c>
      <c r="N1547" s="14">
        <v>0.99</v>
      </c>
      <c r="O1547" s="14">
        <v>0.99</v>
      </c>
      <c r="P1547" s="14" t="s">
        <v>865</v>
      </c>
      <c r="Q1547" s="14" t="s">
        <v>3634</v>
      </c>
      <c r="R1547" s="14" t="s">
        <v>3631</v>
      </c>
      <c r="S1547" s="14" t="s">
        <v>3632</v>
      </c>
      <c r="T1547" s="15" t="s">
        <v>3632</v>
      </c>
    </row>
    <row r="1548" spans="1:20" x14ac:dyDescent="0.35">
      <c r="A1548" s="14" t="s">
        <v>3562</v>
      </c>
      <c r="B1548" s="14" t="s">
        <v>3638</v>
      </c>
      <c r="C1548" s="14" t="s">
        <v>3632</v>
      </c>
      <c r="D1548" s="14" t="s">
        <v>3632</v>
      </c>
      <c r="E1548" s="14" t="s">
        <v>3632</v>
      </c>
      <c r="F1548" s="14" t="s">
        <v>3632</v>
      </c>
      <c r="G1548" s="14" t="s">
        <v>3632</v>
      </c>
      <c r="H1548" s="14" t="s">
        <v>3632</v>
      </c>
      <c r="I1548" s="14" t="s">
        <v>3632</v>
      </c>
      <c r="J1548" s="14">
        <v>0.99</v>
      </c>
      <c r="K1548" s="14">
        <v>0.99</v>
      </c>
      <c r="L1548" s="14">
        <v>0.99</v>
      </c>
      <c r="M1548" s="14">
        <v>0.99</v>
      </c>
      <c r="N1548" s="14">
        <v>0.99</v>
      </c>
      <c r="O1548" s="14">
        <v>0.99</v>
      </c>
      <c r="P1548" s="14" t="s">
        <v>865</v>
      </c>
      <c r="Q1548" s="14" t="s">
        <v>3634</v>
      </c>
      <c r="R1548" s="14" t="s">
        <v>3631</v>
      </c>
      <c r="S1548" s="14" t="s">
        <v>3632</v>
      </c>
      <c r="T1548" s="15" t="s">
        <v>3632</v>
      </c>
    </row>
    <row r="1549" spans="1:20" x14ac:dyDescent="0.35">
      <c r="A1549" s="14" t="s">
        <v>4394</v>
      </c>
      <c r="B1549" s="14" t="s">
        <v>3638</v>
      </c>
      <c r="C1549" s="14" t="s">
        <v>2308</v>
      </c>
      <c r="D1549" s="14">
        <v>1.4</v>
      </c>
      <c r="E1549" s="14">
        <v>1.4</v>
      </c>
      <c r="F1549" s="14">
        <v>1.4</v>
      </c>
      <c r="G1549" s="14">
        <v>1.4</v>
      </c>
      <c r="H1549" s="14">
        <v>1.4</v>
      </c>
      <c r="I1549" s="14">
        <v>1.4</v>
      </c>
      <c r="J1549" s="14">
        <v>1.4</v>
      </c>
      <c r="K1549" s="14">
        <v>1.4</v>
      </c>
      <c r="L1549" s="14">
        <v>1.4</v>
      </c>
      <c r="M1549" s="14">
        <v>1.4</v>
      </c>
      <c r="N1549" s="14">
        <v>1.4</v>
      </c>
      <c r="O1549" s="14">
        <v>1.4</v>
      </c>
      <c r="P1549" s="14" t="s">
        <v>865</v>
      </c>
      <c r="Q1549" s="14" t="s">
        <v>3634</v>
      </c>
      <c r="R1549" s="14" t="s">
        <v>3631</v>
      </c>
      <c r="S1549" s="14" t="s">
        <v>3632</v>
      </c>
      <c r="T1549" s="15" t="s">
        <v>3632</v>
      </c>
    </row>
    <row r="1550" spans="1:20" x14ac:dyDescent="0.35">
      <c r="A1550" s="14" t="s">
        <v>1960</v>
      </c>
      <c r="B1550" s="14" t="s">
        <v>3638</v>
      </c>
      <c r="C1550" s="14" t="s">
        <v>3632</v>
      </c>
      <c r="D1550" s="14" t="s">
        <v>3632</v>
      </c>
      <c r="E1550" s="14" t="s">
        <v>3632</v>
      </c>
      <c r="F1550" s="14" t="s">
        <v>3632</v>
      </c>
      <c r="G1550" s="14" t="s">
        <v>3632</v>
      </c>
      <c r="H1550" s="14" t="s">
        <v>3632</v>
      </c>
      <c r="I1550" s="14">
        <v>3</v>
      </c>
      <c r="J1550" s="14">
        <v>3</v>
      </c>
      <c r="K1550" s="14">
        <v>3</v>
      </c>
      <c r="L1550" s="14">
        <v>3</v>
      </c>
      <c r="M1550" s="14">
        <v>3</v>
      </c>
      <c r="N1550" s="14">
        <v>3</v>
      </c>
      <c r="O1550" s="14">
        <v>3</v>
      </c>
      <c r="P1550" s="14" t="s">
        <v>865</v>
      </c>
      <c r="Q1550" s="14" t="s">
        <v>3634</v>
      </c>
      <c r="R1550" s="14" t="s">
        <v>3631</v>
      </c>
      <c r="S1550" s="14" t="s">
        <v>3632</v>
      </c>
      <c r="T1550" s="15" t="s">
        <v>3632</v>
      </c>
    </row>
    <row r="1551" spans="1:20" x14ac:dyDescent="0.35">
      <c r="A1551" s="14" t="s">
        <v>2179</v>
      </c>
      <c r="B1551" s="14" t="s">
        <v>3638</v>
      </c>
      <c r="C1551" s="14" t="s">
        <v>3632</v>
      </c>
      <c r="D1551" s="14" t="s">
        <v>3632</v>
      </c>
      <c r="E1551" s="14" t="s">
        <v>3632</v>
      </c>
      <c r="F1551" s="14" t="s">
        <v>3632</v>
      </c>
      <c r="G1551" s="14" t="s">
        <v>3632</v>
      </c>
      <c r="H1551" s="14" t="s">
        <v>3632</v>
      </c>
      <c r="I1551" s="14">
        <v>5.36</v>
      </c>
      <c r="J1551" s="14">
        <v>5.36</v>
      </c>
      <c r="K1551" s="14">
        <v>5.36</v>
      </c>
      <c r="L1551" s="14">
        <v>6.5</v>
      </c>
      <c r="M1551" s="14">
        <v>5.85</v>
      </c>
      <c r="N1551" s="14">
        <v>5.85</v>
      </c>
      <c r="O1551" s="14">
        <v>5.85</v>
      </c>
      <c r="P1551" s="14" t="s">
        <v>865</v>
      </c>
      <c r="Q1551" s="14" t="s">
        <v>3634</v>
      </c>
      <c r="R1551" s="14" t="s">
        <v>3631</v>
      </c>
      <c r="S1551" s="14" t="s">
        <v>3632</v>
      </c>
      <c r="T1551" s="15" t="s">
        <v>3632</v>
      </c>
    </row>
    <row r="1552" spans="1:20" x14ac:dyDescent="0.35">
      <c r="A1552" s="14" t="s">
        <v>4395</v>
      </c>
      <c r="B1552" s="14" t="s">
        <v>3638</v>
      </c>
      <c r="C1552" s="14" t="s">
        <v>1961</v>
      </c>
      <c r="D1552" s="14">
        <v>0.99</v>
      </c>
      <c r="E1552" s="14">
        <v>0.99</v>
      </c>
      <c r="F1552" s="14">
        <v>0.99</v>
      </c>
      <c r="G1552" s="14">
        <v>0.99</v>
      </c>
      <c r="H1552" s="14">
        <v>0.99</v>
      </c>
      <c r="I1552" s="14">
        <v>0.99</v>
      </c>
      <c r="J1552" s="14">
        <v>0.99</v>
      </c>
      <c r="K1552" s="14">
        <v>0.99</v>
      </c>
      <c r="L1552" s="14">
        <v>0.99</v>
      </c>
      <c r="M1552" s="14">
        <v>0.99</v>
      </c>
      <c r="N1552" s="14">
        <v>0.99</v>
      </c>
      <c r="O1552" s="14">
        <v>0.99</v>
      </c>
      <c r="P1552" s="14" t="s">
        <v>865</v>
      </c>
      <c r="Q1552" s="14" t="s">
        <v>3634</v>
      </c>
      <c r="R1552" s="14" t="s">
        <v>3631</v>
      </c>
      <c r="S1552" s="14" t="s">
        <v>3632</v>
      </c>
      <c r="T1552" s="15" t="s">
        <v>3632</v>
      </c>
    </row>
    <row r="1553" spans="1:20" x14ac:dyDescent="0.35">
      <c r="A1553" s="14" t="s">
        <v>2307</v>
      </c>
      <c r="B1553" s="14" t="s">
        <v>3638</v>
      </c>
      <c r="C1553" s="14" t="s">
        <v>3632</v>
      </c>
      <c r="D1553" s="14" t="s">
        <v>3632</v>
      </c>
      <c r="E1553" s="14" t="s">
        <v>3632</v>
      </c>
      <c r="F1553" s="14" t="s">
        <v>3632</v>
      </c>
      <c r="G1553" s="14" t="s">
        <v>3632</v>
      </c>
      <c r="H1553" s="14" t="s">
        <v>3632</v>
      </c>
      <c r="I1553" s="14">
        <v>8</v>
      </c>
      <c r="J1553" s="14">
        <v>8</v>
      </c>
      <c r="K1553" s="14">
        <v>8</v>
      </c>
      <c r="L1553" s="14">
        <v>8</v>
      </c>
      <c r="M1553" s="14">
        <v>8</v>
      </c>
      <c r="N1553" s="14">
        <v>8</v>
      </c>
      <c r="O1553" s="14">
        <v>8</v>
      </c>
      <c r="P1553" s="14" t="s">
        <v>865</v>
      </c>
      <c r="Q1553" s="14" t="s">
        <v>3634</v>
      </c>
      <c r="R1553" s="14" t="s">
        <v>3631</v>
      </c>
      <c r="S1553" s="14" t="s">
        <v>3632</v>
      </c>
      <c r="T1553" s="15" t="s">
        <v>3632</v>
      </c>
    </row>
    <row r="1554" spans="1:20" x14ac:dyDescent="0.35">
      <c r="A1554" s="14" t="s">
        <v>2837</v>
      </c>
      <c r="B1554" s="14" t="s">
        <v>3638</v>
      </c>
      <c r="C1554" s="14" t="s">
        <v>3632</v>
      </c>
      <c r="D1554" s="14" t="s">
        <v>3632</v>
      </c>
      <c r="E1554" s="14" t="s">
        <v>3632</v>
      </c>
      <c r="F1554" s="14" t="s">
        <v>3632</v>
      </c>
      <c r="G1554" s="14" t="s">
        <v>3632</v>
      </c>
      <c r="H1554" s="14" t="s">
        <v>3632</v>
      </c>
      <c r="I1554" s="14" t="s">
        <v>3632</v>
      </c>
      <c r="J1554" s="14">
        <v>0.99</v>
      </c>
      <c r="K1554" s="14">
        <v>0.99</v>
      </c>
      <c r="L1554" s="14">
        <v>0.99</v>
      </c>
      <c r="M1554" s="14">
        <v>0.99</v>
      </c>
      <c r="N1554" s="14">
        <v>0.99</v>
      </c>
      <c r="O1554" s="14">
        <v>0.99</v>
      </c>
      <c r="P1554" s="14" t="s">
        <v>865</v>
      </c>
      <c r="Q1554" s="14" t="s">
        <v>3634</v>
      </c>
      <c r="R1554" s="14" t="s">
        <v>3631</v>
      </c>
      <c r="S1554" s="14" t="s">
        <v>3632</v>
      </c>
      <c r="T1554" s="15" t="s">
        <v>3632</v>
      </c>
    </row>
    <row r="1555" spans="1:20" x14ac:dyDescent="0.35">
      <c r="A1555" s="14" t="s">
        <v>3205</v>
      </c>
      <c r="B1555" s="14" t="s">
        <v>3638</v>
      </c>
      <c r="C1555" s="14" t="s">
        <v>3632</v>
      </c>
      <c r="D1555" s="14" t="s">
        <v>3632</v>
      </c>
      <c r="E1555" s="14" t="s">
        <v>3632</v>
      </c>
      <c r="F1555" s="14" t="s">
        <v>3632</v>
      </c>
      <c r="G1555" s="14" t="s">
        <v>3632</v>
      </c>
      <c r="H1555" s="14" t="s">
        <v>3632</v>
      </c>
      <c r="I1555" s="14" t="s">
        <v>3632</v>
      </c>
      <c r="J1555" s="14">
        <v>0.99</v>
      </c>
      <c r="K1555" s="14">
        <v>0.99</v>
      </c>
      <c r="L1555" s="14">
        <v>0.99</v>
      </c>
      <c r="M1555" s="14">
        <v>0.99</v>
      </c>
      <c r="N1555" s="14">
        <v>0.99</v>
      </c>
      <c r="O1555" s="14">
        <v>0.99</v>
      </c>
      <c r="P1555" s="14" t="s">
        <v>865</v>
      </c>
      <c r="Q1555" s="14" t="s">
        <v>3634</v>
      </c>
      <c r="R1555" s="14" t="s">
        <v>3631</v>
      </c>
      <c r="S1555" s="14" t="s">
        <v>3632</v>
      </c>
      <c r="T1555" s="15" t="s">
        <v>3632</v>
      </c>
    </row>
    <row r="1556" spans="1:20" x14ac:dyDescent="0.35">
      <c r="A1556" s="14" t="s">
        <v>2908</v>
      </c>
      <c r="B1556" s="14" t="s">
        <v>3638</v>
      </c>
      <c r="C1556" s="14" t="s">
        <v>3632</v>
      </c>
      <c r="D1556" s="14" t="s">
        <v>3632</v>
      </c>
      <c r="E1556" s="14" t="s">
        <v>3632</v>
      </c>
      <c r="F1556" s="14" t="s">
        <v>3632</v>
      </c>
      <c r="G1556" s="14" t="s">
        <v>3632</v>
      </c>
      <c r="H1556" s="14" t="s">
        <v>3632</v>
      </c>
      <c r="I1556" s="14" t="s">
        <v>3632</v>
      </c>
      <c r="J1556" s="14">
        <v>0.99</v>
      </c>
      <c r="K1556" s="14">
        <v>0.99</v>
      </c>
      <c r="L1556" s="14">
        <v>0.99</v>
      </c>
      <c r="M1556" s="14">
        <v>0.99</v>
      </c>
      <c r="N1556" s="14">
        <v>0.99</v>
      </c>
      <c r="O1556" s="14">
        <v>0.99</v>
      </c>
      <c r="P1556" s="14" t="s">
        <v>865</v>
      </c>
      <c r="Q1556" s="14" t="s">
        <v>3634</v>
      </c>
      <c r="R1556" s="14" t="s">
        <v>3631</v>
      </c>
      <c r="S1556" s="14" t="s">
        <v>3632</v>
      </c>
      <c r="T1556" s="15" t="s">
        <v>3632</v>
      </c>
    </row>
    <row r="1557" spans="1:20" x14ac:dyDescent="0.35">
      <c r="A1557" s="14" t="s">
        <v>3021</v>
      </c>
      <c r="B1557" s="14" t="s">
        <v>3638</v>
      </c>
      <c r="C1557" s="14" t="s">
        <v>3632</v>
      </c>
      <c r="D1557" s="14" t="s">
        <v>3632</v>
      </c>
      <c r="E1557" s="14" t="s">
        <v>3632</v>
      </c>
      <c r="F1557" s="14" t="s">
        <v>3632</v>
      </c>
      <c r="G1557" s="14" t="s">
        <v>3632</v>
      </c>
      <c r="H1557" s="14" t="s">
        <v>3632</v>
      </c>
      <c r="I1557" s="14" t="s">
        <v>3632</v>
      </c>
      <c r="J1557" s="14">
        <v>0.99</v>
      </c>
      <c r="K1557" s="14">
        <v>0.99</v>
      </c>
      <c r="L1557" s="14">
        <v>0.99</v>
      </c>
      <c r="M1557" s="14">
        <v>0.99</v>
      </c>
      <c r="N1557" s="14">
        <v>0.99</v>
      </c>
      <c r="O1557" s="14">
        <v>0.99</v>
      </c>
      <c r="P1557" s="14" t="s">
        <v>865</v>
      </c>
      <c r="Q1557" s="14" t="s">
        <v>3634</v>
      </c>
      <c r="R1557" s="14" t="s">
        <v>3631</v>
      </c>
      <c r="S1557" s="14" t="s">
        <v>3632</v>
      </c>
      <c r="T1557" s="15" t="s">
        <v>3632</v>
      </c>
    </row>
    <row r="1558" spans="1:20" x14ac:dyDescent="0.35">
      <c r="A1558" s="14" t="s">
        <v>1689</v>
      </c>
      <c r="B1558" s="14" t="s">
        <v>3638</v>
      </c>
      <c r="C1558" s="14" t="s">
        <v>3632</v>
      </c>
      <c r="D1558" s="14" t="s">
        <v>3632</v>
      </c>
      <c r="E1558" s="14" t="s">
        <v>3632</v>
      </c>
      <c r="F1558" s="14" t="s">
        <v>3632</v>
      </c>
      <c r="G1558" s="14" t="s">
        <v>3632</v>
      </c>
      <c r="H1558" s="14" t="s">
        <v>3632</v>
      </c>
      <c r="I1558" s="14" t="s">
        <v>3632</v>
      </c>
      <c r="J1558" s="14">
        <v>0.99</v>
      </c>
      <c r="K1558" s="14">
        <v>0.99</v>
      </c>
      <c r="L1558" s="14">
        <v>0.99</v>
      </c>
      <c r="M1558" s="14">
        <v>0.99</v>
      </c>
      <c r="N1558" s="14">
        <v>0.99</v>
      </c>
      <c r="O1558" s="14">
        <v>0.99</v>
      </c>
      <c r="P1558" s="14" t="s">
        <v>865</v>
      </c>
      <c r="Q1558" s="14" t="s">
        <v>3634</v>
      </c>
      <c r="R1558" s="14" t="s">
        <v>3631</v>
      </c>
      <c r="S1558" s="14" t="s">
        <v>3632</v>
      </c>
      <c r="T1558" s="15" t="s">
        <v>3632</v>
      </c>
    </row>
    <row r="1559" spans="1:20" x14ac:dyDescent="0.35">
      <c r="A1559" s="14" t="s">
        <v>4396</v>
      </c>
      <c r="B1559" s="14" t="s">
        <v>3638</v>
      </c>
      <c r="C1559" s="14" t="s">
        <v>3632</v>
      </c>
      <c r="D1559" s="14" t="s">
        <v>3632</v>
      </c>
      <c r="E1559" s="14" t="s">
        <v>3632</v>
      </c>
      <c r="F1559" s="14" t="s">
        <v>3632</v>
      </c>
      <c r="G1559" s="14" t="s">
        <v>3632</v>
      </c>
      <c r="H1559" s="14" t="s">
        <v>3632</v>
      </c>
      <c r="I1559" s="14" t="s">
        <v>3632</v>
      </c>
      <c r="J1559" s="14" t="s">
        <v>3632</v>
      </c>
      <c r="K1559" s="14" t="s">
        <v>3632</v>
      </c>
      <c r="L1559" s="14">
        <v>2</v>
      </c>
      <c r="M1559" s="14">
        <v>2</v>
      </c>
      <c r="N1559" s="14">
        <v>2</v>
      </c>
      <c r="O1559" s="14">
        <v>2</v>
      </c>
      <c r="P1559" s="14" t="s">
        <v>865</v>
      </c>
      <c r="Q1559" s="14" t="s">
        <v>3634</v>
      </c>
      <c r="R1559" s="14" t="s">
        <v>3631</v>
      </c>
      <c r="S1559" s="14" t="s">
        <v>3632</v>
      </c>
      <c r="T1559" s="15" t="s">
        <v>3632</v>
      </c>
    </row>
    <row r="1560" spans="1:20" x14ac:dyDescent="0.35">
      <c r="A1560" s="14" t="s">
        <v>4397</v>
      </c>
      <c r="B1560" s="14" t="s">
        <v>3638</v>
      </c>
      <c r="C1560" s="14" t="s">
        <v>4397</v>
      </c>
      <c r="D1560" s="14">
        <v>1.1000000000000001</v>
      </c>
      <c r="E1560" s="14">
        <v>1.05</v>
      </c>
      <c r="F1560" s="14">
        <v>1.05</v>
      </c>
      <c r="G1560" s="14">
        <v>1.24</v>
      </c>
      <c r="H1560" s="14">
        <v>1.23</v>
      </c>
      <c r="I1560" s="14">
        <v>2.2200000000000002</v>
      </c>
      <c r="J1560" s="14">
        <v>3.15</v>
      </c>
      <c r="K1560" s="14">
        <v>3.33</v>
      </c>
      <c r="L1560" s="14">
        <v>1.99</v>
      </c>
      <c r="M1560" s="14">
        <v>1.37</v>
      </c>
      <c r="N1560" s="14">
        <v>1.04</v>
      </c>
      <c r="O1560" s="14">
        <v>0.85</v>
      </c>
      <c r="P1560" s="14" t="s">
        <v>865</v>
      </c>
      <c r="Q1560" s="14" t="s">
        <v>3634</v>
      </c>
      <c r="R1560" s="14" t="s">
        <v>3631</v>
      </c>
      <c r="S1560" s="14" t="s">
        <v>3632</v>
      </c>
      <c r="T1560" s="15" t="s">
        <v>3632</v>
      </c>
    </row>
    <row r="1561" spans="1:20" x14ac:dyDescent="0.35">
      <c r="A1561" s="14" t="s">
        <v>4398</v>
      </c>
      <c r="B1561" s="14" t="s">
        <v>3638</v>
      </c>
      <c r="C1561" s="14" t="s">
        <v>4398</v>
      </c>
      <c r="D1561" s="14">
        <v>5</v>
      </c>
      <c r="E1561" s="14">
        <v>5</v>
      </c>
      <c r="F1561" s="14">
        <v>5</v>
      </c>
      <c r="G1561" s="14">
        <v>5</v>
      </c>
      <c r="H1561" s="14">
        <v>5</v>
      </c>
      <c r="I1561" s="14">
        <v>5</v>
      </c>
      <c r="J1561" s="14">
        <v>5</v>
      </c>
      <c r="K1561" s="14">
        <v>5</v>
      </c>
      <c r="L1561" s="14">
        <v>5</v>
      </c>
      <c r="M1561" s="14">
        <v>5</v>
      </c>
      <c r="N1561" s="14">
        <v>5</v>
      </c>
      <c r="O1561" s="14">
        <v>5</v>
      </c>
      <c r="P1561" s="14" t="s">
        <v>865</v>
      </c>
      <c r="Q1561" s="14" t="s">
        <v>3634</v>
      </c>
      <c r="R1561" s="14" t="s">
        <v>3631</v>
      </c>
      <c r="S1561" s="14" t="s">
        <v>3632</v>
      </c>
      <c r="T1561" s="15" t="s">
        <v>3632</v>
      </c>
    </row>
    <row r="1562" spans="1:20" x14ac:dyDescent="0.35">
      <c r="A1562" s="14" t="s">
        <v>4399</v>
      </c>
      <c r="B1562" s="14" t="s">
        <v>3638</v>
      </c>
      <c r="C1562" s="14" t="s">
        <v>4400</v>
      </c>
      <c r="D1562" s="14">
        <v>2.5</v>
      </c>
      <c r="E1562" s="14">
        <v>2.5</v>
      </c>
      <c r="F1562" s="14">
        <v>2.5</v>
      </c>
      <c r="G1562" s="14">
        <v>2.5</v>
      </c>
      <c r="H1562" s="14">
        <v>2.5</v>
      </c>
      <c r="I1562" s="14">
        <v>2.5</v>
      </c>
      <c r="J1562" s="14">
        <v>2.5</v>
      </c>
      <c r="K1562" s="14">
        <v>2.5</v>
      </c>
      <c r="L1562" s="14">
        <v>2.5</v>
      </c>
      <c r="M1562" s="14">
        <v>2.5</v>
      </c>
      <c r="N1562" s="14">
        <v>2.5</v>
      </c>
      <c r="O1562" s="14">
        <v>2.5</v>
      </c>
      <c r="P1562" s="14" t="s">
        <v>865</v>
      </c>
      <c r="Q1562" s="14" t="s">
        <v>3634</v>
      </c>
      <c r="R1562" s="14" t="s">
        <v>3631</v>
      </c>
      <c r="S1562" s="14" t="s">
        <v>3632</v>
      </c>
      <c r="T1562" s="15" t="s">
        <v>3632</v>
      </c>
    </row>
    <row r="1563" spans="1:20" x14ac:dyDescent="0.35">
      <c r="A1563" s="14" t="s">
        <v>4401</v>
      </c>
      <c r="B1563" s="14" t="s">
        <v>3638</v>
      </c>
      <c r="C1563" s="14" t="s">
        <v>3632</v>
      </c>
      <c r="D1563" s="14">
        <v>0.8</v>
      </c>
      <c r="E1563" s="14">
        <v>0.8</v>
      </c>
      <c r="F1563" s="14">
        <v>0.8</v>
      </c>
      <c r="G1563" s="14">
        <v>0.8</v>
      </c>
      <c r="H1563" s="14">
        <v>0.8</v>
      </c>
      <c r="I1563" s="14">
        <v>0.9</v>
      </c>
      <c r="J1563" s="14">
        <v>2</v>
      </c>
      <c r="K1563" s="14">
        <v>2</v>
      </c>
      <c r="L1563" s="14">
        <v>2</v>
      </c>
      <c r="M1563" s="14">
        <v>2</v>
      </c>
      <c r="N1563" s="14">
        <v>2</v>
      </c>
      <c r="O1563" s="14">
        <v>2</v>
      </c>
      <c r="P1563" s="14" t="s">
        <v>865</v>
      </c>
      <c r="Q1563" s="14" t="s">
        <v>3634</v>
      </c>
      <c r="R1563" s="14" t="s">
        <v>3631</v>
      </c>
      <c r="S1563" s="14" t="s">
        <v>3632</v>
      </c>
      <c r="T1563" s="15" t="s">
        <v>3632</v>
      </c>
    </row>
    <row r="1564" spans="1:20" x14ac:dyDescent="0.35">
      <c r="A1564" s="14" t="s">
        <v>4402</v>
      </c>
      <c r="B1564" s="14" t="s">
        <v>3638</v>
      </c>
      <c r="C1564" s="14" t="s">
        <v>3632</v>
      </c>
      <c r="D1564" s="14">
        <v>1.7</v>
      </c>
      <c r="E1564" s="14">
        <v>1.7</v>
      </c>
      <c r="F1564" s="14">
        <v>1.7</v>
      </c>
      <c r="G1564" s="14">
        <v>1.7</v>
      </c>
      <c r="H1564" s="14">
        <v>1.7</v>
      </c>
      <c r="I1564" s="14">
        <v>1.7</v>
      </c>
      <c r="J1564" s="14">
        <v>2</v>
      </c>
      <c r="K1564" s="14">
        <v>2</v>
      </c>
      <c r="L1564" s="14">
        <v>2.6</v>
      </c>
      <c r="M1564" s="14">
        <v>2.6</v>
      </c>
      <c r="N1564" s="14">
        <v>2.6</v>
      </c>
      <c r="O1564" s="14">
        <v>2.6</v>
      </c>
      <c r="P1564" s="14" t="s">
        <v>865</v>
      </c>
      <c r="Q1564" s="14" t="s">
        <v>3634</v>
      </c>
      <c r="R1564" s="14" t="s">
        <v>3631</v>
      </c>
      <c r="S1564" s="14" t="s">
        <v>3632</v>
      </c>
      <c r="T1564" s="15" t="s">
        <v>3632</v>
      </c>
    </row>
    <row r="1565" spans="1:20" x14ac:dyDescent="0.35">
      <c r="A1565" s="14" t="s">
        <v>4403</v>
      </c>
      <c r="B1565" s="14" t="s">
        <v>3638</v>
      </c>
      <c r="C1565" s="14" t="s">
        <v>4404</v>
      </c>
      <c r="D1565" s="14">
        <v>0.1</v>
      </c>
      <c r="E1565" s="14">
        <v>0.1</v>
      </c>
      <c r="F1565" s="14">
        <v>0.1</v>
      </c>
      <c r="G1565" s="14">
        <v>0.1</v>
      </c>
      <c r="H1565" s="14">
        <v>0.1</v>
      </c>
      <c r="I1565" s="14">
        <v>0.1</v>
      </c>
      <c r="J1565" s="14">
        <v>0.1</v>
      </c>
      <c r="K1565" s="14">
        <v>0.1</v>
      </c>
      <c r="L1565" s="14">
        <v>0.1</v>
      </c>
      <c r="M1565" s="14">
        <v>0.1</v>
      </c>
      <c r="N1565" s="14">
        <v>0.1</v>
      </c>
      <c r="O1565" s="14">
        <v>0.1</v>
      </c>
      <c r="P1565" s="14" t="s">
        <v>865</v>
      </c>
      <c r="Q1565" s="14" t="s">
        <v>3634</v>
      </c>
      <c r="R1565" s="14" t="s">
        <v>3631</v>
      </c>
      <c r="S1565" s="14" t="s">
        <v>3632</v>
      </c>
      <c r="T1565" s="15" t="s">
        <v>3632</v>
      </c>
    </row>
    <row r="1566" spans="1:20" x14ac:dyDescent="0.35">
      <c r="A1566" s="14" t="s">
        <v>4405</v>
      </c>
      <c r="B1566" s="14" t="s">
        <v>3638</v>
      </c>
      <c r="C1566" s="14" t="s">
        <v>4406</v>
      </c>
      <c r="D1566" s="14">
        <v>0.5</v>
      </c>
      <c r="E1566" s="14">
        <v>0.5</v>
      </c>
      <c r="F1566" s="14">
        <v>0.5</v>
      </c>
      <c r="G1566" s="14">
        <v>0.5</v>
      </c>
      <c r="H1566" s="14">
        <v>0.5</v>
      </c>
      <c r="I1566" s="14">
        <v>0.5</v>
      </c>
      <c r="J1566" s="14">
        <v>0.5</v>
      </c>
      <c r="K1566" s="14">
        <v>0.5</v>
      </c>
      <c r="L1566" s="14">
        <v>0.5</v>
      </c>
      <c r="M1566" s="14">
        <v>0.5</v>
      </c>
      <c r="N1566" s="14">
        <v>0.5</v>
      </c>
      <c r="O1566" s="14">
        <v>0.5</v>
      </c>
      <c r="P1566" s="14" t="s">
        <v>865</v>
      </c>
      <c r="Q1566" s="14" t="s">
        <v>3634</v>
      </c>
      <c r="R1566" s="14" t="s">
        <v>3631</v>
      </c>
      <c r="S1566" s="14" t="s">
        <v>3632</v>
      </c>
      <c r="T1566" s="15" t="s">
        <v>3632</v>
      </c>
    </row>
    <row r="1567" spans="1:20" x14ac:dyDescent="0.35">
      <c r="A1567" s="14" t="s">
        <v>4407</v>
      </c>
      <c r="B1567" s="14" t="s">
        <v>3638</v>
      </c>
      <c r="C1567" s="14" t="s">
        <v>4407</v>
      </c>
      <c r="D1567" s="14">
        <v>0.99</v>
      </c>
      <c r="E1567" s="14">
        <v>0.99</v>
      </c>
      <c r="F1567" s="14">
        <v>0.99</v>
      </c>
      <c r="G1567" s="14">
        <v>0.99</v>
      </c>
      <c r="H1567" s="14">
        <v>0.99</v>
      </c>
      <c r="I1567" s="14">
        <v>0.99</v>
      </c>
      <c r="J1567" s="14">
        <v>0.99</v>
      </c>
      <c r="K1567" s="14">
        <v>0.99</v>
      </c>
      <c r="L1567" s="14">
        <v>0.99</v>
      </c>
      <c r="M1567" s="14">
        <v>0.99</v>
      </c>
      <c r="N1567" s="14">
        <v>0.99</v>
      </c>
      <c r="O1567" s="14">
        <v>0.99</v>
      </c>
      <c r="P1567" s="14" t="s">
        <v>865</v>
      </c>
      <c r="Q1567" s="14" t="s">
        <v>3634</v>
      </c>
      <c r="R1567" s="14" t="s">
        <v>3631</v>
      </c>
      <c r="S1567" s="14" t="s">
        <v>3632</v>
      </c>
      <c r="T1567" s="15" t="s">
        <v>3632</v>
      </c>
    </row>
    <row r="1568" spans="1:20" x14ac:dyDescent="0.35">
      <c r="A1568" s="14" t="s">
        <v>4408</v>
      </c>
      <c r="B1568" s="14" t="s">
        <v>3638</v>
      </c>
      <c r="C1568" s="14" t="s">
        <v>4408</v>
      </c>
      <c r="D1568" s="14">
        <v>6</v>
      </c>
      <c r="E1568" s="14">
        <v>6</v>
      </c>
      <c r="F1568" s="14">
        <v>6</v>
      </c>
      <c r="G1568" s="14">
        <v>6</v>
      </c>
      <c r="H1568" s="14">
        <v>6</v>
      </c>
      <c r="I1568" s="14">
        <v>6</v>
      </c>
      <c r="J1568" s="14">
        <v>6</v>
      </c>
      <c r="K1568" s="14">
        <v>6</v>
      </c>
      <c r="L1568" s="14">
        <v>6</v>
      </c>
      <c r="M1568" s="14">
        <v>6</v>
      </c>
      <c r="N1568" s="14">
        <v>6</v>
      </c>
      <c r="O1568" s="14">
        <v>6</v>
      </c>
      <c r="P1568" s="14" t="s">
        <v>865</v>
      </c>
      <c r="Q1568" s="14" t="s">
        <v>3634</v>
      </c>
      <c r="R1568" s="14" t="s">
        <v>3631</v>
      </c>
      <c r="S1568" s="14" t="s">
        <v>3632</v>
      </c>
      <c r="T1568" s="15" t="s">
        <v>3632</v>
      </c>
    </row>
    <row r="1569" spans="1:20" x14ac:dyDescent="0.35">
      <c r="A1569" s="14" t="s">
        <v>4409</v>
      </c>
      <c r="B1569" s="14" t="s">
        <v>3638</v>
      </c>
      <c r="C1569" s="14" t="s">
        <v>4409</v>
      </c>
      <c r="D1569" s="14">
        <v>5</v>
      </c>
      <c r="E1569" s="14">
        <v>5</v>
      </c>
      <c r="F1569" s="14">
        <v>5</v>
      </c>
      <c r="G1569" s="14">
        <v>5</v>
      </c>
      <c r="H1569" s="14">
        <v>5</v>
      </c>
      <c r="I1569" s="14">
        <v>5</v>
      </c>
      <c r="J1569" s="14">
        <v>5</v>
      </c>
      <c r="K1569" s="14">
        <v>5</v>
      </c>
      <c r="L1569" s="14">
        <v>5</v>
      </c>
      <c r="M1569" s="14">
        <v>5</v>
      </c>
      <c r="N1569" s="14">
        <v>5</v>
      </c>
      <c r="O1569" s="14">
        <v>5</v>
      </c>
      <c r="P1569" s="14" t="s">
        <v>865</v>
      </c>
      <c r="Q1569" s="14" t="s">
        <v>3634</v>
      </c>
      <c r="R1569" s="14" t="s">
        <v>3631</v>
      </c>
      <c r="S1569" s="14" t="s">
        <v>3632</v>
      </c>
      <c r="T1569" s="15" t="s">
        <v>3632</v>
      </c>
    </row>
    <row r="1570" spans="1:20" x14ac:dyDescent="0.35">
      <c r="A1570" s="14" t="s">
        <v>4410</v>
      </c>
      <c r="B1570" s="14" t="s">
        <v>3638</v>
      </c>
      <c r="C1570" s="14" t="s">
        <v>4410</v>
      </c>
      <c r="D1570" s="14">
        <v>0.99</v>
      </c>
      <c r="E1570" s="14">
        <v>0.99</v>
      </c>
      <c r="F1570" s="14">
        <v>0.99</v>
      </c>
      <c r="G1570" s="14">
        <v>0.99</v>
      </c>
      <c r="H1570" s="14">
        <v>0.99</v>
      </c>
      <c r="I1570" s="14">
        <v>0.99</v>
      </c>
      <c r="J1570" s="14">
        <v>0.99</v>
      </c>
      <c r="K1570" s="14">
        <v>0.99</v>
      </c>
      <c r="L1570" s="14">
        <v>0.99</v>
      </c>
      <c r="M1570" s="14">
        <v>0.99</v>
      </c>
      <c r="N1570" s="14">
        <v>0.99</v>
      </c>
      <c r="O1570" s="14">
        <v>0.99</v>
      </c>
      <c r="P1570" s="14" t="s">
        <v>865</v>
      </c>
      <c r="Q1570" s="14" t="s">
        <v>3634</v>
      </c>
      <c r="R1570" s="14" t="s">
        <v>3631</v>
      </c>
      <c r="S1570" s="14" t="s">
        <v>3632</v>
      </c>
      <c r="T1570" s="15" t="s">
        <v>3632</v>
      </c>
    </row>
    <row r="1571" spans="1:20" x14ac:dyDescent="0.35">
      <c r="A1571" s="14" t="s">
        <v>4411</v>
      </c>
      <c r="B1571" s="14" t="s">
        <v>3638</v>
      </c>
      <c r="C1571" s="14" t="s">
        <v>4411</v>
      </c>
      <c r="D1571" s="14">
        <v>0.99</v>
      </c>
      <c r="E1571" s="14">
        <v>0.99</v>
      </c>
      <c r="F1571" s="14">
        <v>0.99</v>
      </c>
      <c r="G1571" s="14">
        <v>0.99</v>
      </c>
      <c r="H1571" s="14">
        <v>0.99</v>
      </c>
      <c r="I1571" s="14">
        <v>0.99</v>
      </c>
      <c r="J1571" s="14">
        <v>0.99</v>
      </c>
      <c r="K1571" s="14">
        <v>0.99</v>
      </c>
      <c r="L1571" s="14">
        <v>0.99</v>
      </c>
      <c r="M1571" s="14">
        <v>0.99</v>
      </c>
      <c r="N1571" s="14">
        <v>0.99</v>
      </c>
      <c r="O1571" s="14">
        <v>0.99</v>
      </c>
      <c r="P1571" s="14" t="s">
        <v>865</v>
      </c>
      <c r="Q1571" s="14" t="s">
        <v>3634</v>
      </c>
      <c r="R1571" s="14" t="s">
        <v>3631</v>
      </c>
      <c r="S1571" s="14" t="s">
        <v>3632</v>
      </c>
      <c r="T1571" s="15" t="s">
        <v>3632</v>
      </c>
    </row>
    <row r="1572" spans="1:20" x14ac:dyDescent="0.35">
      <c r="A1572" s="14" t="s">
        <v>4412</v>
      </c>
      <c r="B1572" s="14" t="s">
        <v>3638</v>
      </c>
      <c r="C1572" s="14" t="s">
        <v>4412</v>
      </c>
      <c r="D1572" s="14">
        <v>0.99</v>
      </c>
      <c r="E1572" s="14">
        <v>0.99</v>
      </c>
      <c r="F1572" s="14">
        <v>0.99</v>
      </c>
      <c r="G1572" s="14">
        <v>0.99</v>
      </c>
      <c r="H1572" s="14">
        <v>0.99</v>
      </c>
      <c r="I1572" s="14">
        <v>0.99</v>
      </c>
      <c r="J1572" s="14">
        <v>0.99</v>
      </c>
      <c r="K1572" s="14">
        <v>0.99</v>
      </c>
      <c r="L1572" s="14">
        <v>0.99</v>
      </c>
      <c r="M1572" s="14">
        <v>0.99</v>
      </c>
      <c r="N1572" s="14">
        <v>0.99</v>
      </c>
      <c r="O1572" s="14">
        <v>0.99</v>
      </c>
      <c r="P1572" s="14" t="s">
        <v>865</v>
      </c>
      <c r="Q1572" s="14" t="s">
        <v>3634</v>
      </c>
      <c r="R1572" s="14" t="s">
        <v>3631</v>
      </c>
      <c r="S1572" s="14" t="s">
        <v>3632</v>
      </c>
      <c r="T1572" s="15" t="s">
        <v>3632</v>
      </c>
    </row>
    <row r="1573" spans="1:20" x14ac:dyDescent="0.35">
      <c r="A1573" s="14" t="s">
        <v>4413</v>
      </c>
      <c r="B1573" s="14" t="s">
        <v>3638</v>
      </c>
      <c r="C1573" s="14" t="s">
        <v>4413</v>
      </c>
      <c r="D1573" s="14">
        <v>0.99</v>
      </c>
      <c r="E1573" s="14">
        <v>0.99</v>
      </c>
      <c r="F1573" s="14">
        <v>0.99</v>
      </c>
      <c r="G1573" s="14">
        <v>0.99</v>
      </c>
      <c r="H1573" s="14">
        <v>0.99</v>
      </c>
      <c r="I1573" s="14">
        <v>0.99</v>
      </c>
      <c r="J1573" s="14">
        <v>0.99</v>
      </c>
      <c r="K1573" s="14">
        <v>0.99</v>
      </c>
      <c r="L1573" s="14">
        <v>0.99</v>
      </c>
      <c r="M1573" s="14">
        <v>0.99</v>
      </c>
      <c r="N1573" s="14">
        <v>0.99</v>
      </c>
      <c r="O1573" s="14">
        <v>0.99</v>
      </c>
      <c r="P1573" s="14" t="s">
        <v>865</v>
      </c>
      <c r="Q1573" s="14" t="s">
        <v>3634</v>
      </c>
      <c r="R1573" s="14" t="s">
        <v>3631</v>
      </c>
      <c r="S1573" s="14" t="s">
        <v>3632</v>
      </c>
      <c r="T1573" s="15" t="s">
        <v>3632</v>
      </c>
    </row>
    <row r="1574" spans="1:20" x14ac:dyDescent="0.35">
      <c r="A1574" s="14" t="s">
        <v>4414</v>
      </c>
      <c r="B1574" s="14" t="s">
        <v>3638</v>
      </c>
      <c r="C1574" s="14" t="s">
        <v>4414</v>
      </c>
      <c r="D1574" s="14">
        <v>0.99</v>
      </c>
      <c r="E1574" s="14">
        <v>0.99</v>
      </c>
      <c r="F1574" s="14">
        <v>0.99</v>
      </c>
      <c r="G1574" s="14">
        <v>0.99</v>
      </c>
      <c r="H1574" s="14">
        <v>0.99</v>
      </c>
      <c r="I1574" s="14">
        <v>0.99</v>
      </c>
      <c r="J1574" s="14">
        <v>0.99</v>
      </c>
      <c r="K1574" s="14">
        <v>0.99</v>
      </c>
      <c r="L1574" s="14">
        <v>0.99</v>
      </c>
      <c r="M1574" s="14">
        <v>0.99</v>
      </c>
      <c r="N1574" s="14">
        <v>0.99</v>
      </c>
      <c r="O1574" s="14">
        <v>0.99</v>
      </c>
      <c r="P1574" s="14" t="s">
        <v>865</v>
      </c>
      <c r="Q1574" s="14" t="s">
        <v>3634</v>
      </c>
      <c r="R1574" s="14" t="s">
        <v>3631</v>
      </c>
      <c r="S1574" s="14" t="s">
        <v>3632</v>
      </c>
      <c r="T1574" s="15" t="s">
        <v>3632</v>
      </c>
    </row>
    <row r="1575" spans="1:20" x14ac:dyDescent="0.35">
      <c r="A1575" s="14" t="s">
        <v>4415</v>
      </c>
      <c r="B1575" s="14" t="s">
        <v>3638</v>
      </c>
      <c r="C1575" s="14" t="s">
        <v>4415</v>
      </c>
      <c r="D1575" s="14">
        <v>0.99</v>
      </c>
      <c r="E1575" s="14">
        <v>0.99</v>
      </c>
      <c r="F1575" s="14">
        <v>0.99</v>
      </c>
      <c r="G1575" s="14">
        <v>0.99</v>
      </c>
      <c r="H1575" s="14">
        <v>0.99</v>
      </c>
      <c r="I1575" s="14">
        <v>0.99</v>
      </c>
      <c r="J1575" s="14">
        <v>0.99</v>
      </c>
      <c r="K1575" s="14">
        <v>0.99</v>
      </c>
      <c r="L1575" s="14">
        <v>0.99</v>
      </c>
      <c r="M1575" s="14">
        <v>0.99</v>
      </c>
      <c r="N1575" s="14">
        <v>0.99</v>
      </c>
      <c r="O1575" s="14">
        <v>0.99</v>
      </c>
      <c r="P1575" s="14" t="s">
        <v>865</v>
      </c>
      <c r="Q1575" s="14" t="s">
        <v>3634</v>
      </c>
      <c r="R1575" s="14" t="s">
        <v>3631</v>
      </c>
      <c r="S1575" s="14" t="s">
        <v>3632</v>
      </c>
      <c r="T1575" s="15" t="s">
        <v>3632</v>
      </c>
    </row>
    <row r="1576" spans="1:20" x14ac:dyDescent="0.35">
      <c r="A1576" s="14" t="s">
        <v>4416</v>
      </c>
      <c r="B1576" s="14" t="s">
        <v>3638</v>
      </c>
      <c r="C1576" s="14" t="s">
        <v>4416</v>
      </c>
      <c r="D1576" s="14">
        <v>0.99</v>
      </c>
      <c r="E1576" s="14">
        <v>0.99</v>
      </c>
      <c r="F1576" s="14">
        <v>0.99</v>
      </c>
      <c r="G1576" s="14">
        <v>0.99</v>
      </c>
      <c r="H1576" s="14">
        <v>0.99</v>
      </c>
      <c r="I1576" s="14">
        <v>0.99</v>
      </c>
      <c r="J1576" s="14">
        <v>0.99</v>
      </c>
      <c r="K1576" s="14">
        <v>0.99</v>
      </c>
      <c r="L1576" s="14">
        <v>0.99</v>
      </c>
      <c r="M1576" s="14">
        <v>0.99</v>
      </c>
      <c r="N1576" s="14">
        <v>0.99</v>
      </c>
      <c r="O1576" s="14">
        <v>0.99</v>
      </c>
      <c r="P1576" s="14" t="s">
        <v>865</v>
      </c>
      <c r="Q1576" s="14" t="s">
        <v>3634</v>
      </c>
      <c r="R1576" s="14" t="s">
        <v>3631</v>
      </c>
      <c r="S1576" s="14" t="s">
        <v>3632</v>
      </c>
      <c r="T1576" s="15" t="s">
        <v>3632</v>
      </c>
    </row>
    <row r="1577" spans="1:20" x14ac:dyDescent="0.35">
      <c r="A1577" s="14" t="s">
        <v>4417</v>
      </c>
      <c r="B1577" s="14" t="s">
        <v>3638</v>
      </c>
      <c r="C1577" s="14" t="s">
        <v>4417</v>
      </c>
      <c r="D1577" s="14">
        <v>0.99</v>
      </c>
      <c r="E1577" s="14">
        <v>0.99</v>
      </c>
      <c r="F1577" s="14">
        <v>0.99</v>
      </c>
      <c r="G1577" s="14">
        <v>0.99</v>
      </c>
      <c r="H1577" s="14">
        <v>0.99</v>
      </c>
      <c r="I1577" s="14">
        <v>0.99</v>
      </c>
      <c r="J1577" s="14">
        <v>0.99</v>
      </c>
      <c r="K1577" s="14">
        <v>0.99</v>
      </c>
      <c r="L1577" s="14">
        <v>0.99</v>
      </c>
      <c r="M1577" s="14">
        <v>0.99</v>
      </c>
      <c r="N1577" s="14">
        <v>0.99</v>
      </c>
      <c r="O1577" s="14">
        <v>0.99</v>
      </c>
      <c r="P1577" s="14" t="s">
        <v>865</v>
      </c>
      <c r="Q1577" s="14" t="s">
        <v>3634</v>
      </c>
      <c r="R1577" s="14" t="s">
        <v>3631</v>
      </c>
      <c r="S1577" s="14" t="s">
        <v>3632</v>
      </c>
      <c r="T1577" s="15" t="s">
        <v>3632</v>
      </c>
    </row>
    <row r="1578" spans="1:20" x14ac:dyDescent="0.35">
      <c r="A1578" s="14" t="s">
        <v>4418</v>
      </c>
      <c r="B1578" s="14" t="s">
        <v>3638</v>
      </c>
      <c r="C1578" s="14" t="s">
        <v>4418</v>
      </c>
      <c r="D1578" s="14">
        <v>0.99</v>
      </c>
      <c r="E1578" s="14">
        <v>0.99</v>
      </c>
      <c r="F1578" s="14">
        <v>0.99</v>
      </c>
      <c r="G1578" s="14">
        <v>0.99</v>
      </c>
      <c r="H1578" s="14">
        <v>0.99</v>
      </c>
      <c r="I1578" s="14">
        <v>0.99</v>
      </c>
      <c r="J1578" s="14">
        <v>0.99</v>
      </c>
      <c r="K1578" s="14">
        <v>0.99</v>
      </c>
      <c r="L1578" s="14">
        <v>0.99</v>
      </c>
      <c r="M1578" s="14">
        <v>0.99</v>
      </c>
      <c r="N1578" s="14">
        <v>0.99</v>
      </c>
      <c r="O1578" s="14">
        <v>0.99</v>
      </c>
      <c r="P1578" s="14" t="s">
        <v>865</v>
      </c>
      <c r="Q1578" s="14" t="s">
        <v>3634</v>
      </c>
      <c r="R1578" s="14" t="s">
        <v>3631</v>
      </c>
      <c r="S1578" s="14" t="s">
        <v>3632</v>
      </c>
      <c r="T1578" s="15" t="s">
        <v>3632</v>
      </c>
    </row>
    <row r="1579" spans="1:20" x14ac:dyDescent="0.35">
      <c r="A1579" s="14" t="s">
        <v>4419</v>
      </c>
      <c r="B1579" s="14" t="s">
        <v>3638</v>
      </c>
      <c r="C1579" s="14" t="s">
        <v>4419</v>
      </c>
      <c r="D1579" s="14">
        <v>0.99</v>
      </c>
      <c r="E1579" s="14">
        <v>0.99</v>
      </c>
      <c r="F1579" s="14">
        <v>0.99</v>
      </c>
      <c r="G1579" s="14">
        <v>0.99</v>
      </c>
      <c r="H1579" s="14">
        <v>0.99</v>
      </c>
      <c r="I1579" s="14">
        <v>0.99</v>
      </c>
      <c r="J1579" s="14">
        <v>0.99</v>
      </c>
      <c r="K1579" s="14">
        <v>0.99</v>
      </c>
      <c r="L1579" s="14">
        <v>0.99</v>
      </c>
      <c r="M1579" s="14">
        <v>0.99</v>
      </c>
      <c r="N1579" s="14">
        <v>0.99</v>
      </c>
      <c r="O1579" s="14">
        <v>0.99</v>
      </c>
      <c r="P1579" s="14" t="s">
        <v>865</v>
      </c>
      <c r="Q1579" s="14" t="s">
        <v>3634</v>
      </c>
      <c r="R1579" s="14" t="s">
        <v>3631</v>
      </c>
      <c r="S1579" s="14" t="s">
        <v>3632</v>
      </c>
      <c r="T1579" s="15" t="s">
        <v>3632</v>
      </c>
    </row>
    <row r="1580" spans="1:20" x14ac:dyDescent="0.35">
      <c r="A1580" s="14" t="s">
        <v>4420</v>
      </c>
      <c r="B1580" s="14" t="s">
        <v>3638</v>
      </c>
      <c r="C1580" s="14" t="s">
        <v>4420</v>
      </c>
      <c r="D1580" s="14">
        <v>0.99</v>
      </c>
      <c r="E1580" s="14">
        <v>0.99</v>
      </c>
      <c r="F1580" s="14">
        <v>0.99</v>
      </c>
      <c r="G1580" s="14">
        <v>0.99</v>
      </c>
      <c r="H1580" s="14">
        <v>0.99</v>
      </c>
      <c r="I1580" s="14">
        <v>0.99</v>
      </c>
      <c r="J1580" s="14">
        <v>0.99</v>
      </c>
      <c r="K1580" s="14">
        <v>0.99</v>
      </c>
      <c r="L1580" s="14">
        <v>0.99</v>
      </c>
      <c r="M1580" s="14">
        <v>0.99</v>
      </c>
      <c r="N1580" s="14">
        <v>0.99</v>
      </c>
      <c r="O1580" s="14">
        <v>0.99</v>
      </c>
      <c r="P1580" s="14" t="s">
        <v>865</v>
      </c>
      <c r="Q1580" s="14" t="s">
        <v>3634</v>
      </c>
      <c r="R1580" s="14" t="s">
        <v>3631</v>
      </c>
      <c r="S1580" s="14" t="s">
        <v>3632</v>
      </c>
      <c r="T1580" s="15" t="s">
        <v>3632</v>
      </c>
    </row>
    <row r="1581" spans="1:20" x14ac:dyDescent="0.35">
      <c r="A1581" s="14" t="s">
        <v>4421</v>
      </c>
      <c r="B1581" s="14" t="s">
        <v>3638</v>
      </c>
      <c r="C1581" s="14" t="s">
        <v>4421</v>
      </c>
      <c r="D1581" s="14">
        <v>0.99</v>
      </c>
      <c r="E1581" s="14">
        <v>0.99</v>
      </c>
      <c r="F1581" s="14">
        <v>0.99</v>
      </c>
      <c r="G1581" s="14">
        <v>0.99</v>
      </c>
      <c r="H1581" s="14">
        <v>0.99</v>
      </c>
      <c r="I1581" s="14">
        <v>0.99</v>
      </c>
      <c r="J1581" s="14">
        <v>0.99</v>
      </c>
      <c r="K1581" s="14">
        <v>0.99</v>
      </c>
      <c r="L1581" s="14">
        <v>0.99</v>
      </c>
      <c r="M1581" s="14">
        <v>0.99</v>
      </c>
      <c r="N1581" s="14">
        <v>0.99</v>
      </c>
      <c r="O1581" s="14">
        <v>0.99</v>
      </c>
      <c r="P1581" s="14" t="s">
        <v>865</v>
      </c>
      <c r="Q1581" s="14" t="s">
        <v>3634</v>
      </c>
      <c r="R1581" s="14" t="s">
        <v>3631</v>
      </c>
      <c r="S1581" s="14" t="s">
        <v>3632</v>
      </c>
      <c r="T1581" s="15" t="s">
        <v>3632</v>
      </c>
    </row>
    <row r="1582" spans="1:20" x14ac:dyDescent="0.35">
      <c r="A1582" s="14" t="s">
        <v>4422</v>
      </c>
      <c r="B1582" s="14" t="s">
        <v>3638</v>
      </c>
      <c r="C1582" s="14" t="s">
        <v>4422</v>
      </c>
      <c r="D1582" s="14">
        <v>0.99</v>
      </c>
      <c r="E1582" s="14">
        <v>0.99</v>
      </c>
      <c r="F1582" s="14">
        <v>0.99</v>
      </c>
      <c r="G1582" s="14">
        <v>0.99</v>
      </c>
      <c r="H1582" s="14">
        <v>0.99</v>
      </c>
      <c r="I1582" s="14">
        <v>0.99</v>
      </c>
      <c r="J1582" s="14">
        <v>0.99</v>
      </c>
      <c r="K1582" s="14">
        <v>0.99</v>
      </c>
      <c r="L1582" s="14">
        <v>0.99</v>
      </c>
      <c r="M1582" s="14">
        <v>0.99</v>
      </c>
      <c r="N1582" s="14">
        <v>0.99</v>
      </c>
      <c r="O1582" s="14">
        <v>0.99</v>
      </c>
      <c r="P1582" s="14" t="s">
        <v>865</v>
      </c>
      <c r="Q1582" s="14" t="s">
        <v>3634</v>
      </c>
      <c r="R1582" s="14" t="s">
        <v>3631</v>
      </c>
      <c r="S1582" s="14" t="s">
        <v>3632</v>
      </c>
      <c r="T1582" s="15" t="s">
        <v>3632</v>
      </c>
    </row>
    <row r="1583" spans="1:20" x14ac:dyDescent="0.35">
      <c r="A1583" s="14" t="s">
        <v>4423</v>
      </c>
      <c r="B1583" s="14" t="s">
        <v>3638</v>
      </c>
      <c r="C1583" s="14" t="s">
        <v>4423</v>
      </c>
      <c r="D1583" s="14">
        <v>0.99</v>
      </c>
      <c r="E1583" s="14">
        <v>0.99</v>
      </c>
      <c r="F1583" s="14">
        <v>0.99</v>
      </c>
      <c r="G1583" s="14">
        <v>0.99</v>
      </c>
      <c r="H1583" s="14">
        <v>0.99</v>
      </c>
      <c r="I1583" s="14">
        <v>0.99</v>
      </c>
      <c r="J1583" s="14">
        <v>0.99</v>
      </c>
      <c r="K1583" s="14">
        <v>0.99</v>
      </c>
      <c r="L1583" s="14">
        <v>0.99</v>
      </c>
      <c r="M1583" s="14">
        <v>0.99</v>
      </c>
      <c r="N1583" s="14">
        <v>0.99</v>
      </c>
      <c r="O1583" s="14">
        <v>0.99</v>
      </c>
      <c r="P1583" s="14" t="s">
        <v>865</v>
      </c>
      <c r="Q1583" s="14" t="s">
        <v>3634</v>
      </c>
      <c r="R1583" s="14" t="s">
        <v>3631</v>
      </c>
      <c r="S1583" s="14" t="s">
        <v>3632</v>
      </c>
      <c r="T1583" s="15" t="s">
        <v>3632</v>
      </c>
    </row>
    <row r="1584" spans="1:20" x14ac:dyDescent="0.35">
      <c r="A1584" s="14" t="s">
        <v>4424</v>
      </c>
      <c r="B1584" s="14" t="s">
        <v>3638</v>
      </c>
      <c r="C1584" s="14" t="s">
        <v>4424</v>
      </c>
      <c r="D1584" s="14">
        <v>0.99</v>
      </c>
      <c r="E1584" s="14">
        <v>0.99</v>
      </c>
      <c r="F1584" s="14">
        <v>0.99</v>
      </c>
      <c r="G1584" s="14">
        <v>0.99</v>
      </c>
      <c r="H1584" s="14">
        <v>0.99</v>
      </c>
      <c r="I1584" s="14">
        <v>0.99</v>
      </c>
      <c r="J1584" s="14">
        <v>0.99</v>
      </c>
      <c r="K1584" s="14">
        <v>0.99</v>
      </c>
      <c r="L1584" s="14">
        <v>0.99</v>
      </c>
      <c r="M1584" s="14">
        <v>0.99</v>
      </c>
      <c r="N1584" s="14">
        <v>0.99</v>
      </c>
      <c r="O1584" s="14">
        <v>0.99</v>
      </c>
      <c r="P1584" s="14" t="s">
        <v>865</v>
      </c>
      <c r="Q1584" s="14" t="s">
        <v>3634</v>
      </c>
      <c r="R1584" s="14" t="s">
        <v>3631</v>
      </c>
      <c r="S1584" s="14" t="s">
        <v>3632</v>
      </c>
      <c r="T1584" s="15" t="s">
        <v>3632</v>
      </c>
    </row>
    <row r="1585" spans="1:20" x14ac:dyDescent="0.35">
      <c r="A1585" s="14" t="s">
        <v>4425</v>
      </c>
      <c r="B1585" s="14" t="s">
        <v>3638</v>
      </c>
      <c r="C1585" s="14" t="s">
        <v>4425</v>
      </c>
      <c r="D1585" s="14">
        <v>0.99</v>
      </c>
      <c r="E1585" s="14">
        <v>0.99</v>
      </c>
      <c r="F1585" s="14">
        <v>0.99</v>
      </c>
      <c r="G1585" s="14">
        <v>0.99</v>
      </c>
      <c r="H1585" s="14">
        <v>0.99</v>
      </c>
      <c r="I1585" s="14">
        <v>0.99</v>
      </c>
      <c r="J1585" s="14">
        <v>0.99</v>
      </c>
      <c r="K1585" s="14">
        <v>0.99</v>
      </c>
      <c r="L1585" s="14">
        <v>0.99</v>
      </c>
      <c r="M1585" s="14">
        <v>0.99</v>
      </c>
      <c r="N1585" s="14">
        <v>0.99</v>
      </c>
      <c r="O1585" s="14">
        <v>0.99</v>
      </c>
      <c r="P1585" s="14" t="s">
        <v>865</v>
      </c>
      <c r="Q1585" s="14" t="s">
        <v>3634</v>
      </c>
      <c r="R1585" s="14" t="s">
        <v>3631</v>
      </c>
      <c r="S1585" s="14" t="s">
        <v>3632</v>
      </c>
      <c r="T1585" s="14" t="s">
        <v>3632</v>
      </c>
    </row>
    <row r="1586" spans="1:20" x14ac:dyDescent="0.35">
      <c r="A1586" s="14" t="s">
        <v>4426</v>
      </c>
      <c r="B1586" s="14" t="s">
        <v>3638</v>
      </c>
      <c r="C1586" s="14" t="s">
        <v>4426</v>
      </c>
      <c r="D1586" s="14">
        <v>0.99</v>
      </c>
      <c r="E1586" s="14">
        <v>0.99</v>
      </c>
      <c r="F1586" s="14">
        <v>0.99</v>
      </c>
      <c r="G1586" s="14">
        <v>0.99</v>
      </c>
      <c r="H1586" s="14">
        <v>0.99</v>
      </c>
      <c r="I1586" s="14">
        <v>0.99</v>
      </c>
      <c r="J1586" s="14">
        <v>0.99</v>
      </c>
      <c r="K1586" s="14">
        <v>0.99</v>
      </c>
      <c r="L1586" s="14">
        <v>0.99</v>
      </c>
      <c r="M1586" s="14">
        <v>0.99</v>
      </c>
      <c r="N1586" s="14">
        <v>0.99</v>
      </c>
      <c r="O1586" s="14">
        <v>0.99</v>
      </c>
      <c r="P1586" s="14" t="s">
        <v>865</v>
      </c>
      <c r="Q1586" s="14" t="s">
        <v>3634</v>
      </c>
      <c r="R1586" s="14" t="s">
        <v>3631</v>
      </c>
      <c r="S1586" s="14" t="s">
        <v>3632</v>
      </c>
      <c r="T1586" s="14" t="s">
        <v>3632</v>
      </c>
    </row>
    <row r="1587" spans="1:20" x14ac:dyDescent="0.35">
      <c r="A1587" s="14" t="s">
        <v>4427</v>
      </c>
      <c r="B1587" s="14" t="s">
        <v>3638</v>
      </c>
      <c r="C1587" s="14" t="s">
        <v>4427</v>
      </c>
      <c r="D1587" s="14">
        <v>0.99</v>
      </c>
      <c r="E1587" s="14">
        <v>0.99</v>
      </c>
      <c r="F1587" s="14">
        <v>0.99</v>
      </c>
      <c r="G1587" s="14">
        <v>0.99</v>
      </c>
      <c r="H1587" s="14">
        <v>0.99</v>
      </c>
      <c r="I1587" s="14">
        <v>0.99</v>
      </c>
      <c r="J1587" s="14">
        <v>0.99</v>
      </c>
      <c r="K1587" s="14">
        <v>0.99</v>
      </c>
      <c r="L1587" s="14">
        <v>0.99</v>
      </c>
      <c r="M1587" s="14">
        <v>0.99</v>
      </c>
      <c r="N1587" s="14">
        <v>0.99</v>
      </c>
      <c r="O1587" s="14">
        <v>0.99</v>
      </c>
      <c r="P1587" s="14" t="s">
        <v>865</v>
      </c>
      <c r="Q1587" s="14" t="s">
        <v>3634</v>
      </c>
      <c r="R1587" s="14" t="s">
        <v>3631</v>
      </c>
      <c r="S1587" s="14" t="s">
        <v>3632</v>
      </c>
      <c r="T1587" s="14" t="s">
        <v>3632</v>
      </c>
    </row>
    <row r="1588" spans="1:20" x14ac:dyDescent="0.35">
      <c r="A1588" s="14" t="s">
        <v>4428</v>
      </c>
      <c r="B1588" s="14" t="s">
        <v>3638</v>
      </c>
      <c r="C1588" s="14" t="s">
        <v>4428</v>
      </c>
      <c r="D1588" s="14">
        <v>0.99</v>
      </c>
      <c r="E1588" s="14">
        <v>0.99</v>
      </c>
      <c r="F1588" s="14">
        <v>0.99</v>
      </c>
      <c r="G1588" s="14">
        <v>0.99</v>
      </c>
      <c r="H1588" s="14">
        <v>0.99</v>
      </c>
      <c r="I1588" s="14">
        <v>0.99</v>
      </c>
      <c r="J1588" s="14">
        <v>0.99</v>
      </c>
      <c r="K1588" s="14">
        <v>0.99</v>
      </c>
      <c r="L1588" s="14">
        <v>0.99</v>
      </c>
      <c r="M1588" s="14">
        <v>0.99</v>
      </c>
      <c r="N1588" s="14">
        <v>0.99</v>
      </c>
      <c r="O1588" s="14">
        <v>0.99</v>
      </c>
      <c r="P1588" s="14" t="s">
        <v>865</v>
      </c>
      <c r="Q1588" s="14" t="s">
        <v>3634</v>
      </c>
      <c r="R1588" s="14" t="s">
        <v>3631</v>
      </c>
      <c r="S1588" s="14" t="s">
        <v>3632</v>
      </c>
      <c r="T1588" s="14" t="s">
        <v>3632</v>
      </c>
    </row>
    <row r="1589" spans="1:20" x14ac:dyDescent="0.35">
      <c r="A1589" s="14" t="s">
        <v>4429</v>
      </c>
      <c r="B1589" s="14" t="s">
        <v>3638</v>
      </c>
      <c r="C1589" s="14" t="s">
        <v>4429</v>
      </c>
      <c r="D1589" s="14">
        <v>0.99</v>
      </c>
      <c r="E1589" s="14">
        <v>0.99</v>
      </c>
      <c r="F1589" s="14">
        <v>0.99</v>
      </c>
      <c r="G1589" s="14">
        <v>0.99</v>
      </c>
      <c r="H1589" s="14">
        <v>0.99</v>
      </c>
      <c r="I1589" s="14">
        <v>0.99</v>
      </c>
      <c r="J1589" s="14">
        <v>0.99</v>
      </c>
      <c r="K1589" s="14">
        <v>0.99</v>
      </c>
      <c r="L1589" s="14">
        <v>0.99</v>
      </c>
      <c r="M1589" s="14">
        <v>0.99</v>
      </c>
      <c r="N1589" s="14">
        <v>0.99</v>
      </c>
      <c r="O1589" s="14">
        <v>0.99</v>
      </c>
      <c r="P1589" s="14" t="s">
        <v>865</v>
      </c>
      <c r="Q1589" s="14" t="s">
        <v>3634</v>
      </c>
      <c r="R1589" s="14" t="s">
        <v>3631</v>
      </c>
      <c r="S1589" s="14" t="s">
        <v>3632</v>
      </c>
      <c r="T1589" s="14" t="s">
        <v>3632</v>
      </c>
    </row>
    <row r="1590" spans="1:20" x14ac:dyDescent="0.35">
      <c r="A1590" s="14" t="s">
        <v>4430</v>
      </c>
      <c r="B1590" s="14" t="s">
        <v>3638</v>
      </c>
      <c r="C1590" s="14" t="s">
        <v>4430</v>
      </c>
      <c r="D1590" s="14">
        <v>0.99</v>
      </c>
      <c r="E1590" s="14">
        <v>0.99</v>
      </c>
      <c r="F1590" s="14">
        <v>0.99</v>
      </c>
      <c r="G1590" s="14">
        <v>0.99</v>
      </c>
      <c r="H1590" s="14">
        <v>0.99</v>
      </c>
      <c r="I1590" s="14">
        <v>0.99</v>
      </c>
      <c r="J1590" s="14">
        <v>0.99</v>
      </c>
      <c r="K1590" s="14">
        <v>0.99</v>
      </c>
      <c r="L1590" s="14">
        <v>0.99</v>
      </c>
      <c r="M1590" s="14">
        <v>0.99</v>
      </c>
      <c r="N1590" s="14">
        <v>0.99</v>
      </c>
      <c r="O1590" s="14">
        <v>0.99</v>
      </c>
      <c r="P1590" s="14" t="s">
        <v>865</v>
      </c>
      <c r="Q1590" s="14" t="s">
        <v>3634</v>
      </c>
      <c r="R1590" s="14" t="s">
        <v>3631</v>
      </c>
      <c r="S1590" s="14" t="s">
        <v>3632</v>
      </c>
      <c r="T1590" s="14" t="s">
        <v>3632</v>
      </c>
    </row>
    <row r="1591" spans="1:20" x14ac:dyDescent="0.35">
      <c r="A1591" s="14" t="s">
        <v>4431</v>
      </c>
      <c r="B1591" s="14" t="s">
        <v>3638</v>
      </c>
      <c r="C1591" s="14" t="s">
        <v>4431</v>
      </c>
      <c r="D1591" s="14">
        <v>0.99</v>
      </c>
      <c r="E1591" s="14">
        <v>0.99</v>
      </c>
      <c r="F1591" s="14">
        <v>0.99</v>
      </c>
      <c r="G1591" s="14">
        <v>0.99</v>
      </c>
      <c r="H1591" s="14">
        <v>0.99</v>
      </c>
      <c r="I1591" s="14">
        <v>0.99</v>
      </c>
      <c r="J1591" s="14">
        <v>0.99</v>
      </c>
      <c r="K1591" s="14">
        <v>0.99</v>
      </c>
      <c r="L1591" s="14">
        <v>0.99</v>
      </c>
      <c r="M1591" s="14">
        <v>0.99</v>
      </c>
      <c r="N1591" s="14">
        <v>0.99</v>
      </c>
      <c r="O1591" s="14">
        <v>0.99</v>
      </c>
      <c r="P1591" s="14" t="s">
        <v>865</v>
      </c>
      <c r="Q1591" s="14" t="s">
        <v>3634</v>
      </c>
      <c r="R1591" s="14" t="s">
        <v>3631</v>
      </c>
      <c r="S1591" s="14" t="s">
        <v>3632</v>
      </c>
      <c r="T1591" s="14" t="s">
        <v>3632</v>
      </c>
    </row>
    <row r="1592" spans="1:20" x14ac:dyDescent="0.35">
      <c r="A1592" s="14" t="s">
        <v>4432</v>
      </c>
      <c r="B1592" s="14" t="s">
        <v>3638</v>
      </c>
      <c r="C1592" s="14" t="s">
        <v>4432</v>
      </c>
      <c r="D1592" s="14">
        <v>0.99</v>
      </c>
      <c r="E1592" s="14">
        <v>0.99</v>
      </c>
      <c r="F1592" s="14">
        <v>0.99</v>
      </c>
      <c r="G1592" s="14">
        <v>0.99</v>
      </c>
      <c r="H1592" s="14">
        <v>0.99</v>
      </c>
      <c r="I1592" s="14">
        <v>0.99</v>
      </c>
      <c r="J1592" s="14">
        <v>0.99</v>
      </c>
      <c r="K1592" s="14">
        <v>0.99</v>
      </c>
      <c r="L1592" s="14">
        <v>0.99</v>
      </c>
      <c r="M1592" s="14">
        <v>0.99</v>
      </c>
      <c r="N1592" s="14">
        <v>0.99</v>
      </c>
      <c r="O1592" s="14">
        <v>0.99</v>
      </c>
      <c r="P1592" s="14" t="s">
        <v>865</v>
      </c>
      <c r="Q1592" s="14" t="s">
        <v>3634</v>
      </c>
      <c r="R1592" s="14" t="s">
        <v>3631</v>
      </c>
      <c r="S1592" s="14" t="s">
        <v>3632</v>
      </c>
      <c r="T1592" s="14" t="s">
        <v>3632</v>
      </c>
    </row>
    <row r="1593" spans="1:20" x14ac:dyDescent="0.35">
      <c r="A1593" s="14" t="s">
        <v>4433</v>
      </c>
      <c r="B1593" s="14" t="s">
        <v>3638</v>
      </c>
      <c r="C1593" s="14" t="s">
        <v>4433</v>
      </c>
      <c r="D1593" s="14">
        <v>0.99</v>
      </c>
      <c r="E1593" s="14">
        <v>0.99</v>
      </c>
      <c r="F1593" s="14">
        <v>0.99</v>
      </c>
      <c r="G1593" s="14">
        <v>0.99</v>
      </c>
      <c r="H1593" s="14">
        <v>0.99</v>
      </c>
      <c r="I1593" s="14">
        <v>0.99</v>
      </c>
      <c r="J1593" s="14">
        <v>0.99</v>
      </c>
      <c r="K1593" s="14">
        <v>0.99</v>
      </c>
      <c r="L1593" s="14">
        <v>0.99</v>
      </c>
      <c r="M1593" s="14">
        <v>0.99</v>
      </c>
      <c r="N1593" s="14">
        <v>0.99</v>
      </c>
      <c r="O1593" s="14">
        <v>0.99</v>
      </c>
      <c r="P1593" s="14" t="s">
        <v>865</v>
      </c>
      <c r="Q1593" s="14" t="s">
        <v>3634</v>
      </c>
      <c r="R1593" s="14" t="s">
        <v>3631</v>
      </c>
      <c r="S1593" s="14" t="s">
        <v>3632</v>
      </c>
      <c r="T1593" s="14" t="s">
        <v>3632</v>
      </c>
    </row>
    <row r="1594" spans="1:20" x14ac:dyDescent="0.35">
      <c r="A1594" s="14" t="s">
        <v>4434</v>
      </c>
      <c r="B1594" s="14" t="s">
        <v>3638</v>
      </c>
      <c r="C1594" s="14" t="s">
        <v>4434</v>
      </c>
      <c r="D1594" s="14">
        <v>0.99</v>
      </c>
      <c r="E1594" s="14">
        <v>0.99</v>
      </c>
      <c r="F1594" s="14">
        <v>0.99</v>
      </c>
      <c r="G1594" s="14">
        <v>0.99</v>
      </c>
      <c r="H1594" s="14">
        <v>0.99</v>
      </c>
      <c r="I1594" s="14">
        <v>0.99</v>
      </c>
      <c r="J1594" s="14">
        <v>0.99</v>
      </c>
      <c r="K1594" s="14">
        <v>0.99</v>
      </c>
      <c r="L1594" s="14">
        <v>0.99</v>
      </c>
      <c r="M1594" s="14">
        <v>0.99</v>
      </c>
      <c r="N1594" s="14">
        <v>0.99</v>
      </c>
      <c r="O1594" s="14">
        <v>0.99</v>
      </c>
      <c r="P1594" s="14" t="s">
        <v>865</v>
      </c>
      <c r="Q1594" s="14" t="s">
        <v>3634</v>
      </c>
      <c r="R1594" s="14" t="s">
        <v>3631</v>
      </c>
      <c r="S1594" s="14" t="s">
        <v>3632</v>
      </c>
      <c r="T1594" s="14" t="s">
        <v>3632</v>
      </c>
    </row>
    <row r="1595" spans="1:20" x14ac:dyDescent="0.35">
      <c r="A1595" s="14" t="s">
        <v>4435</v>
      </c>
      <c r="B1595" s="14" t="s">
        <v>3638</v>
      </c>
      <c r="C1595" s="14" t="s">
        <v>4435</v>
      </c>
      <c r="D1595" s="14">
        <v>0.99</v>
      </c>
      <c r="E1595" s="14">
        <v>0.99</v>
      </c>
      <c r="F1595" s="14">
        <v>0.99</v>
      </c>
      <c r="G1595" s="14">
        <v>0.99</v>
      </c>
      <c r="H1595" s="14">
        <v>0.99</v>
      </c>
      <c r="I1595" s="14">
        <v>0.99</v>
      </c>
      <c r="J1595" s="14">
        <v>0.99</v>
      </c>
      <c r="K1595" s="14">
        <v>0.99</v>
      </c>
      <c r="L1595" s="14">
        <v>0.99</v>
      </c>
      <c r="M1595" s="14">
        <v>0.99</v>
      </c>
      <c r="N1595" s="14">
        <v>0.99</v>
      </c>
      <c r="O1595" s="14">
        <v>0.99</v>
      </c>
      <c r="P1595" s="14" t="s">
        <v>865</v>
      </c>
      <c r="Q1595" s="14" t="s">
        <v>3634</v>
      </c>
      <c r="R1595" s="14" t="s">
        <v>3631</v>
      </c>
      <c r="S1595" s="14" t="s">
        <v>3632</v>
      </c>
      <c r="T1595" s="14" t="s">
        <v>3632</v>
      </c>
    </row>
    <row r="1596" spans="1:20" x14ac:dyDescent="0.35">
      <c r="A1596" s="14" t="s">
        <v>4436</v>
      </c>
      <c r="B1596" s="14" t="s">
        <v>3638</v>
      </c>
      <c r="C1596" s="14" t="s">
        <v>4436</v>
      </c>
      <c r="D1596" s="14">
        <v>0.99</v>
      </c>
      <c r="E1596" s="14">
        <v>0.99</v>
      </c>
      <c r="F1596" s="14">
        <v>0.99</v>
      </c>
      <c r="G1596" s="14">
        <v>0.99</v>
      </c>
      <c r="H1596" s="14">
        <v>0.99</v>
      </c>
      <c r="I1596" s="14">
        <v>0.99</v>
      </c>
      <c r="J1596" s="14">
        <v>0.99</v>
      </c>
      <c r="K1596" s="14">
        <v>0.99</v>
      </c>
      <c r="L1596" s="14">
        <v>0.99</v>
      </c>
      <c r="M1596" s="14">
        <v>0.99</v>
      </c>
      <c r="N1596" s="14">
        <v>0.99</v>
      </c>
      <c r="O1596" s="14">
        <v>0.99</v>
      </c>
      <c r="P1596" s="14" t="s">
        <v>865</v>
      </c>
      <c r="Q1596" s="14" t="s">
        <v>3634</v>
      </c>
      <c r="R1596" s="14" t="s">
        <v>3631</v>
      </c>
      <c r="S1596" s="14" t="s">
        <v>3632</v>
      </c>
      <c r="T1596" s="14" t="s">
        <v>3632</v>
      </c>
    </row>
    <row r="1597" spans="1:20" x14ac:dyDescent="0.35">
      <c r="A1597" s="14" t="s">
        <v>4437</v>
      </c>
      <c r="B1597" s="14" t="s">
        <v>3638</v>
      </c>
      <c r="C1597" s="14" t="s">
        <v>4437</v>
      </c>
      <c r="D1597" s="14">
        <v>0.99</v>
      </c>
      <c r="E1597" s="14">
        <v>0.99</v>
      </c>
      <c r="F1597" s="14">
        <v>0.99</v>
      </c>
      <c r="G1597" s="14">
        <v>0.99</v>
      </c>
      <c r="H1597" s="14">
        <v>0.99</v>
      </c>
      <c r="I1597" s="14">
        <v>0.99</v>
      </c>
      <c r="J1597" s="14">
        <v>0.99</v>
      </c>
      <c r="K1597" s="14">
        <v>0.99</v>
      </c>
      <c r="L1597" s="14">
        <v>0.99</v>
      </c>
      <c r="M1597" s="14">
        <v>0.99</v>
      </c>
      <c r="N1597" s="14">
        <v>0.99</v>
      </c>
      <c r="O1597" s="14">
        <v>0.99</v>
      </c>
      <c r="P1597" s="14" t="s">
        <v>865</v>
      </c>
      <c r="Q1597" s="14" t="s">
        <v>3634</v>
      </c>
      <c r="R1597" s="14" t="s">
        <v>3631</v>
      </c>
      <c r="S1597" s="14" t="s">
        <v>3632</v>
      </c>
      <c r="T1597" s="14" t="s">
        <v>3632</v>
      </c>
    </row>
    <row r="1598" spans="1:20" x14ac:dyDescent="0.35">
      <c r="A1598" s="14" t="s">
        <v>4438</v>
      </c>
      <c r="B1598" s="14" t="s">
        <v>3638</v>
      </c>
      <c r="C1598" s="14" t="s">
        <v>4438</v>
      </c>
      <c r="D1598" s="14">
        <v>0.99</v>
      </c>
      <c r="E1598" s="14">
        <v>0.99</v>
      </c>
      <c r="F1598" s="14">
        <v>0.99</v>
      </c>
      <c r="G1598" s="14">
        <v>0.99</v>
      </c>
      <c r="H1598" s="14">
        <v>0.99</v>
      </c>
      <c r="I1598" s="14">
        <v>0.99</v>
      </c>
      <c r="J1598" s="14">
        <v>0.99</v>
      </c>
      <c r="K1598" s="14">
        <v>0.99</v>
      </c>
      <c r="L1598" s="14">
        <v>0.99</v>
      </c>
      <c r="M1598" s="14">
        <v>0.99</v>
      </c>
      <c r="N1598" s="14">
        <v>0.99</v>
      </c>
      <c r="O1598" s="14">
        <v>0.99</v>
      </c>
      <c r="P1598" s="14" t="s">
        <v>865</v>
      </c>
      <c r="Q1598" s="14" t="s">
        <v>3634</v>
      </c>
      <c r="R1598" s="14" t="s">
        <v>3631</v>
      </c>
      <c r="S1598" s="14" t="s">
        <v>3632</v>
      </c>
      <c r="T1598" s="14" t="s">
        <v>3632</v>
      </c>
    </row>
    <row r="1599" spans="1:20" x14ac:dyDescent="0.35">
      <c r="A1599" s="14" t="s">
        <v>4439</v>
      </c>
      <c r="B1599" s="14" t="s">
        <v>3638</v>
      </c>
      <c r="C1599" s="14" t="s">
        <v>4439</v>
      </c>
      <c r="D1599" s="14">
        <v>0.99</v>
      </c>
      <c r="E1599" s="14">
        <v>0.99</v>
      </c>
      <c r="F1599" s="14">
        <v>0.99</v>
      </c>
      <c r="G1599" s="14">
        <v>0.99</v>
      </c>
      <c r="H1599" s="14">
        <v>0.99</v>
      </c>
      <c r="I1599" s="14">
        <v>0.99</v>
      </c>
      <c r="J1599" s="14">
        <v>0.99</v>
      </c>
      <c r="K1599" s="14">
        <v>0.99</v>
      </c>
      <c r="L1599" s="14">
        <v>0.99</v>
      </c>
      <c r="M1599" s="14">
        <v>0.99</v>
      </c>
      <c r="N1599" s="14">
        <v>0.99</v>
      </c>
      <c r="O1599" s="14">
        <v>0.99</v>
      </c>
      <c r="P1599" s="14" t="s">
        <v>865</v>
      </c>
      <c r="Q1599" s="14" t="s">
        <v>3634</v>
      </c>
      <c r="R1599" s="14" t="s">
        <v>3631</v>
      </c>
      <c r="S1599" s="14" t="s">
        <v>3632</v>
      </c>
      <c r="T1599" s="14" t="s">
        <v>3632</v>
      </c>
    </row>
    <row r="1600" spans="1:20" x14ac:dyDescent="0.35">
      <c r="A1600" s="14" t="s">
        <v>4440</v>
      </c>
      <c r="B1600" s="14" t="s">
        <v>3638</v>
      </c>
      <c r="C1600" s="14" t="s">
        <v>4440</v>
      </c>
      <c r="D1600" s="14">
        <v>0.99</v>
      </c>
      <c r="E1600" s="14">
        <v>0.99</v>
      </c>
      <c r="F1600" s="14">
        <v>0.99</v>
      </c>
      <c r="G1600" s="14">
        <v>0.99</v>
      </c>
      <c r="H1600" s="14">
        <v>0.99</v>
      </c>
      <c r="I1600" s="14">
        <v>0.99</v>
      </c>
      <c r="J1600" s="14">
        <v>0.99</v>
      </c>
      <c r="K1600" s="14">
        <v>0.99</v>
      </c>
      <c r="L1600" s="14">
        <v>0.99</v>
      </c>
      <c r="M1600" s="14">
        <v>0.99</v>
      </c>
      <c r="N1600" s="14">
        <v>0.99</v>
      </c>
      <c r="O1600" s="14">
        <v>0.99</v>
      </c>
      <c r="P1600" s="14" t="s">
        <v>865</v>
      </c>
      <c r="Q1600" s="14" t="s">
        <v>3634</v>
      </c>
      <c r="R1600" s="14" t="s">
        <v>3631</v>
      </c>
      <c r="S1600" s="14" t="s">
        <v>3632</v>
      </c>
      <c r="T1600" s="14" t="s">
        <v>3632</v>
      </c>
    </row>
    <row r="1601" spans="1:20" x14ac:dyDescent="0.35">
      <c r="A1601" s="14" t="s">
        <v>4441</v>
      </c>
      <c r="B1601" s="14" t="s">
        <v>3638</v>
      </c>
      <c r="C1601" s="14" t="s">
        <v>4441</v>
      </c>
      <c r="D1601" s="14">
        <v>0.99</v>
      </c>
      <c r="E1601" s="14">
        <v>0.99</v>
      </c>
      <c r="F1601" s="14">
        <v>0.99</v>
      </c>
      <c r="G1601" s="14">
        <v>0.99</v>
      </c>
      <c r="H1601" s="14">
        <v>0.99</v>
      </c>
      <c r="I1601" s="14">
        <v>0.99</v>
      </c>
      <c r="J1601" s="14">
        <v>0.99</v>
      </c>
      <c r="K1601" s="14">
        <v>0.99</v>
      </c>
      <c r="L1601" s="14">
        <v>0.99</v>
      </c>
      <c r="M1601" s="14">
        <v>0.99</v>
      </c>
      <c r="N1601" s="14">
        <v>0.99</v>
      </c>
      <c r="O1601" s="14">
        <v>0.99</v>
      </c>
      <c r="P1601" s="14" t="s">
        <v>865</v>
      </c>
      <c r="Q1601" s="14" t="s">
        <v>3634</v>
      </c>
      <c r="R1601" s="14" t="s">
        <v>3631</v>
      </c>
      <c r="S1601" s="14" t="s">
        <v>3632</v>
      </c>
      <c r="T1601" s="14" t="s">
        <v>3632</v>
      </c>
    </row>
    <row r="1602" spans="1:20" x14ac:dyDescent="0.35">
      <c r="A1602" s="14" t="s">
        <v>4442</v>
      </c>
      <c r="B1602" s="14" t="s">
        <v>3638</v>
      </c>
      <c r="C1602" s="14" t="s">
        <v>4442</v>
      </c>
      <c r="D1602" s="14">
        <v>0.99</v>
      </c>
      <c r="E1602" s="14">
        <v>0.99</v>
      </c>
      <c r="F1602" s="14">
        <v>0.99</v>
      </c>
      <c r="G1602" s="14">
        <v>0.99</v>
      </c>
      <c r="H1602" s="14">
        <v>0.99</v>
      </c>
      <c r="I1602" s="14">
        <v>0.99</v>
      </c>
      <c r="J1602" s="14">
        <v>0.99</v>
      </c>
      <c r="K1602" s="14">
        <v>0.99</v>
      </c>
      <c r="L1602" s="14">
        <v>0.99</v>
      </c>
      <c r="M1602" s="14">
        <v>0.99</v>
      </c>
      <c r="N1602" s="14">
        <v>0.99</v>
      </c>
      <c r="O1602" s="14">
        <v>0.99</v>
      </c>
      <c r="P1602" s="14" t="s">
        <v>865</v>
      </c>
      <c r="Q1602" s="14" t="s">
        <v>3634</v>
      </c>
      <c r="R1602" s="14" t="s">
        <v>3631</v>
      </c>
      <c r="S1602" s="14" t="s">
        <v>3632</v>
      </c>
      <c r="T1602" s="14" t="s">
        <v>3632</v>
      </c>
    </row>
    <row r="1603" spans="1:20" x14ac:dyDescent="0.35">
      <c r="A1603" s="14" t="s">
        <v>4443</v>
      </c>
      <c r="B1603" s="14" t="s">
        <v>3638</v>
      </c>
      <c r="C1603" s="14" t="s">
        <v>4443</v>
      </c>
      <c r="D1603" s="14">
        <v>0.99</v>
      </c>
      <c r="E1603" s="14">
        <v>0.99</v>
      </c>
      <c r="F1603" s="14">
        <v>0.99</v>
      </c>
      <c r="G1603" s="14">
        <v>0.99</v>
      </c>
      <c r="H1603" s="14">
        <v>0.99</v>
      </c>
      <c r="I1603" s="14">
        <v>0.99</v>
      </c>
      <c r="J1603" s="14">
        <v>0.99</v>
      </c>
      <c r="K1603" s="14">
        <v>0.99</v>
      </c>
      <c r="L1603" s="14">
        <v>0.99</v>
      </c>
      <c r="M1603" s="14">
        <v>0.99</v>
      </c>
      <c r="N1603" s="14">
        <v>0.99</v>
      </c>
      <c r="O1603" s="14">
        <v>0.99</v>
      </c>
      <c r="P1603" s="14" t="s">
        <v>865</v>
      </c>
      <c r="Q1603" s="14" t="s">
        <v>3634</v>
      </c>
      <c r="R1603" s="14" t="s">
        <v>3631</v>
      </c>
      <c r="S1603" s="14" t="s">
        <v>3632</v>
      </c>
      <c r="T1603" s="14" t="s">
        <v>3632</v>
      </c>
    </row>
    <row r="1604" spans="1:20" x14ac:dyDescent="0.35">
      <c r="A1604" s="14" t="s">
        <v>4444</v>
      </c>
      <c r="B1604" s="14" t="s">
        <v>3638</v>
      </c>
      <c r="C1604" s="14" t="s">
        <v>4444</v>
      </c>
      <c r="D1604" s="14">
        <v>0.99</v>
      </c>
      <c r="E1604" s="14">
        <v>0.99</v>
      </c>
      <c r="F1604" s="14">
        <v>0.99</v>
      </c>
      <c r="G1604" s="14">
        <v>0.99</v>
      </c>
      <c r="H1604" s="14">
        <v>0.99</v>
      </c>
      <c r="I1604" s="14">
        <v>0.99</v>
      </c>
      <c r="J1604" s="14">
        <v>0.99</v>
      </c>
      <c r="K1604" s="14">
        <v>0.99</v>
      </c>
      <c r="L1604" s="14">
        <v>0.99</v>
      </c>
      <c r="M1604" s="14">
        <v>0.99</v>
      </c>
      <c r="N1604" s="14">
        <v>0.99</v>
      </c>
      <c r="O1604" s="14">
        <v>0.99</v>
      </c>
      <c r="P1604" s="14" t="s">
        <v>865</v>
      </c>
      <c r="Q1604" s="14" t="s">
        <v>3634</v>
      </c>
      <c r="R1604" s="14" t="s">
        <v>3631</v>
      </c>
      <c r="S1604" s="14" t="s">
        <v>3632</v>
      </c>
      <c r="T1604" s="14" t="s">
        <v>3632</v>
      </c>
    </row>
    <row r="1605" spans="1:20" x14ac:dyDescent="0.35">
      <c r="A1605" s="14" t="s">
        <v>4445</v>
      </c>
      <c r="B1605" s="14" t="s">
        <v>3638</v>
      </c>
      <c r="C1605" s="14" t="s">
        <v>4445</v>
      </c>
      <c r="D1605" s="14">
        <v>0.99</v>
      </c>
      <c r="E1605" s="14">
        <v>0.99</v>
      </c>
      <c r="F1605" s="14">
        <v>0.99</v>
      </c>
      <c r="G1605" s="14">
        <v>0.99</v>
      </c>
      <c r="H1605" s="14">
        <v>0.99</v>
      </c>
      <c r="I1605" s="14">
        <v>0.99</v>
      </c>
      <c r="J1605" s="14">
        <v>0.99</v>
      </c>
      <c r="K1605" s="14">
        <v>0.99</v>
      </c>
      <c r="L1605" s="14">
        <v>0.99</v>
      </c>
      <c r="M1605" s="14">
        <v>0.99</v>
      </c>
      <c r="N1605" s="14">
        <v>0.99</v>
      </c>
      <c r="O1605" s="14">
        <v>0.99</v>
      </c>
      <c r="P1605" s="14" t="s">
        <v>865</v>
      </c>
      <c r="Q1605" s="14" t="s">
        <v>3634</v>
      </c>
      <c r="R1605" s="14" t="s">
        <v>3631</v>
      </c>
      <c r="S1605" s="14" t="s">
        <v>3632</v>
      </c>
      <c r="T1605" s="14" t="s">
        <v>3632</v>
      </c>
    </row>
    <row r="1606" spans="1:20" x14ac:dyDescent="0.35">
      <c r="A1606" s="14" t="s">
        <v>4446</v>
      </c>
      <c r="B1606" s="14" t="s">
        <v>3638</v>
      </c>
      <c r="C1606" s="14" t="s">
        <v>4446</v>
      </c>
      <c r="D1606" s="14">
        <v>0.99</v>
      </c>
      <c r="E1606" s="14">
        <v>0.99</v>
      </c>
      <c r="F1606" s="14">
        <v>0.99</v>
      </c>
      <c r="G1606" s="14">
        <v>0.99</v>
      </c>
      <c r="H1606" s="14">
        <v>0.99</v>
      </c>
      <c r="I1606" s="14">
        <v>0.99</v>
      </c>
      <c r="J1606" s="14">
        <v>0.99</v>
      </c>
      <c r="K1606" s="14">
        <v>0.99</v>
      </c>
      <c r="L1606" s="14">
        <v>0.99</v>
      </c>
      <c r="M1606" s="14">
        <v>0.99</v>
      </c>
      <c r="N1606" s="14">
        <v>0.99</v>
      </c>
      <c r="O1606" s="14">
        <v>0.99</v>
      </c>
      <c r="P1606" s="14" t="s">
        <v>865</v>
      </c>
      <c r="Q1606" s="14" t="s">
        <v>3634</v>
      </c>
      <c r="R1606" s="14" t="s">
        <v>3631</v>
      </c>
      <c r="S1606" s="14" t="s">
        <v>3632</v>
      </c>
      <c r="T1606" s="14" t="s">
        <v>3632</v>
      </c>
    </row>
    <row r="1607" spans="1:20" x14ac:dyDescent="0.35">
      <c r="A1607" s="14" t="s">
        <v>4447</v>
      </c>
      <c r="B1607" s="14" t="s">
        <v>3638</v>
      </c>
      <c r="C1607" s="14" t="s">
        <v>4447</v>
      </c>
      <c r="D1607" s="14">
        <v>0.99</v>
      </c>
      <c r="E1607" s="14">
        <v>0.99</v>
      </c>
      <c r="F1607" s="14">
        <v>0.99</v>
      </c>
      <c r="G1607" s="14">
        <v>0.99</v>
      </c>
      <c r="H1607" s="14">
        <v>0.99</v>
      </c>
      <c r="I1607" s="14">
        <v>0.99</v>
      </c>
      <c r="J1607" s="14">
        <v>0.99</v>
      </c>
      <c r="K1607" s="14">
        <v>0.99</v>
      </c>
      <c r="L1607" s="14">
        <v>0.99</v>
      </c>
      <c r="M1607" s="14">
        <v>0.99</v>
      </c>
      <c r="N1607" s="14">
        <v>0.99</v>
      </c>
      <c r="O1607" s="14">
        <v>0.99</v>
      </c>
      <c r="P1607" s="14" t="s">
        <v>865</v>
      </c>
      <c r="Q1607" s="14" t="s">
        <v>3634</v>
      </c>
      <c r="R1607" s="14" t="s">
        <v>3631</v>
      </c>
      <c r="S1607" s="14" t="s">
        <v>3632</v>
      </c>
      <c r="T1607" s="14" t="s">
        <v>3632</v>
      </c>
    </row>
    <row r="1608" spans="1:20" x14ac:dyDescent="0.35">
      <c r="A1608" s="14" t="s">
        <v>4448</v>
      </c>
      <c r="B1608" s="14" t="s">
        <v>3638</v>
      </c>
      <c r="C1608" s="14" t="s">
        <v>4448</v>
      </c>
      <c r="D1608" s="14">
        <v>0.99</v>
      </c>
      <c r="E1608" s="14">
        <v>0.99</v>
      </c>
      <c r="F1608" s="14">
        <v>0.99</v>
      </c>
      <c r="G1608" s="14">
        <v>0.99</v>
      </c>
      <c r="H1608" s="14">
        <v>0.99</v>
      </c>
      <c r="I1608" s="14">
        <v>0.99</v>
      </c>
      <c r="J1608" s="14">
        <v>0.99</v>
      </c>
      <c r="K1608" s="14">
        <v>0.99</v>
      </c>
      <c r="L1608" s="14">
        <v>0.99</v>
      </c>
      <c r="M1608" s="14">
        <v>0.99</v>
      </c>
      <c r="N1608" s="14">
        <v>0.99</v>
      </c>
      <c r="O1608" s="14">
        <v>0.99</v>
      </c>
      <c r="P1608" s="14" t="s">
        <v>865</v>
      </c>
      <c r="Q1608" s="14" t="s">
        <v>3634</v>
      </c>
      <c r="R1608" s="14" t="s">
        <v>3631</v>
      </c>
      <c r="S1608" s="14" t="s">
        <v>3632</v>
      </c>
      <c r="T1608" s="14" t="s">
        <v>3632</v>
      </c>
    </row>
    <row r="1609" spans="1:20" x14ac:dyDescent="0.35">
      <c r="A1609" s="14" t="s">
        <v>4449</v>
      </c>
      <c r="B1609" s="14" t="s">
        <v>3638</v>
      </c>
      <c r="C1609" s="14" t="s">
        <v>4449</v>
      </c>
      <c r="D1609" s="14">
        <v>0.99</v>
      </c>
      <c r="E1609" s="14">
        <v>0.99</v>
      </c>
      <c r="F1609" s="14">
        <v>0.99</v>
      </c>
      <c r="G1609" s="14">
        <v>0.99</v>
      </c>
      <c r="H1609" s="14">
        <v>0.99</v>
      </c>
      <c r="I1609" s="14">
        <v>0.99</v>
      </c>
      <c r="J1609" s="14">
        <v>0.99</v>
      </c>
      <c r="K1609" s="14">
        <v>0.99</v>
      </c>
      <c r="L1609" s="14">
        <v>0.99</v>
      </c>
      <c r="M1609" s="14">
        <v>0.99</v>
      </c>
      <c r="N1609" s="14">
        <v>0.99</v>
      </c>
      <c r="O1609" s="14">
        <v>0.99</v>
      </c>
      <c r="P1609" s="14" t="s">
        <v>865</v>
      </c>
      <c r="Q1609" s="14" t="s">
        <v>3634</v>
      </c>
      <c r="R1609" s="14" t="s">
        <v>3631</v>
      </c>
      <c r="S1609" s="14" t="s">
        <v>3632</v>
      </c>
      <c r="T1609" s="14" t="s">
        <v>3632</v>
      </c>
    </row>
    <row r="1610" spans="1:20" x14ac:dyDescent="0.35">
      <c r="A1610" s="14" t="s">
        <v>4450</v>
      </c>
      <c r="B1610" s="14" t="s">
        <v>3638</v>
      </c>
      <c r="C1610" s="14" t="s">
        <v>4450</v>
      </c>
      <c r="D1610" s="14">
        <v>0.99</v>
      </c>
      <c r="E1610" s="14">
        <v>0.99</v>
      </c>
      <c r="F1610" s="14">
        <v>0.99</v>
      </c>
      <c r="G1610" s="14">
        <v>0.99</v>
      </c>
      <c r="H1610" s="14">
        <v>0.99</v>
      </c>
      <c r="I1610" s="14">
        <v>0.99</v>
      </c>
      <c r="J1610" s="14">
        <v>0.99</v>
      </c>
      <c r="K1610" s="14">
        <v>0.99</v>
      </c>
      <c r="L1610" s="14">
        <v>0.99</v>
      </c>
      <c r="M1610" s="14">
        <v>0.99</v>
      </c>
      <c r="N1610" s="14">
        <v>0.99</v>
      </c>
      <c r="O1610" s="14">
        <v>0.99</v>
      </c>
      <c r="P1610" s="14" t="s">
        <v>865</v>
      </c>
      <c r="Q1610" s="14" t="s">
        <v>3634</v>
      </c>
      <c r="R1610" s="14" t="s">
        <v>3631</v>
      </c>
      <c r="S1610" s="14" t="s">
        <v>3632</v>
      </c>
      <c r="T1610" s="14" t="s">
        <v>3632</v>
      </c>
    </row>
    <row r="1611" spans="1:20" x14ac:dyDescent="0.35">
      <c r="A1611" s="14" t="s">
        <v>4451</v>
      </c>
      <c r="B1611" s="14" t="s">
        <v>3638</v>
      </c>
      <c r="C1611" s="14" t="s">
        <v>4451</v>
      </c>
      <c r="D1611" s="14">
        <v>0.99</v>
      </c>
      <c r="E1611" s="14">
        <v>0.99</v>
      </c>
      <c r="F1611" s="14">
        <v>0.99</v>
      </c>
      <c r="G1611" s="14">
        <v>0.99</v>
      </c>
      <c r="H1611" s="14">
        <v>0.99</v>
      </c>
      <c r="I1611" s="14">
        <v>0.99</v>
      </c>
      <c r="J1611" s="14">
        <v>0.99</v>
      </c>
      <c r="K1611" s="14">
        <v>0.99</v>
      </c>
      <c r="L1611" s="14">
        <v>0.99</v>
      </c>
      <c r="M1611" s="14">
        <v>0.99</v>
      </c>
      <c r="N1611" s="14">
        <v>0.99</v>
      </c>
      <c r="O1611" s="14">
        <v>0.99</v>
      </c>
      <c r="P1611" s="14" t="s">
        <v>865</v>
      </c>
      <c r="Q1611" s="14" t="s">
        <v>3634</v>
      </c>
      <c r="R1611" s="14" t="s">
        <v>3631</v>
      </c>
      <c r="S1611" s="14" t="s">
        <v>3632</v>
      </c>
      <c r="T1611" s="14" t="s">
        <v>3632</v>
      </c>
    </row>
    <row r="1612" spans="1:20" x14ac:dyDescent="0.35">
      <c r="A1612" s="14" t="s">
        <v>4452</v>
      </c>
      <c r="B1612" s="14" t="s">
        <v>3638</v>
      </c>
      <c r="C1612" s="14" t="s">
        <v>4452</v>
      </c>
      <c r="D1612" s="14">
        <v>0.99</v>
      </c>
      <c r="E1612" s="14">
        <v>0.99</v>
      </c>
      <c r="F1612" s="14">
        <v>0.99</v>
      </c>
      <c r="G1612" s="14">
        <v>0.99</v>
      </c>
      <c r="H1612" s="14">
        <v>0.99</v>
      </c>
      <c r="I1612" s="14">
        <v>0.99</v>
      </c>
      <c r="J1612" s="14">
        <v>0.99</v>
      </c>
      <c r="K1612" s="14">
        <v>0.99</v>
      </c>
      <c r="L1612" s="14">
        <v>0.99</v>
      </c>
      <c r="M1612" s="14">
        <v>0.99</v>
      </c>
      <c r="N1612" s="14">
        <v>0.99</v>
      </c>
      <c r="O1612" s="14">
        <v>0.99</v>
      </c>
      <c r="P1612" s="14" t="s">
        <v>865</v>
      </c>
      <c r="Q1612" s="14" t="s">
        <v>3634</v>
      </c>
      <c r="R1612" s="14" t="s">
        <v>3631</v>
      </c>
      <c r="S1612" s="14" t="s">
        <v>3632</v>
      </c>
      <c r="T1612" s="14" t="s">
        <v>3632</v>
      </c>
    </row>
    <row r="1613" spans="1:20" x14ac:dyDescent="0.35">
      <c r="A1613" s="14" t="s">
        <v>4453</v>
      </c>
      <c r="B1613" s="14" t="s">
        <v>3638</v>
      </c>
      <c r="C1613" s="14" t="s">
        <v>4453</v>
      </c>
      <c r="D1613" s="14">
        <v>9.99</v>
      </c>
      <c r="E1613" s="14">
        <v>9.99</v>
      </c>
      <c r="F1613" s="14">
        <v>9.99</v>
      </c>
      <c r="G1613" s="14">
        <v>9.99</v>
      </c>
      <c r="H1613" s="14">
        <v>9.99</v>
      </c>
      <c r="I1613" s="14">
        <v>9.99</v>
      </c>
      <c r="J1613" s="14">
        <v>9.99</v>
      </c>
      <c r="K1613" s="14">
        <v>9.99</v>
      </c>
      <c r="L1613" s="14">
        <v>9.99</v>
      </c>
      <c r="M1613" s="14">
        <v>9.99</v>
      </c>
      <c r="N1613" s="14">
        <v>9.99</v>
      </c>
      <c r="O1613" s="14">
        <v>9.99</v>
      </c>
      <c r="P1613" s="14" t="s">
        <v>865</v>
      </c>
      <c r="Q1613" s="14" t="s">
        <v>3634</v>
      </c>
      <c r="R1613" s="14" t="s">
        <v>3631</v>
      </c>
      <c r="S1613" s="14" t="s">
        <v>3632</v>
      </c>
      <c r="T1613" s="14" t="s">
        <v>3632</v>
      </c>
    </row>
    <row r="1614" spans="1:20" x14ac:dyDescent="0.35">
      <c r="A1614" s="14" t="s">
        <v>4454</v>
      </c>
      <c r="B1614" s="14" t="s">
        <v>3638</v>
      </c>
      <c r="C1614" s="14" t="s">
        <v>4455</v>
      </c>
      <c r="D1614" s="14">
        <v>0.2</v>
      </c>
      <c r="E1614" s="14">
        <v>0.2</v>
      </c>
      <c r="F1614" s="14">
        <v>0.2</v>
      </c>
      <c r="G1614" s="14">
        <v>0.2</v>
      </c>
      <c r="H1614" s="14">
        <v>0.2</v>
      </c>
      <c r="I1614" s="14">
        <v>0.2</v>
      </c>
      <c r="J1614" s="14">
        <v>0.2</v>
      </c>
      <c r="K1614" s="14">
        <v>0.2</v>
      </c>
      <c r="L1614" s="14">
        <v>0.2</v>
      </c>
      <c r="M1614" s="14">
        <v>0.2</v>
      </c>
      <c r="N1614" s="14">
        <v>0.2</v>
      </c>
      <c r="O1614" s="14">
        <v>0.2</v>
      </c>
      <c r="P1614" s="14" t="s">
        <v>865</v>
      </c>
      <c r="Q1614" s="14" t="s">
        <v>3634</v>
      </c>
      <c r="R1614" s="14" t="s">
        <v>3631</v>
      </c>
      <c r="S1614" s="14" t="s">
        <v>3632</v>
      </c>
      <c r="T1614" s="14" t="s">
        <v>3632</v>
      </c>
    </row>
    <row r="1615" spans="1:20" x14ac:dyDescent="0.35">
      <c r="A1615" s="14" t="s">
        <v>4456</v>
      </c>
      <c r="B1615" s="14" t="s">
        <v>3638</v>
      </c>
      <c r="C1615" s="14" t="s">
        <v>4457</v>
      </c>
      <c r="D1615" s="14">
        <v>0.14000000000000001</v>
      </c>
      <c r="E1615" s="14">
        <v>0.14000000000000001</v>
      </c>
      <c r="F1615" s="14">
        <v>0.14000000000000001</v>
      </c>
      <c r="G1615" s="14">
        <v>0.14000000000000001</v>
      </c>
      <c r="H1615" s="14">
        <v>0.14000000000000001</v>
      </c>
      <c r="I1615" s="14">
        <v>0.14000000000000001</v>
      </c>
      <c r="J1615" s="14">
        <v>0.14000000000000001</v>
      </c>
      <c r="K1615" s="14">
        <v>0.14000000000000001</v>
      </c>
      <c r="L1615" s="14">
        <v>0.14000000000000001</v>
      </c>
      <c r="M1615" s="14">
        <v>0.14000000000000001</v>
      </c>
      <c r="N1615" s="14">
        <v>0.14000000000000001</v>
      </c>
      <c r="O1615" s="14">
        <v>0.14000000000000001</v>
      </c>
      <c r="P1615" s="14" t="s">
        <v>865</v>
      </c>
      <c r="Q1615" s="14" t="s">
        <v>3634</v>
      </c>
      <c r="R1615" s="14" t="s">
        <v>3631</v>
      </c>
      <c r="S1615" s="14" t="s">
        <v>3632</v>
      </c>
      <c r="T1615" s="14" t="s">
        <v>3632</v>
      </c>
    </row>
    <row r="1616" spans="1:20" x14ac:dyDescent="0.35">
      <c r="A1616" s="14" t="s">
        <v>4458</v>
      </c>
      <c r="B1616" s="14" t="s">
        <v>3638</v>
      </c>
      <c r="C1616" s="14" t="s">
        <v>4458</v>
      </c>
      <c r="D1616" s="14">
        <v>0.99</v>
      </c>
      <c r="E1616" s="14">
        <v>0.99</v>
      </c>
      <c r="F1616" s="14">
        <v>0.99</v>
      </c>
      <c r="G1616" s="14">
        <v>0.99</v>
      </c>
      <c r="H1616" s="14">
        <v>0.99</v>
      </c>
      <c r="I1616" s="14">
        <v>0.99</v>
      </c>
      <c r="J1616" s="14">
        <v>0.99</v>
      </c>
      <c r="K1616" s="14">
        <v>0.99</v>
      </c>
      <c r="L1616" s="14">
        <v>0.99</v>
      </c>
      <c r="M1616" s="14">
        <v>0.99</v>
      </c>
      <c r="N1616" s="14">
        <v>0.99</v>
      </c>
      <c r="O1616" s="14">
        <v>0.99</v>
      </c>
      <c r="P1616" s="14" t="s">
        <v>865</v>
      </c>
      <c r="Q1616" s="14" t="s">
        <v>3634</v>
      </c>
      <c r="R1616" s="14" t="s">
        <v>3631</v>
      </c>
      <c r="S1616" s="14" t="s">
        <v>3632</v>
      </c>
      <c r="T1616" s="14" t="s">
        <v>3632</v>
      </c>
    </row>
    <row r="1617" spans="1:20" x14ac:dyDescent="0.35">
      <c r="A1617" s="14" t="s">
        <v>4459</v>
      </c>
      <c r="B1617" s="14" t="s">
        <v>3638</v>
      </c>
      <c r="C1617" s="14" t="s">
        <v>4459</v>
      </c>
      <c r="D1617" s="14">
        <v>0.99</v>
      </c>
      <c r="E1617" s="14">
        <v>0.99</v>
      </c>
      <c r="F1617" s="14">
        <v>0.99</v>
      </c>
      <c r="G1617" s="14">
        <v>0.99</v>
      </c>
      <c r="H1617" s="14">
        <v>0.99</v>
      </c>
      <c r="I1617" s="14">
        <v>0.99</v>
      </c>
      <c r="J1617" s="14">
        <v>0.99</v>
      </c>
      <c r="K1617" s="14">
        <v>0.99</v>
      </c>
      <c r="L1617" s="14">
        <v>0.99</v>
      </c>
      <c r="M1617" s="14">
        <v>0.99</v>
      </c>
      <c r="N1617" s="14">
        <v>0.99</v>
      </c>
      <c r="O1617" s="14">
        <v>0.99</v>
      </c>
      <c r="P1617" s="14" t="s">
        <v>865</v>
      </c>
      <c r="Q1617" s="14" t="s">
        <v>3634</v>
      </c>
      <c r="R1617" s="14" t="s">
        <v>3631</v>
      </c>
      <c r="S1617" s="14" t="s">
        <v>3632</v>
      </c>
      <c r="T1617" s="14" t="s">
        <v>3632</v>
      </c>
    </row>
    <row r="1618" spans="1:20" x14ac:dyDescent="0.35">
      <c r="A1618" s="14" t="s">
        <v>4460</v>
      </c>
      <c r="B1618" s="14" t="s">
        <v>3638</v>
      </c>
      <c r="C1618" s="14" t="s">
        <v>4460</v>
      </c>
      <c r="D1618" s="14">
        <v>0.99</v>
      </c>
      <c r="E1618" s="14">
        <v>0.99</v>
      </c>
      <c r="F1618" s="14">
        <v>0.99</v>
      </c>
      <c r="G1618" s="14">
        <v>0.99</v>
      </c>
      <c r="H1618" s="14">
        <v>0.99</v>
      </c>
      <c r="I1618" s="14">
        <v>0.99</v>
      </c>
      <c r="J1618" s="14">
        <v>0.99</v>
      </c>
      <c r="K1618" s="14">
        <v>0.99</v>
      </c>
      <c r="L1618" s="14">
        <v>0.99</v>
      </c>
      <c r="M1618" s="14">
        <v>0.99</v>
      </c>
      <c r="N1618" s="14">
        <v>0.99</v>
      </c>
      <c r="O1618" s="14">
        <v>0.99</v>
      </c>
      <c r="P1618" s="14" t="s">
        <v>865</v>
      </c>
      <c r="Q1618" s="14" t="s">
        <v>3634</v>
      </c>
      <c r="R1618" s="14" t="s">
        <v>3631</v>
      </c>
      <c r="S1618" s="14" t="s">
        <v>3632</v>
      </c>
      <c r="T1618" s="14" t="s">
        <v>3632</v>
      </c>
    </row>
    <row r="1619" spans="1:20" x14ac:dyDescent="0.35">
      <c r="A1619" s="14" t="s">
        <v>4461</v>
      </c>
      <c r="B1619" s="14" t="s">
        <v>3638</v>
      </c>
      <c r="C1619" s="14" t="s">
        <v>4461</v>
      </c>
      <c r="D1619" s="14">
        <v>0.99</v>
      </c>
      <c r="E1619" s="14">
        <v>0.99</v>
      </c>
      <c r="F1619" s="14">
        <v>0.99</v>
      </c>
      <c r="G1619" s="14">
        <v>0.99</v>
      </c>
      <c r="H1619" s="14">
        <v>0.99</v>
      </c>
      <c r="I1619" s="14">
        <v>0.99</v>
      </c>
      <c r="J1619" s="14">
        <v>0.99</v>
      </c>
      <c r="K1619" s="14">
        <v>0.99</v>
      </c>
      <c r="L1619" s="14">
        <v>0.99</v>
      </c>
      <c r="M1619" s="14">
        <v>0.99</v>
      </c>
      <c r="N1619" s="14">
        <v>0.99</v>
      </c>
      <c r="O1619" s="14">
        <v>0.99</v>
      </c>
      <c r="P1619" s="14" t="s">
        <v>865</v>
      </c>
      <c r="Q1619" s="14" t="s">
        <v>3634</v>
      </c>
      <c r="R1619" s="14" t="s">
        <v>3631</v>
      </c>
      <c r="S1619" s="14" t="s">
        <v>3632</v>
      </c>
      <c r="T1619" s="14" t="s">
        <v>3632</v>
      </c>
    </row>
    <row r="1620" spans="1:20" x14ac:dyDescent="0.35">
      <c r="A1620" s="14" t="s">
        <v>4462</v>
      </c>
      <c r="B1620" s="14" t="s">
        <v>3638</v>
      </c>
      <c r="C1620" s="14" t="s">
        <v>4462</v>
      </c>
      <c r="D1620" s="14">
        <v>0.99</v>
      </c>
      <c r="E1620" s="14">
        <v>0.99</v>
      </c>
      <c r="F1620" s="14">
        <v>0.99</v>
      </c>
      <c r="G1620" s="14">
        <v>0.99</v>
      </c>
      <c r="H1620" s="14">
        <v>0.99</v>
      </c>
      <c r="I1620" s="14">
        <v>0.99</v>
      </c>
      <c r="J1620" s="14">
        <v>0.99</v>
      </c>
      <c r="K1620" s="14">
        <v>0.99</v>
      </c>
      <c r="L1620" s="14">
        <v>0.99</v>
      </c>
      <c r="M1620" s="14">
        <v>0.99</v>
      </c>
      <c r="N1620" s="14">
        <v>0.99</v>
      </c>
      <c r="O1620" s="14">
        <v>0.99</v>
      </c>
      <c r="P1620" s="14" t="s">
        <v>865</v>
      </c>
      <c r="Q1620" s="14" t="s">
        <v>3634</v>
      </c>
      <c r="R1620" s="14" t="s">
        <v>3631</v>
      </c>
      <c r="S1620" s="14" t="s">
        <v>3632</v>
      </c>
      <c r="T1620" s="14" t="s">
        <v>3632</v>
      </c>
    </row>
    <row r="1621" spans="1:20" x14ac:dyDescent="0.35">
      <c r="A1621" s="14" t="s">
        <v>4463</v>
      </c>
      <c r="B1621" s="14" t="s">
        <v>3638</v>
      </c>
      <c r="C1621" s="14" t="s">
        <v>4463</v>
      </c>
      <c r="D1621" s="14">
        <v>2</v>
      </c>
      <c r="E1621" s="14">
        <v>2</v>
      </c>
      <c r="F1621" s="14">
        <v>2</v>
      </c>
      <c r="G1621" s="14">
        <v>2</v>
      </c>
      <c r="H1621" s="14">
        <v>2</v>
      </c>
      <c r="I1621" s="14">
        <v>2</v>
      </c>
      <c r="J1621" s="14">
        <v>2</v>
      </c>
      <c r="K1621" s="14">
        <v>2</v>
      </c>
      <c r="L1621" s="14">
        <v>2</v>
      </c>
      <c r="M1621" s="14">
        <v>2</v>
      </c>
      <c r="N1621" s="14">
        <v>2</v>
      </c>
      <c r="O1621" s="14">
        <v>2</v>
      </c>
      <c r="P1621" s="14" t="s">
        <v>865</v>
      </c>
      <c r="Q1621" s="14" t="s">
        <v>3634</v>
      </c>
      <c r="R1621" s="14" t="s">
        <v>3631</v>
      </c>
      <c r="S1621" s="14" t="s">
        <v>3632</v>
      </c>
      <c r="T1621" s="14" t="s">
        <v>3632</v>
      </c>
    </row>
    <row r="1622" spans="1:20" x14ac:dyDescent="0.35">
      <c r="A1622" s="14" t="s">
        <v>4464</v>
      </c>
      <c r="B1622" s="14" t="s">
        <v>3638</v>
      </c>
      <c r="C1622" s="14" t="s">
        <v>4464</v>
      </c>
      <c r="D1622" s="14">
        <v>3</v>
      </c>
      <c r="E1622" s="14">
        <v>3</v>
      </c>
      <c r="F1622" s="14">
        <v>3</v>
      </c>
      <c r="G1622" s="14">
        <v>3</v>
      </c>
      <c r="H1622" s="14">
        <v>3</v>
      </c>
      <c r="I1622" s="14">
        <v>3</v>
      </c>
      <c r="J1622" s="14">
        <v>3</v>
      </c>
      <c r="K1622" s="14">
        <v>3</v>
      </c>
      <c r="L1622" s="14">
        <v>3</v>
      </c>
      <c r="M1622" s="14">
        <v>3</v>
      </c>
      <c r="N1622" s="14">
        <v>3</v>
      </c>
      <c r="O1622" s="14">
        <v>3</v>
      </c>
      <c r="P1622" s="14" t="s">
        <v>865</v>
      </c>
      <c r="Q1622" s="14" t="s">
        <v>3634</v>
      </c>
      <c r="R1622" s="14" t="s">
        <v>3631</v>
      </c>
      <c r="S1622" s="14" t="s">
        <v>3632</v>
      </c>
      <c r="T1622" s="14" t="s">
        <v>3632</v>
      </c>
    </row>
    <row r="1623" spans="1:20" x14ac:dyDescent="0.35">
      <c r="A1623" s="14" t="s">
        <v>4465</v>
      </c>
      <c r="B1623" s="14" t="s">
        <v>3638</v>
      </c>
      <c r="C1623" s="14" t="s">
        <v>4465</v>
      </c>
      <c r="D1623" s="14">
        <v>0.28999999999999998</v>
      </c>
      <c r="E1623" s="14">
        <v>0.28999999999999998</v>
      </c>
      <c r="F1623" s="14">
        <v>0.31</v>
      </c>
      <c r="G1623" s="14">
        <v>0.55000000000000004</v>
      </c>
      <c r="H1623" s="14">
        <v>0.64</v>
      </c>
      <c r="I1623" s="14">
        <v>1.02</v>
      </c>
      <c r="J1623" s="14">
        <v>1.38</v>
      </c>
      <c r="K1623" s="14">
        <v>1.37</v>
      </c>
      <c r="L1623" s="14">
        <v>0.86</v>
      </c>
      <c r="M1623" s="14">
        <v>0.61</v>
      </c>
      <c r="N1623" s="14">
        <v>0.41</v>
      </c>
      <c r="O1623" s="14">
        <v>0.31</v>
      </c>
      <c r="P1623" s="14" t="s">
        <v>865</v>
      </c>
      <c r="Q1623" s="14" t="s">
        <v>3634</v>
      </c>
      <c r="R1623" s="14" t="s">
        <v>3631</v>
      </c>
      <c r="S1623" s="14" t="s">
        <v>3632</v>
      </c>
      <c r="T1623" s="14" t="s">
        <v>3632</v>
      </c>
    </row>
    <row r="1624" spans="1:20" x14ac:dyDescent="0.35">
      <c r="A1624" s="14" t="s">
        <v>4466</v>
      </c>
      <c r="B1624" s="14" t="s">
        <v>3638</v>
      </c>
      <c r="C1624" s="14" t="s">
        <v>4467</v>
      </c>
      <c r="D1624" s="14">
        <v>3</v>
      </c>
      <c r="E1624" s="14">
        <v>3</v>
      </c>
      <c r="F1624" s="14">
        <v>3</v>
      </c>
      <c r="G1624" s="14">
        <v>3</v>
      </c>
      <c r="H1624" s="14">
        <v>3</v>
      </c>
      <c r="I1624" s="14">
        <v>3</v>
      </c>
      <c r="J1624" s="14">
        <v>3</v>
      </c>
      <c r="K1624" s="14">
        <v>3</v>
      </c>
      <c r="L1624" s="14">
        <v>3</v>
      </c>
      <c r="M1624" s="14">
        <v>3</v>
      </c>
      <c r="N1624" s="14">
        <v>3</v>
      </c>
      <c r="O1624" s="14">
        <v>3</v>
      </c>
      <c r="P1624" s="14" t="s">
        <v>865</v>
      </c>
      <c r="Q1624" s="14" t="s">
        <v>3634</v>
      </c>
      <c r="R1624" s="14" t="s">
        <v>3631</v>
      </c>
      <c r="S1624" s="14" t="s">
        <v>3632</v>
      </c>
      <c r="T1624" s="14" t="s">
        <v>3632</v>
      </c>
    </row>
    <row r="1625" spans="1:20" x14ac:dyDescent="0.35">
      <c r="A1625" s="14" t="s">
        <v>4468</v>
      </c>
      <c r="B1625" s="14" t="s">
        <v>3638</v>
      </c>
      <c r="C1625" s="14" t="s">
        <v>3632</v>
      </c>
      <c r="D1625" s="14">
        <v>1.1000000000000001</v>
      </c>
      <c r="E1625" s="14">
        <v>1.1000000000000001</v>
      </c>
      <c r="F1625" s="14">
        <v>1.1000000000000001</v>
      </c>
      <c r="G1625" s="14">
        <v>1.1000000000000001</v>
      </c>
      <c r="H1625" s="14">
        <v>4</v>
      </c>
      <c r="I1625" s="14">
        <v>4</v>
      </c>
      <c r="J1625" s="14">
        <v>4</v>
      </c>
      <c r="K1625" s="14">
        <v>4</v>
      </c>
      <c r="L1625" s="14">
        <v>4</v>
      </c>
      <c r="M1625" s="14">
        <v>4</v>
      </c>
      <c r="N1625" s="14">
        <v>4</v>
      </c>
      <c r="O1625" s="14">
        <v>4</v>
      </c>
      <c r="P1625" s="14" t="s">
        <v>865</v>
      </c>
      <c r="Q1625" s="14" t="s">
        <v>3634</v>
      </c>
      <c r="R1625" s="14" t="s">
        <v>3631</v>
      </c>
      <c r="S1625" s="14" t="s">
        <v>3632</v>
      </c>
      <c r="T1625" s="14" t="s">
        <v>3632</v>
      </c>
    </row>
    <row r="1626" spans="1:20" x14ac:dyDescent="0.35">
      <c r="A1626" s="14" t="s">
        <v>4469</v>
      </c>
      <c r="B1626" s="14" t="s">
        <v>3638</v>
      </c>
      <c r="C1626" s="14" t="s">
        <v>3632</v>
      </c>
      <c r="D1626" s="14">
        <v>0.9</v>
      </c>
      <c r="E1626" s="14">
        <v>0.9</v>
      </c>
      <c r="F1626" s="14">
        <v>0.9</v>
      </c>
      <c r="G1626" s="14">
        <v>0.9</v>
      </c>
      <c r="H1626" s="14">
        <v>0.9</v>
      </c>
      <c r="I1626" s="14">
        <v>0.9</v>
      </c>
      <c r="J1626" s="14">
        <v>0.9</v>
      </c>
      <c r="K1626" s="14">
        <v>0.9</v>
      </c>
      <c r="L1626" s="14">
        <v>0.9</v>
      </c>
      <c r="M1626" s="14">
        <v>0.9</v>
      </c>
      <c r="N1626" s="14">
        <v>0.9</v>
      </c>
      <c r="O1626" s="14">
        <v>0.9</v>
      </c>
      <c r="P1626" s="14" t="s">
        <v>865</v>
      </c>
      <c r="Q1626" s="14" t="s">
        <v>3634</v>
      </c>
      <c r="R1626" s="14" t="s">
        <v>3631</v>
      </c>
      <c r="S1626" s="14" t="s">
        <v>3632</v>
      </c>
      <c r="T1626" s="14" t="s">
        <v>3632</v>
      </c>
    </row>
    <row r="1627" spans="1:20" x14ac:dyDescent="0.35">
      <c r="A1627" s="14" t="s">
        <v>4470</v>
      </c>
      <c r="B1627" s="14" t="s">
        <v>3638</v>
      </c>
      <c r="C1627" s="14" t="s">
        <v>3632</v>
      </c>
      <c r="D1627" s="14">
        <v>0.1</v>
      </c>
      <c r="E1627" s="14">
        <v>0.1</v>
      </c>
      <c r="F1627" s="14">
        <v>0.1</v>
      </c>
      <c r="G1627" s="14">
        <v>0.1</v>
      </c>
      <c r="H1627" s="14">
        <v>0.1</v>
      </c>
      <c r="I1627" s="14">
        <v>0.25</v>
      </c>
      <c r="J1627" s="14">
        <v>0.25</v>
      </c>
      <c r="K1627" s="14">
        <v>0.25</v>
      </c>
      <c r="L1627" s="14">
        <v>0.25</v>
      </c>
      <c r="M1627" s="14">
        <v>0.25</v>
      </c>
      <c r="N1627" s="14">
        <v>0.25</v>
      </c>
      <c r="O1627" s="14">
        <v>0.25</v>
      </c>
      <c r="P1627" s="14" t="s">
        <v>865</v>
      </c>
      <c r="Q1627" s="14" t="s">
        <v>3634</v>
      </c>
      <c r="R1627" s="14" t="s">
        <v>3631</v>
      </c>
      <c r="S1627" s="14" t="s">
        <v>3632</v>
      </c>
      <c r="T1627" s="14" t="s">
        <v>3632</v>
      </c>
    </row>
    <row r="1628" spans="1:20" x14ac:dyDescent="0.35">
      <c r="A1628" s="14" t="s">
        <v>4471</v>
      </c>
      <c r="B1628" s="14" t="s">
        <v>3638</v>
      </c>
      <c r="C1628" s="14" t="s">
        <v>3632</v>
      </c>
      <c r="D1628" s="14">
        <v>0.1</v>
      </c>
      <c r="E1628" s="14">
        <v>0.1</v>
      </c>
      <c r="F1628" s="14">
        <v>0.1</v>
      </c>
      <c r="G1628" s="14">
        <v>0.1</v>
      </c>
      <c r="H1628" s="14">
        <v>0.1</v>
      </c>
      <c r="I1628" s="14">
        <v>0.25</v>
      </c>
      <c r="J1628" s="14">
        <v>0.25</v>
      </c>
      <c r="K1628" s="14">
        <v>0.25</v>
      </c>
      <c r="L1628" s="14">
        <v>0.25</v>
      </c>
      <c r="M1628" s="14">
        <v>0.25</v>
      </c>
      <c r="N1628" s="14">
        <v>0.25</v>
      </c>
      <c r="O1628" s="14">
        <v>0.25</v>
      </c>
      <c r="P1628" s="14" t="s">
        <v>865</v>
      </c>
      <c r="Q1628" s="14" t="s">
        <v>3634</v>
      </c>
      <c r="R1628" s="14" t="s">
        <v>3631</v>
      </c>
      <c r="S1628" s="14" t="s">
        <v>3632</v>
      </c>
      <c r="T1628" s="14" t="s">
        <v>3632</v>
      </c>
    </row>
    <row r="1629" spans="1:20" x14ac:dyDescent="0.35">
      <c r="A1629" s="14" t="s">
        <v>4472</v>
      </c>
      <c r="B1629" s="14" t="s">
        <v>3638</v>
      </c>
      <c r="C1629" s="14" t="s">
        <v>3632</v>
      </c>
      <c r="D1629" s="14">
        <v>0.5</v>
      </c>
      <c r="E1629" s="14">
        <v>0.5</v>
      </c>
      <c r="F1629" s="14">
        <v>0.5</v>
      </c>
      <c r="G1629" s="14">
        <v>0.5</v>
      </c>
      <c r="H1629" s="14">
        <v>0.5</v>
      </c>
      <c r="I1629" s="14">
        <v>0.5</v>
      </c>
      <c r="J1629" s="14">
        <v>0.7</v>
      </c>
      <c r="K1629" s="14">
        <v>0.7</v>
      </c>
      <c r="L1629" s="14">
        <v>0.7</v>
      </c>
      <c r="M1629" s="14">
        <v>0.7</v>
      </c>
      <c r="N1629" s="14">
        <v>0.7</v>
      </c>
      <c r="O1629" s="14">
        <v>0.7</v>
      </c>
      <c r="P1629" s="14" t="s">
        <v>865</v>
      </c>
      <c r="Q1629" s="14" t="s">
        <v>3634</v>
      </c>
      <c r="R1629" s="14" t="s">
        <v>3631</v>
      </c>
      <c r="S1629" s="14" t="s">
        <v>3632</v>
      </c>
      <c r="T1629" s="14" t="s">
        <v>3632</v>
      </c>
    </row>
    <row r="1630" spans="1:20" x14ac:dyDescent="0.35">
      <c r="A1630" s="14" t="s">
        <v>4473</v>
      </c>
      <c r="B1630" s="14" t="s">
        <v>3638</v>
      </c>
      <c r="C1630" s="14" t="s">
        <v>3632</v>
      </c>
      <c r="D1630" s="14">
        <v>0.1</v>
      </c>
      <c r="E1630" s="14">
        <v>0.1</v>
      </c>
      <c r="F1630" s="14">
        <v>0.1</v>
      </c>
      <c r="G1630" s="14">
        <v>0.1</v>
      </c>
      <c r="H1630" s="14">
        <v>0.1</v>
      </c>
      <c r="I1630" s="14">
        <v>0.1</v>
      </c>
      <c r="J1630" s="14">
        <v>0.1</v>
      </c>
      <c r="K1630" s="14">
        <v>0.1</v>
      </c>
      <c r="L1630" s="14">
        <v>0.1</v>
      </c>
      <c r="M1630" s="14">
        <v>0.1</v>
      </c>
      <c r="N1630" s="14">
        <v>0.1</v>
      </c>
      <c r="O1630" s="14">
        <v>0.1</v>
      </c>
      <c r="P1630" s="14" t="s">
        <v>865</v>
      </c>
      <c r="Q1630" s="14" t="s">
        <v>3634</v>
      </c>
      <c r="R1630" s="14" t="s">
        <v>3631</v>
      </c>
      <c r="S1630" s="14" t="s">
        <v>3632</v>
      </c>
      <c r="T1630" s="14" t="s">
        <v>3632</v>
      </c>
    </row>
    <row r="1631" spans="1:20" x14ac:dyDescent="0.35">
      <c r="A1631" s="14" t="s">
        <v>4474</v>
      </c>
      <c r="B1631" s="14" t="s">
        <v>3638</v>
      </c>
      <c r="C1631" s="14" t="s">
        <v>4474</v>
      </c>
      <c r="D1631" s="14">
        <v>0.99</v>
      </c>
      <c r="E1631" s="14">
        <v>0.99</v>
      </c>
      <c r="F1631" s="14">
        <v>0.99</v>
      </c>
      <c r="G1631" s="14">
        <v>0.99</v>
      </c>
      <c r="H1631" s="14">
        <v>0.99</v>
      </c>
      <c r="I1631" s="14">
        <v>0.99</v>
      </c>
      <c r="J1631" s="14">
        <v>0.99</v>
      </c>
      <c r="K1631" s="14">
        <v>0.99</v>
      </c>
      <c r="L1631" s="14">
        <v>0.99</v>
      </c>
      <c r="M1631" s="14">
        <v>0.99</v>
      </c>
      <c r="N1631" s="14">
        <v>0.99</v>
      </c>
      <c r="O1631" s="14">
        <v>0.99</v>
      </c>
      <c r="P1631" s="14" t="s">
        <v>865</v>
      </c>
      <c r="Q1631" s="14" t="s">
        <v>3634</v>
      </c>
      <c r="R1631" s="14" t="s">
        <v>3631</v>
      </c>
      <c r="S1631" s="14" t="s">
        <v>3632</v>
      </c>
      <c r="T1631" s="14" t="s">
        <v>3632</v>
      </c>
    </row>
    <row r="1632" spans="1:20" x14ac:dyDescent="0.35">
      <c r="A1632" s="14" t="s">
        <v>4475</v>
      </c>
      <c r="B1632" s="14" t="s">
        <v>3638</v>
      </c>
      <c r="C1632" s="14" t="s">
        <v>4475</v>
      </c>
      <c r="D1632" s="14">
        <v>0.99</v>
      </c>
      <c r="E1632" s="14">
        <v>0.99</v>
      </c>
      <c r="F1632" s="14">
        <v>0.99</v>
      </c>
      <c r="G1632" s="14">
        <v>0.99</v>
      </c>
      <c r="H1632" s="14">
        <v>0.99</v>
      </c>
      <c r="I1632" s="14">
        <v>0.99</v>
      </c>
      <c r="J1632" s="14">
        <v>0.99</v>
      </c>
      <c r="K1632" s="14">
        <v>0.99</v>
      </c>
      <c r="L1632" s="14">
        <v>0.99</v>
      </c>
      <c r="M1632" s="14">
        <v>0.99</v>
      </c>
      <c r="N1632" s="14">
        <v>0.99</v>
      </c>
      <c r="O1632" s="14">
        <v>0.99</v>
      </c>
      <c r="P1632" s="14" t="s">
        <v>865</v>
      </c>
      <c r="Q1632" s="14" t="s">
        <v>3634</v>
      </c>
      <c r="R1632" s="14" t="s">
        <v>3631</v>
      </c>
      <c r="S1632" s="14" t="s">
        <v>3632</v>
      </c>
      <c r="T1632" s="14" t="s">
        <v>3632</v>
      </c>
    </row>
    <row r="1633" spans="1:20" x14ac:dyDescent="0.35">
      <c r="A1633" s="14" t="s">
        <v>4476</v>
      </c>
      <c r="B1633" s="14" t="s">
        <v>3638</v>
      </c>
      <c r="C1633" s="14" t="s">
        <v>4476</v>
      </c>
      <c r="D1633" s="14">
        <v>0.99</v>
      </c>
      <c r="E1633" s="14">
        <v>0.99</v>
      </c>
      <c r="F1633" s="14">
        <v>0.99</v>
      </c>
      <c r="G1633" s="14">
        <v>0.99</v>
      </c>
      <c r="H1633" s="14">
        <v>0.99</v>
      </c>
      <c r="I1633" s="14">
        <v>0.99</v>
      </c>
      <c r="J1633" s="14">
        <v>0.99</v>
      </c>
      <c r="K1633" s="14">
        <v>0.99</v>
      </c>
      <c r="L1633" s="14">
        <v>0.99</v>
      </c>
      <c r="M1633" s="14">
        <v>0.99</v>
      </c>
      <c r="N1633" s="14">
        <v>0.99</v>
      </c>
      <c r="O1633" s="14">
        <v>0.99</v>
      </c>
      <c r="P1633" s="14" t="s">
        <v>865</v>
      </c>
      <c r="Q1633" s="14" t="s">
        <v>3634</v>
      </c>
      <c r="R1633" s="14" t="s">
        <v>3631</v>
      </c>
      <c r="S1633" s="14" t="s">
        <v>3632</v>
      </c>
      <c r="T1633" s="14" t="s">
        <v>3632</v>
      </c>
    </row>
    <row r="1634" spans="1:20" x14ac:dyDescent="0.35">
      <c r="A1634" s="14" t="s">
        <v>4477</v>
      </c>
      <c r="B1634" s="14" t="s">
        <v>3638</v>
      </c>
      <c r="C1634" s="14" t="s">
        <v>4477</v>
      </c>
      <c r="D1634" s="14">
        <v>0.99</v>
      </c>
      <c r="E1634" s="14">
        <v>0.99</v>
      </c>
      <c r="F1634" s="14">
        <v>0.99</v>
      </c>
      <c r="G1634" s="14">
        <v>0.99</v>
      </c>
      <c r="H1634" s="14">
        <v>0.99</v>
      </c>
      <c r="I1634" s="14">
        <v>0.99</v>
      </c>
      <c r="J1634" s="14">
        <v>0.99</v>
      </c>
      <c r="K1634" s="14">
        <v>0.99</v>
      </c>
      <c r="L1634" s="14">
        <v>0.99</v>
      </c>
      <c r="M1634" s="14">
        <v>0.99</v>
      </c>
      <c r="N1634" s="14">
        <v>0.99</v>
      </c>
      <c r="O1634" s="14">
        <v>0.99</v>
      </c>
      <c r="P1634" s="14" t="s">
        <v>865</v>
      </c>
      <c r="Q1634" s="14" t="s">
        <v>3634</v>
      </c>
      <c r="R1634" s="14" t="s">
        <v>3631</v>
      </c>
      <c r="S1634" s="14" t="s">
        <v>3632</v>
      </c>
      <c r="T1634" s="14" t="s">
        <v>3632</v>
      </c>
    </row>
    <row r="1635" spans="1:20" x14ac:dyDescent="0.35">
      <c r="A1635" s="14" t="s">
        <v>4478</v>
      </c>
      <c r="B1635" s="14" t="s">
        <v>3638</v>
      </c>
      <c r="C1635" s="14" t="s">
        <v>4478</v>
      </c>
      <c r="D1635" s="14">
        <v>0.99</v>
      </c>
      <c r="E1635" s="14">
        <v>0.99</v>
      </c>
      <c r="F1635" s="14">
        <v>0.99</v>
      </c>
      <c r="G1635" s="14">
        <v>0.99</v>
      </c>
      <c r="H1635" s="14">
        <v>0.99</v>
      </c>
      <c r="I1635" s="14">
        <v>0.99</v>
      </c>
      <c r="J1635" s="14">
        <v>0.99</v>
      </c>
      <c r="K1635" s="14">
        <v>0.99</v>
      </c>
      <c r="L1635" s="14">
        <v>0.99</v>
      </c>
      <c r="M1635" s="14">
        <v>0.99</v>
      </c>
      <c r="N1635" s="14">
        <v>0.99</v>
      </c>
      <c r="O1635" s="14">
        <v>0.99</v>
      </c>
      <c r="P1635" s="14" t="s">
        <v>865</v>
      </c>
      <c r="Q1635" s="14" t="s">
        <v>3634</v>
      </c>
      <c r="R1635" s="14" t="s">
        <v>3631</v>
      </c>
      <c r="S1635" s="14" t="s">
        <v>3632</v>
      </c>
      <c r="T1635" s="14" t="s">
        <v>3632</v>
      </c>
    </row>
    <row r="1636" spans="1:20" x14ac:dyDescent="0.35">
      <c r="A1636" s="14" t="s">
        <v>4479</v>
      </c>
      <c r="B1636" s="14" t="s">
        <v>3638</v>
      </c>
      <c r="C1636" s="14" t="s">
        <v>4479</v>
      </c>
      <c r="D1636" s="14">
        <v>0.99</v>
      </c>
      <c r="E1636" s="14">
        <v>0.99</v>
      </c>
      <c r="F1636" s="14">
        <v>0.99</v>
      </c>
      <c r="G1636" s="14">
        <v>0.99</v>
      </c>
      <c r="H1636" s="14">
        <v>0.99</v>
      </c>
      <c r="I1636" s="14">
        <v>0.99</v>
      </c>
      <c r="J1636" s="14">
        <v>0.99</v>
      </c>
      <c r="K1636" s="14">
        <v>0.99</v>
      </c>
      <c r="L1636" s="14">
        <v>0.99</v>
      </c>
      <c r="M1636" s="14">
        <v>0.99</v>
      </c>
      <c r="N1636" s="14">
        <v>0.99</v>
      </c>
      <c r="O1636" s="14">
        <v>0.99</v>
      </c>
      <c r="P1636" s="14" t="s">
        <v>865</v>
      </c>
      <c r="Q1636" s="14" t="s">
        <v>3634</v>
      </c>
      <c r="R1636" s="14" t="s">
        <v>3631</v>
      </c>
      <c r="S1636" s="14" t="s">
        <v>3632</v>
      </c>
      <c r="T1636" s="14" t="s">
        <v>3632</v>
      </c>
    </row>
    <row r="1637" spans="1:20" x14ac:dyDescent="0.35">
      <c r="A1637" s="14" t="s">
        <v>4480</v>
      </c>
      <c r="B1637" s="14" t="s">
        <v>3638</v>
      </c>
      <c r="C1637" s="14" t="s">
        <v>4480</v>
      </c>
      <c r="D1637" s="14">
        <v>0.99</v>
      </c>
      <c r="E1637" s="14">
        <v>0.99</v>
      </c>
      <c r="F1637" s="14">
        <v>0.99</v>
      </c>
      <c r="G1637" s="14">
        <v>0.99</v>
      </c>
      <c r="H1637" s="14">
        <v>0.99</v>
      </c>
      <c r="I1637" s="14">
        <v>0.99</v>
      </c>
      <c r="J1637" s="14">
        <v>0.99</v>
      </c>
      <c r="K1637" s="14">
        <v>0.99</v>
      </c>
      <c r="L1637" s="14">
        <v>0.99</v>
      </c>
      <c r="M1637" s="14">
        <v>0.99</v>
      </c>
      <c r="N1637" s="14">
        <v>0.99</v>
      </c>
      <c r="O1637" s="14">
        <v>0.99</v>
      </c>
      <c r="P1637" s="14" t="s">
        <v>865</v>
      </c>
      <c r="Q1637" s="14" t="s">
        <v>3634</v>
      </c>
      <c r="R1637" s="14" t="s">
        <v>3631</v>
      </c>
      <c r="S1637" s="14" t="s">
        <v>3632</v>
      </c>
      <c r="T1637" s="14" t="s">
        <v>3632</v>
      </c>
    </row>
    <row r="1638" spans="1:20" x14ac:dyDescent="0.35">
      <c r="A1638" s="14" t="s">
        <v>4481</v>
      </c>
      <c r="B1638" s="14" t="s">
        <v>3638</v>
      </c>
      <c r="C1638" s="14" t="s">
        <v>4481</v>
      </c>
      <c r="D1638" s="14">
        <v>0.99</v>
      </c>
      <c r="E1638" s="14">
        <v>0.99</v>
      </c>
      <c r="F1638" s="14">
        <v>0.99</v>
      </c>
      <c r="G1638" s="14">
        <v>0.99</v>
      </c>
      <c r="H1638" s="14">
        <v>0.99</v>
      </c>
      <c r="I1638" s="14">
        <v>0.99</v>
      </c>
      <c r="J1638" s="14">
        <v>0.99</v>
      </c>
      <c r="K1638" s="14">
        <v>0.99</v>
      </c>
      <c r="L1638" s="14">
        <v>0.99</v>
      </c>
      <c r="M1638" s="14">
        <v>0.99</v>
      </c>
      <c r="N1638" s="14">
        <v>0.99</v>
      </c>
      <c r="O1638" s="14">
        <v>0.99</v>
      </c>
      <c r="P1638" s="14" t="s">
        <v>865</v>
      </c>
      <c r="Q1638" s="14" t="s">
        <v>3634</v>
      </c>
      <c r="R1638" s="14" t="s">
        <v>3631</v>
      </c>
      <c r="S1638" s="14" t="s">
        <v>3632</v>
      </c>
      <c r="T1638" s="14" t="s">
        <v>3632</v>
      </c>
    </row>
    <row r="1639" spans="1:20" x14ac:dyDescent="0.35">
      <c r="A1639" s="14" t="s">
        <v>4482</v>
      </c>
      <c r="B1639" s="14" t="s">
        <v>3638</v>
      </c>
      <c r="C1639" s="14" t="s">
        <v>4482</v>
      </c>
      <c r="D1639" s="14">
        <v>0.99</v>
      </c>
      <c r="E1639" s="14">
        <v>0.99</v>
      </c>
      <c r="F1639" s="14">
        <v>0.99</v>
      </c>
      <c r="G1639" s="14">
        <v>0.99</v>
      </c>
      <c r="H1639" s="14">
        <v>0.99</v>
      </c>
      <c r="I1639" s="14">
        <v>0.99</v>
      </c>
      <c r="J1639" s="14">
        <v>0.99</v>
      </c>
      <c r="K1639" s="14">
        <v>0.99</v>
      </c>
      <c r="L1639" s="14">
        <v>0.99</v>
      </c>
      <c r="M1639" s="14">
        <v>0.99</v>
      </c>
      <c r="N1639" s="14">
        <v>0.99</v>
      </c>
      <c r="O1639" s="14">
        <v>0.99</v>
      </c>
      <c r="P1639" s="14" t="s">
        <v>865</v>
      </c>
      <c r="Q1639" s="14" t="s">
        <v>3634</v>
      </c>
      <c r="R1639" s="14" t="s">
        <v>3631</v>
      </c>
      <c r="S1639" s="14" t="s">
        <v>3632</v>
      </c>
      <c r="T1639" s="14" t="s">
        <v>3632</v>
      </c>
    </row>
    <row r="1640" spans="1:20" x14ac:dyDescent="0.35">
      <c r="A1640" s="14" t="s">
        <v>4483</v>
      </c>
      <c r="B1640" s="14" t="s">
        <v>3638</v>
      </c>
      <c r="C1640" s="14" t="s">
        <v>4483</v>
      </c>
      <c r="D1640" s="14">
        <v>0.99</v>
      </c>
      <c r="E1640" s="14">
        <v>0.99</v>
      </c>
      <c r="F1640" s="14">
        <v>0.99</v>
      </c>
      <c r="G1640" s="14">
        <v>0.99</v>
      </c>
      <c r="H1640" s="14">
        <v>0.99</v>
      </c>
      <c r="I1640" s="14">
        <v>0.99</v>
      </c>
      <c r="J1640" s="14">
        <v>0.99</v>
      </c>
      <c r="K1640" s="14">
        <v>0.99</v>
      </c>
      <c r="L1640" s="14">
        <v>0.99</v>
      </c>
      <c r="M1640" s="14">
        <v>0.99</v>
      </c>
      <c r="N1640" s="14">
        <v>0.99</v>
      </c>
      <c r="O1640" s="14">
        <v>0.99</v>
      </c>
      <c r="P1640" s="14" t="s">
        <v>865</v>
      </c>
      <c r="Q1640" s="14" t="s">
        <v>3634</v>
      </c>
      <c r="R1640" s="14" t="s">
        <v>3631</v>
      </c>
      <c r="S1640" s="14" t="s">
        <v>3632</v>
      </c>
      <c r="T1640" s="14" t="s">
        <v>3632</v>
      </c>
    </row>
    <row r="1641" spans="1:20" x14ac:dyDescent="0.35">
      <c r="A1641" s="14" t="s">
        <v>4484</v>
      </c>
      <c r="B1641" s="14" t="s">
        <v>3638</v>
      </c>
      <c r="C1641" s="14" t="s">
        <v>4484</v>
      </c>
      <c r="D1641" s="14">
        <v>0.99</v>
      </c>
      <c r="E1641" s="14">
        <v>0.99</v>
      </c>
      <c r="F1641" s="14">
        <v>0.99</v>
      </c>
      <c r="G1641" s="14">
        <v>0.99</v>
      </c>
      <c r="H1641" s="14">
        <v>0.99</v>
      </c>
      <c r="I1641" s="14">
        <v>0.99</v>
      </c>
      <c r="J1641" s="14">
        <v>0.99</v>
      </c>
      <c r="K1641" s="14">
        <v>0.99</v>
      </c>
      <c r="L1641" s="14">
        <v>0.99</v>
      </c>
      <c r="M1641" s="14">
        <v>0.99</v>
      </c>
      <c r="N1641" s="14">
        <v>0.99</v>
      </c>
      <c r="O1641" s="14">
        <v>0.99</v>
      </c>
      <c r="P1641" s="14" t="s">
        <v>865</v>
      </c>
      <c r="Q1641" s="14" t="s">
        <v>3634</v>
      </c>
      <c r="R1641" s="14" t="s">
        <v>3631</v>
      </c>
      <c r="S1641" s="14" t="s">
        <v>3632</v>
      </c>
      <c r="T1641" s="14" t="s">
        <v>3632</v>
      </c>
    </row>
    <row r="1642" spans="1:20" x14ac:dyDescent="0.35">
      <c r="A1642" s="14" t="s">
        <v>4485</v>
      </c>
      <c r="B1642" s="14" t="s">
        <v>3638</v>
      </c>
      <c r="C1642" s="14" t="s">
        <v>4485</v>
      </c>
      <c r="D1642" s="14">
        <v>0.99</v>
      </c>
      <c r="E1642" s="14">
        <v>0.99</v>
      </c>
      <c r="F1642" s="14">
        <v>0.99</v>
      </c>
      <c r="G1642" s="14">
        <v>0.99</v>
      </c>
      <c r="H1642" s="14">
        <v>0.99</v>
      </c>
      <c r="I1642" s="14">
        <v>0.99</v>
      </c>
      <c r="J1642" s="14">
        <v>0.99</v>
      </c>
      <c r="K1642" s="14">
        <v>0.99</v>
      </c>
      <c r="L1642" s="14">
        <v>0.99</v>
      </c>
      <c r="M1642" s="14">
        <v>0.99</v>
      </c>
      <c r="N1642" s="14">
        <v>0.99</v>
      </c>
      <c r="O1642" s="14">
        <v>0.99</v>
      </c>
      <c r="P1642" s="14" t="s">
        <v>865</v>
      </c>
      <c r="Q1642" s="14" t="s">
        <v>3634</v>
      </c>
      <c r="R1642" s="14" t="s">
        <v>3631</v>
      </c>
      <c r="S1642" s="14" t="s">
        <v>3632</v>
      </c>
      <c r="T1642" s="14" t="s">
        <v>3632</v>
      </c>
    </row>
    <row r="1643" spans="1:20" x14ac:dyDescent="0.35">
      <c r="A1643" s="14" t="s">
        <v>4486</v>
      </c>
      <c r="B1643" s="14" t="s">
        <v>3638</v>
      </c>
      <c r="C1643" s="14" t="s">
        <v>4486</v>
      </c>
      <c r="D1643" s="14">
        <v>0.99</v>
      </c>
      <c r="E1643" s="14">
        <v>0.99</v>
      </c>
      <c r="F1643" s="14">
        <v>0.99</v>
      </c>
      <c r="G1643" s="14">
        <v>0.99</v>
      </c>
      <c r="H1643" s="14">
        <v>0.99</v>
      </c>
      <c r="I1643" s="14">
        <v>0.99</v>
      </c>
      <c r="J1643" s="14">
        <v>0.99</v>
      </c>
      <c r="K1643" s="14">
        <v>0.99</v>
      </c>
      <c r="L1643" s="14">
        <v>0.99</v>
      </c>
      <c r="M1643" s="14">
        <v>0.99</v>
      </c>
      <c r="N1643" s="14">
        <v>0.99</v>
      </c>
      <c r="O1643" s="14">
        <v>0.99</v>
      </c>
      <c r="P1643" s="14" t="s">
        <v>865</v>
      </c>
      <c r="Q1643" s="14" t="s">
        <v>3634</v>
      </c>
      <c r="R1643" s="14" t="s">
        <v>3631</v>
      </c>
      <c r="S1643" s="14" t="s">
        <v>3632</v>
      </c>
      <c r="T1643" s="14" t="s">
        <v>3632</v>
      </c>
    </row>
    <row r="1644" spans="1:20" x14ac:dyDescent="0.35">
      <c r="A1644" s="14" t="s">
        <v>4487</v>
      </c>
      <c r="B1644" s="14" t="s">
        <v>3638</v>
      </c>
      <c r="C1644" s="14" t="s">
        <v>4487</v>
      </c>
      <c r="D1644" s="14">
        <v>0.99</v>
      </c>
      <c r="E1644" s="14">
        <v>0.99</v>
      </c>
      <c r="F1644" s="14">
        <v>0.99</v>
      </c>
      <c r="G1644" s="14">
        <v>0.99</v>
      </c>
      <c r="H1644" s="14">
        <v>0.99</v>
      </c>
      <c r="I1644" s="14">
        <v>0.99</v>
      </c>
      <c r="J1644" s="14">
        <v>0.99</v>
      </c>
      <c r="K1644" s="14">
        <v>0.99</v>
      </c>
      <c r="L1644" s="14">
        <v>0.99</v>
      </c>
      <c r="M1644" s="14">
        <v>0.99</v>
      </c>
      <c r="N1644" s="14">
        <v>0.99</v>
      </c>
      <c r="O1644" s="14">
        <v>0.99</v>
      </c>
      <c r="P1644" s="14" t="s">
        <v>865</v>
      </c>
      <c r="Q1644" s="14" t="s">
        <v>3634</v>
      </c>
      <c r="R1644" s="14" t="s">
        <v>3631</v>
      </c>
      <c r="S1644" s="14" t="s">
        <v>3632</v>
      </c>
      <c r="T1644" s="14" t="s">
        <v>3632</v>
      </c>
    </row>
    <row r="1645" spans="1:20" x14ac:dyDescent="0.35">
      <c r="A1645" s="14" t="s">
        <v>4488</v>
      </c>
      <c r="B1645" s="14" t="s">
        <v>3638</v>
      </c>
      <c r="C1645" s="14" t="s">
        <v>4488</v>
      </c>
      <c r="D1645" s="14">
        <v>0.99</v>
      </c>
      <c r="E1645" s="14">
        <v>0.99</v>
      </c>
      <c r="F1645" s="14">
        <v>0.99</v>
      </c>
      <c r="G1645" s="14">
        <v>0.99</v>
      </c>
      <c r="H1645" s="14">
        <v>0.99</v>
      </c>
      <c r="I1645" s="14">
        <v>0.99</v>
      </c>
      <c r="J1645" s="14">
        <v>0.99</v>
      </c>
      <c r="K1645" s="14">
        <v>0.99</v>
      </c>
      <c r="L1645" s="14">
        <v>0.99</v>
      </c>
      <c r="M1645" s="14">
        <v>0.99</v>
      </c>
      <c r="N1645" s="14">
        <v>0.99</v>
      </c>
      <c r="O1645" s="14">
        <v>0.99</v>
      </c>
      <c r="P1645" s="14" t="s">
        <v>865</v>
      </c>
      <c r="Q1645" s="14" t="s">
        <v>3634</v>
      </c>
      <c r="R1645" s="14" t="s">
        <v>3631</v>
      </c>
      <c r="S1645" s="14" t="s">
        <v>3632</v>
      </c>
      <c r="T1645" s="14" t="s">
        <v>3632</v>
      </c>
    </row>
    <row r="1646" spans="1:20" x14ac:dyDescent="0.35">
      <c r="A1646" s="14" t="s">
        <v>4489</v>
      </c>
      <c r="B1646" s="14" t="s">
        <v>3638</v>
      </c>
      <c r="C1646" s="14" t="s">
        <v>4489</v>
      </c>
      <c r="D1646" s="14">
        <v>0.99</v>
      </c>
      <c r="E1646" s="14">
        <v>0.99</v>
      </c>
      <c r="F1646" s="14">
        <v>0.99</v>
      </c>
      <c r="G1646" s="14">
        <v>0.99</v>
      </c>
      <c r="H1646" s="14">
        <v>0.99</v>
      </c>
      <c r="I1646" s="14">
        <v>0.99</v>
      </c>
      <c r="J1646" s="14">
        <v>0.99</v>
      </c>
      <c r="K1646" s="14">
        <v>0.99</v>
      </c>
      <c r="L1646" s="14">
        <v>0.99</v>
      </c>
      <c r="M1646" s="14">
        <v>0.99</v>
      </c>
      <c r="N1646" s="14">
        <v>0.99</v>
      </c>
      <c r="O1646" s="14">
        <v>0.99</v>
      </c>
      <c r="P1646" s="14" t="s">
        <v>865</v>
      </c>
      <c r="Q1646" s="14" t="s">
        <v>3634</v>
      </c>
      <c r="R1646" s="14" t="s">
        <v>3631</v>
      </c>
      <c r="S1646" s="14" t="s">
        <v>3632</v>
      </c>
      <c r="T1646" s="14" t="s">
        <v>3632</v>
      </c>
    </row>
    <row r="1647" spans="1:20" x14ac:dyDescent="0.35">
      <c r="A1647" s="14" t="s">
        <v>4490</v>
      </c>
      <c r="B1647" s="14" t="s">
        <v>3638</v>
      </c>
      <c r="C1647" s="14" t="s">
        <v>4490</v>
      </c>
      <c r="D1647" s="14">
        <v>0.99</v>
      </c>
      <c r="E1647" s="14">
        <v>0.99</v>
      </c>
      <c r="F1647" s="14">
        <v>0.99</v>
      </c>
      <c r="G1647" s="14">
        <v>0.99</v>
      </c>
      <c r="H1647" s="14">
        <v>0.99</v>
      </c>
      <c r="I1647" s="14">
        <v>0.99</v>
      </c>
      <c r="J1647" s="14">
        <v>0.99</v>
      </c>
      <c r="K1647" s="14">
        <v>0.99</v>
      </c>
      <c r="L1647" s="14">
        <v>0.99</v>
      </c>
      <c r="M1647" s="14">
        <v>0.99</v>
      </c>
      <c r="N1647" s="14">
        <v>0.99</v>
      </c>
      <c r="O1647" s="14">
        <v>0.99</v>
      </c>
      <c r="P1647" s="14" t="s">
        <v>865</v>
      </c>
      <c r="Q1647" s="14" t="s">
        <v>3634</v>
      </c>
      <c r="R1647" s="14" t="s">
        <v>3631</v>
      </c>
      <c r="S1647" s="14" t="s">
        <v>3632</v>
      </c>
      <c r="T1647" s="14" t="s">
        <v>3632</v>
      </c>
    </row>
    <row r="1648" spans="1:20" x14ac:dyDescent="0.35">
      <c r="A1648" s="14" t="s">
        <v>4491</v>
      </c>
      <c r="B1648" s="14" t="s">
        <v>3638</v>
      </c>
      <c r="C1648" s="14" t="s">
        <v>4491</v>
      </c>
      <c r="D1648" s="14">
        <v>0.99</v>
      </c>
      <c r="E1648" s="14">
        <v>0.99</v>
      </c>
      <c r="F1648" s="14">
        <v>0.99</v>
      </c>
      <c r="G1648" s="14">
        <v>0.99</v>
      </c>
      <c r="H1648" s="14">
        <v>0.99</v>
      </c>
      <c r="I1648" s="14">
        <v>0.99</v>
      </c>
      <c r="J1648" s="14">
        <v>0.99</v>
      </c>
      <c r="K1648" s="14">
        <v>0.99</v>
      </c>
      <c r="L1648" s="14">
        <v>0.99</v>
      </c>
      <c r="M1648" s="14">
        <v>0.99</v>
      </c>
      <c r="N1648" s="14">
        <v>0.99</v>
      </c>
      <c r="O1648" s="14">
        <v>0.99</v>
      </c>
      <c r="P1648" s="14" t="s">
        <v>865</v>
      </c>
      <c r="Q1648" s="14" t="s">
        <v>3634</v>
      </c>
      <c r="R1648" s="14" t="s">
        <v>3631</v>
      </c>
      <c r="S1648" s="14" t="s">
        <v>3632</v>
      </c>
      <c r="T1648" s="14" t="s">
        <v>3632</v>
      </c>
    </row>
    <row r="1649" spans="1:20" x14ac:dyDescent="0.35">
      <c r="A1649" s="14" t="s">
        <v>4492</v>
      </c>
      <c r="B1649" s="14" t="s">
        <v>3638</v>
      </c>
      <c r="C1649" s="14" t="s">
        <v>4492</v>
      </c>
      <c r="D1649" s="14">
        <v>0.99</v>
      </c>
      <c r="E1649" s="14">
        <v>0.99</v>
      </c>
      <c r="F1649" s="14">
        <v>0.99</v>
      </c>
      <c r="G1649" s="14">
        <v>0.99</v>
      </c>
      <c r="H1649" s="14">
        <v>0.99</v>
      </c>
      <c r="I1649" s="14">
        <v>0.99</v>
      </c>
      <c r="J1649" s="14">
        <v>0.99</v>
      </c>
      <c r="K1649" s="14">
        <v>0.99</v>
      </c>
      <c r="L1649" s="14">
        <v>0.99</v>
      </c>
      <c r="M1649" s="14">
        <v>0.99</v>
      </c>
      <c r="N1649" s="14">
        <v>0.99</v>
      </c>
      <c r="O1649" s="14">
        <v>0.99</v>
      </c>
      <c r="P1649" s="14" t="s">
        <v>865</v>
      </c>
      <c r="Q1649" s="14" t="s">
        <v>3634</v>
      </c>
      <c r="R1649" s="14" t="s">
        <v>3631</v>
      </c>
      <c r="S1649" s="14" t="s">
        <v>3632</v>
      </c>
      <c r="T1649" s="14" t="s">
        <v>3632</v>
      </c>
    </row>
    <row r="1650" spans="1:20" x14ac:dyDescent="0.35">
      <c r="A1650" s="14" t="s">
        <v>4493</v>
      </c>
      <c r="B1650" s="14" t="s">
        <v>3638</v>
      </c>
      <c r="C1650" s="14" t="s">
        <v>4493</v>
      </c>
      <c r="D1650" s="14">
        <v>9.99</v>
      </c>
      <c r="E1650" s="14">
        <v>9.99</v>
      </c>
      <c r="F1650" s="14">
        <v>9.99</v>
      </c>
      <c r="G1650" s="14">
        <v>9.99</v>
      </c>
      <c r="H1650" s="14">
        <v>9.99</v>
      </c>
      <c r="I1650" s="14">
        <v>9.99</v>
      </c>
      <c r="J1650" s="14">
        <v>9.99</v>
      </c>
      <c r="K1650" s="14">
        <v>9.99</v>
      </c>
      <c r="L1650" s="14">
        <v>9.99</v>
      </c>
      <c r="M1650" s="14">
        <v>9.99</v>
      </c>
      <c r="N1650" s="14">
        <v>9.99</v>
      </c>
      <c r="O1650" s="14">
        <v>9.99</v>
      </c>
      <c r="P1650" s="14" t="s">
        <v>865</v>
      </c>
      <c r="Q1650" s="14" t="s">
        <v>3634</v>
      </c>
      <c r="R1650" s="14" t="s">
        <v>3631</v>
      </c>
      <c r="S1650" s="14" t="s">
        <v>3632</v>
      </c>
      <c r="T1650" s="14" t="s">
        <v>3632</v>
      </c>
    </row>
    <row r="1651" spans="1:20" x14ac:dyDescent="0.35">
      <c r="A1651" s="14" t="s">
        <v>4494</v>
      </c>
      <c r="B1651" s="14" t="s">
        <v>3638</v>
      </c>
      <c r="C1651" s="14" t="s">
        <v>4494</v>
      </c>
      <c r="D1651" s="14">
        <v>0.99</v>
      </c>
      <c r="E1651" s="14">
        <v>0.99</v>
      </c>
      <c r="F1651" s="14">
        <v>0.99</v>
      </c>
      <c r="G1651" s="14">
        <v>0.99</v>
      </c>
      <c r="H1651" s="14">
        <v>0.99</v>
      </c>
      <c r="I1651" s="14">
        <v>0.99</v>
      </c>
      <c r="J1651" s="14">
        <v>0.99</v>
      </c>
      <c r="K1651" s="14">
        <v>0.99</v>
      </c>
      <c r="L1651" s="14">
        <v>0.99</v>
      </c>
      <c r="M1651" s="14">
        <v>0.99</v>
      </c>
      <c r="N1651" s="14">
        <v>0.99</v>
      </c>
      <c r="O1651" s="14">
        <v>0.99</v>
      </c>
      <c r="P1651" s="14" t="s">
        <v>865</v>
      </c>
      <c r="Q1651" s="14" t="s">
        <v>3634</v>
      </c>
      <c r="R1651" s="14" t="s">
        <v>3631</v>
      </c>
      <c r="S1651" s="14" t="s">
        <v>3632</v>
      </c>
      <c r="T1651" s="14" t="s">
        <v>3632</v>
      </c>
    </row>
    <row r="1652" spans="1:20" x14ac:dyDescent="0.35">
      <c r="A1652" s="14" t="s">
        <v>4495</v>
      </c>
      <c r="B1652" s="14" t="s">
        <v>3638</v>
      </c>
      <c r="C1652" s="14" t="s">
        <v>4495</v>
      </c>
      <c r="D1652" s="14">
        <v>0.99</v>
      </c>
      <c r="E1652" s="14">
        <v>0.99</v>
      </c>
      <c r="F1652" s="14">
        <v>0.99</v>
      </c>
      <c r="G1652" s="14">
        <v>0.99</v>
      </c>
      <c r="H1652" s="14">
        <v>0.99</v>
      </c>
      <c r="I1652" s="14">
        <v>0.99</v>
      </c>
      <c r="J1652" s="14">
        <v>0.99</v>
      </c>
      <c r="K1652" s="14">
        <v>0.99</v>
      </c>
      <c r="L1652" s="14">
        <v>0.99</v>
      </c>
      <c r="M1652" s="14">
        <v>0.99</v>
      </c>
      <c r="N1652" s="14">
        <v>0.99</v>
      </c>
      <c r="O1652" s="14">
        <v>0.99</v>
      </c>
      <c r="P1652" s="14" t="s">
        <v>865</v>
      </c>
      <c r="Q1652" s="14" t="s">
        <v>3634</v>
      </c>
      <c r="R1652" s="14" t="s">
        <v>3631</v>
      </c>
      <c r="S1652" s="14" t="s">
        <v>3632</v>
      </c>
      <c r="T1652" s="14" t="s">
        <v>3632</v>
      </c>
    </row>
    <row r="1653" spans="1:20" x14ac:dyDescent="0.35">
      <c r="A1653" s="14" t="s">
        <v>4496</v>
      </c>
      <c r="B1653" s="14" t="s">
        <v>3638</v>
      </c>
      <c r="C1653" s="14" t="s">
        <v>3632</v>
      </c>
      <c r="D1653" s="14" t="s">
        <v>3632</v>
      </c>
      <c r="E1653" s="14" t="s">
        <v>3632</v>
      </c>
      <c r="F1653" s="14" t="s">
        <v>3632</v>
      </c>
      <c r="G1653" s="14" t="s">
        <v>3632</v>
      </c>
      <c r="H1653" s="14" t="s">
        <v>3632</v>
      </c>
      <c r="I1653" s="14">
        <v>6.34</v>
      </c>
      <c r="J1653" s="14">
        <v>6.34</v>
      </c>
      <c r="K1653" s="14">
        <v>6.34</v>
      </c>
      <c r="L1653" s="14">
        <v>8</v>
      </c>
      <c r="M1653" s="14">
        <v>7.2</v>
      </c>
      <c r="N1653" s="14">
        <v>7.2</v>
      </c>
      <c r="O1653" s="14">
        <v>7.2</v>
      </c>
      <c r="P1653" s="14" t="s">
        <v>865</v>
      </c>
      <c r="Q1653" s="14" t="s">
        <v>3634</v>
      </c>
      <c r="R1653" s="14" t="s">
        <v>3631</v>
      </c>
      <c r="S1653" s="14" t="s">
        <v>3632</v>
      </c>
      <c r="T1653" s="14" t="s">
        <v>3632</v>
      </c>
    </row>
    <row r="1654" spans="1:20" x14ac:dyDescent="0.35">
      <c r="A1654" s="14" t="s">
        <v>4497</v>
      </c>
      <c r="B1654" s="14" t="s">
        <v>3638</v>
      </c>
      <c r="C1654" s="14" t="s">
        <v>3632</v>
      </c>
      <c r="D1654" s="14" t="s">
        <v>3632</v>
      </c>
      <c r="E1654" s="14" t="s">
        <v>3632</v>
      </c>
      <c r="F1654" s="14" t="s">
        <v>3632</v>
      </c>
      <c r="G1654" s="14" t="s">
        <v>3632</v>
      </c>
      <c r="H1654" s="14" t="s">
        <v>3632</v>
      </c>
      <c r="I1654" s="14">
        <v>9.99</v>
      </c>
      <c r="J1654" s="14">
        <v>9.99</v>
      </c>
      <c r="K1654" s="14">
        <v>9.99</v>
      </c>
      <c r="L1654" s="14">
        <v>9.99</v>
      </c>
      <c r="M1654" s="14">
        <v>9.99</v>
      </c>
      <c r="N1654" s="14">
        <v>9.99</v>
      </c>
      <c r="O1654" s="14">
        <v>9.99</v>
      </c>
      <c r="P1654" s="14" t="s">
        <v>865</v>
      </c>
      <c r="Q1654" s="14" t="s">
        <v>3634</v>
      </c>
      <c r="R1654" s="14" t="s">
        <v>3631</v>
      </c>
      <c r="S1654" s="14" t="s">
        <v>3632</v>
      </c>
      <c r="T1654" s="14" t="s">
        <v>3632</v>
      </c>
    </row>
    <row r="1655" spans="1:20" x14ac:dyDescent="0.35">
      <c r="A1655" s="14" t="s">
        <v>4498</v>
      </c>
      <c r="B1655" s="14" t="s">
        <v>3638</v>
      </c>
      <c r="C1655" s="14" t="s">
        <v>3632</v>
      </c>
      <c r="D1655" s="14" t="s">
        <v>3632</v>
      </c>
      <c r="E1655" s="14" t="s">
        <v>3632</v>
      </c>
      <c r="F1655" s="14" t="s">
        <v>3632</v>
      </c>
      <c r="G1655" s="14" t="s">
        <v>3632</v>
      </c>
      <c r="H1655" s="14" t="s">
        <v>3632</v>
      </c>
      <c r="I1655" s="14">
        <v>0.99</v>
      </c>
      <c r="J1655" s="14">
        <v>0.99</v>
      </c>
      <c r="K1655" s="14">
        <v>0.99</v>
      </c>
      <c r="L1655" s="14">
        <v>0.99</v>
      </c>
      <c r="M1655" s="14">
        <v>0.99</v>
      </c>
      <c r="N1655" s="14">
        <v>0.99</v>
      </c>
      <c r="O1655" s="14">
        <v>0.99</v>
      </c>
      <c r="P1655" s="14" t="s">
        <v>865</v>
      </c>
      <c r="Q1655" s="14" t="s">
        <v>3634</v>
      </c>
      <c r="R1655" s="14" t="s">
        <v>3631</v>
      </c>
      <c r="S1655" s="14" t="s">
        <v>3632</v>
      </c>
      <c r="T1655" s="14" t="s">
        <v>3632</v>
      </c>
    </row>
    <row r="1656" spans="1:20" x14ac:dyDescent="0.35">
      <c r="A1656" s="14" t="s">
        <v>4499</v>
      </c>
      <c r="B1656" s="14" t="s">
        <v>3638</v>
      </c>
      <c r="C1656" s="14" t="s">
        <v>3632</v>
      </c>
      <c r="D1656" s="14" t="s">
        <v>3632</v>
      </c>
      <c r="E1656" s="14" t="s">
        <v>3632</v>
      </c>
      <c r="F1656" s="14" t="s">
        <v>3632</v>
      </c>
      <c r="G1656" s="14" t="s">
        <v>3632</v>
      </c>
      <c r="H1656" s="14" t="s">
        <v>3632</v>
      </c>
      <c r="I1656" s="14">
        <v>0.24</v>
      </c>
      <c r="J1656" s="14">
        <v>0.24</v>
      </c>
      <c r="K1656" s="14">
        <v>0.24</v>
      </c>
      <c r="L1656" s="14">
        <v>0.24</v>
      </c>
      <c r="M1656" s="14">
        <v>0.24</v>
      </c>
      <c r="N1656" s="14">
        <v>0.24</v>
      </c>
      <c r="O1656" s="14">
        <v>0.24</v>
      </c>
      <c r="P1656" s="14" t="s">
        <v>865</v>
      </c>
      <c r="Q1656" s="14" t="s">
        <v>3634</v>
      </c>
      <c r="R1656" s="14" t="s">
        <v>3631</v>
      </c>
      <c r="S1656" s="14" t="s">
        <v>3632</v>
      </c>
      <c r="T1656" s="14" t="s">
        <v>3632</v>
      </c>
    </row>
    <row r="1657" spans="1:20" x14ac:dyDescent="0.35">
      <c r="A1657" s="14" t="s">
        <v>4500</v>
      </c>
      <c r="B1657" s="14" t="s">
        <v>3638</v>
      </c>
      <c r="C1657" s="14" t="s">
        <v>3632</v>
      </c>
      <c r="D1657" s="14" t="s">
        <v>3632</v>
      </c>
      <c r="E1657" s="14" t="s">
        <v>3632</v>
      </c>
      <c r="F1657" s="14" t="s">
        <v>3632</v>
      </c>
      <c r="G1657" s="14" t="s">
        <v>3632</v>
      </c>
      <c r="H1657" s="14" t="s">
        <v>3632</v>
      </c>
      <c r="I1657" s="14">
        <v>6</v>
      </c>
      <c r="J1657" s="14">
        <v>6</v>
      </c>
      <c r="K1657" s="14">
        <v>6</v>
      </c>
      <c r="L1657" s="14">
        <v>6</v>
      </c>
      <c r="M1657" s="14">
        <v>6</v>
      </c>
      <c r="N1657" s="14">
        <v>6</v>
      </c>
      <c r="O1657" s="14">
        <v>6</v>
      </c>
      <c r="P1657" s="14" t="s">
        <v>865</v>
      </c>
      <c r="Q1657" s="14" t="s">
        <v>3634</v>
      </c>
      <c r="R1657" s="14" t="s">
        <v>3631</v>
      </c>
      <c r="S1657" s="14" t="s">
        <v>3632</v>
      </c>
      <c r="T1657" s="14" t="s">
        <v>3632</v>
      </c>
    </row>
    <row r="1658" spans="1:20" x14ac:dyDescent="0.35">
      <c r="A1658" s="14" t="s">
        <v>656</v>
      </c>
      <c r="B1658" s="14" t="s">
        <v>3652</v>
      </c>
      <c r="C1658" s="14" t="s">
        <v>657</v>
      </c>
      <c r="D1658" s="14">
        <v>324.60000000000002</v>
      </c>
      <c r="E1658" s="14">
        <v>322.88</v>
      </c>
      <c r="F1658" s="14">
        <v>321.97000000000003</v>
      </c>
      <c r="G1658" s="14">
        <v>319.83999999999997</v>
      </c>
      <c r="H1658" s="14">
        <v>317.11</v>
      </c>
      <c r="I1658" s="14">
        <v>310.85000000000002</v>
      </c>
      <c r="J1658" s="14">
        <v>308.55</v>
      </c>
      <c r="K1658" s="14">
        <v>309.51</v>
      </c>
      <c r="L1658" s="14">
        <v>314.33999999999997</v>
      </c>
      <c r="M1658" s="14">
        <v>319.52999999999997</v>
      </c>
      <c r="N1658" s="14">
        <v>323.87</v>
      </c>
      <c r="O1658" s="14">
        <v>325.89999999999998</v>
      </c>
      <c r="P1658" s="14" t="s">
        <v>865</v>
      </c>
      <c r="Q1658" s="14" t="s">
        <v>3630</v>
      </c>
      <c r="R1658" s="14" t="s">
        <v>3631</v>
      </c>
      <c r="S1658" s="14" t="s">
        <v>3632</v>
      </c>
      <c r="T1658" s="14" t="s">
        <v>3632</v>
      </c>
    </row>
    <row r="1659" spans="1:20" x14ac:dyDescent="0.35">
      <c r="A1659" s="14" t="s">
        <v>1846</v>
      </c>
      <c r="B1659" s="14" t="s">
        <v>3635</v>
      </c>
      <c r="C1659" s="14" t="s">
        <v>1847</v>
      </c>
      <c r="D1659" s="14">
        <v>0.6</v>
      </c>
      <c r="E1659" s="14">
        <v>0.45</v>
      </c>
      <c r="F1659" s="14">
        <v>2.7</v>
      </c>
      <c r="G1659" s="14">
        <v>2.25</v>
      </c>
      <c r="H1659" s="14">
        <v>2.4</v>
      </c>
      <c r="I1659" s="14">
        <v>4.6500000000000004</v>
      </c>
      <c r="J1659" s="14">
        <v>5.85</v>
      </c>
      <c r="K1659" s="14">
        <v>4.05</v>
      </c>
      <c r="L1659" s="14">
        <v>2.1</v>
      </c>
      <c r="M1659" s="14">
        <v>0.3</v>
      </c>
      <c r="N1659" s="14">
        <v>0.3</v>
      </c>
      <c r="O1659" s="14">
        <v>0</v>
      </c>
      <c r="P1659" s="14" t="s">
        <v>874</v>
      </c>
      <c r="Q1659" s="14" t="s">
        <v>3630</v>
      </c>
      <c r="R1659" s="14" t="s">
        <v>3631</v>
      </c>
      <c r="S1659" s="14" t="s">
        <v>3632</v>
      </c>
      <c r="T1659" s="14" t="s">
        <v>3632</v>
      </c>
    </row>
    <row r="1660" spans="1:20" x14ac:dyDescent="0.35">
      <c r="A1660" s="14" t="s">
        <v>1818</v>
      </c>
      <c r="B1660" s="14" t="s">
        <v>3635</v>
      </c>
      <c r="C1660" s="14" t="s">
        <v>1819</v>
      </c>
      <c r="D1660" s="14">
        <v>0</v>
      </c>
      <c r="E1660" s="14">
        <v>0</v>
      </c>
      <c r="F1660" s="14">
        <v>0</v>
      </c>
      <c r="G1660" s="14">
        <v>0</v>
      </c>
      <c r="H1660" s="14">
        <v>0</v>
      </c>
      <c r="I1660" s="14">
        <v>0</v>
      </c>
      <c r="J1660" s="14">
        <v>0</v>
      </c>
      <c r="K1660" s="14">
        <v>0</v>
      </c>
      <c r="L1660" s="14">
        <v>0</v>
      </c>
      <c r="M1660" s="14">
        <v>0</v>
      </c>
      <c r="N1660" s="14">
        <v>0</v>
      </c>
      <c r="O1660" s="14">
        <v>0</v>
      </c>
      <c r="P1660" s="14" t="s">
        <v>874</v>
      </c>
      <c r="Q1660" s="14" t="s">
        <v>3630</v>
      </c>
      <c r="R1660" s="14" t="s">
        <v>3636</v>
      </c>
      <c r="S1660" s="14" t="s">
        <v>3632</v>
      </c>
      <c r="T1660" s="14" t="s">
        <v>3632</v>
      </c>
    </row>
    <row r="1661" spans="1:20" x14ac:dyDescent="0.35">
      <c r="A1661" s="14" t="s">
        <v>658</v>
      </c>
      <c r="B1661" s="14" t="s">
        <v>3635</v>
      </c>
      <c r="C1661" s="14" t="s">
        <v>659</v>
      </c>
      <c r="D1661" s="14">
        <v>0.6</v>
      </c>
      <c r="E1661" s="14">
        <v>0.45</v>
      </c>
      <c r="F1661" s="14">
        <v>2.7</v>
      </c>
      <c r="G1661" s="14">
        <v>2.25</v>
      </c>
      <c r="H1661" s="14">
        <v>2.4</v>
      </c>
      <c r="I1661" s="14">
        <v>4.6500000000000004</v>
      </c>
      <c r="J1661" s="14">
        <v>5.85</v>
      </c>
      <c r="K1661" s="14">
        <v>4.05</v>
      </c>
      <c r="L1661" s="14">
        <v>2.1</v>
      </c>
      <c r="M1661" s="14">
        <v>0.3</v>
      </c>
      <c r="N1661" s="14">
        <v>0.3</v>
      </c>
      <c r="O1661" s="14">
        <v>0</v>
      </c>
      <c r="P1661" s="14" t="s">
        <v>874</v>
      </c>
      <c r="Q1661" s="14" t="s">
        <v>3630</v>
      </c>
      <c r="R1661" s="14" t="s">
        <v>3631</v>
      </c>
      <c r="S1661" s="14" t="s">
        <v>3632</v>
      </c>
      <c r="T1661" s="14" t="s">
        <v>3632</v>
      </c>
    </row>
    <row r="1662" spans="1:20" x14ac:dyDescent="0.35">
      <c r="A1662" s="14" t="s">
        <v>4501</v>
      </c>
      <c r="B1662" s="14" t="s">
        <v>3638</v>
      </c>
      <c r="C1662" s="14" t="s">
        <v>4501</v>
      </c>
      <c r="D1662" s="14">
        <v>0.99</v>
      </c>
      <c r="E1662" s="14">
        <v>0.99</v>
      </c>
      <c r="F1662" s="14">
        <v>0.99</v>
      </c>
      <c r="G1662" s="14">
        <v>0.99</v>
      </c>
      <c r="H1662" s="14">
        <v>0.99</v>
      </c>
      <c r="I1662" s="14">
        <v>0.99</v>
      </c>
      <c r="J1662" s="14">
        <v>0.99</v>
      </c>
      <c r="K1662" s="14">
        <v>0.99</v>
      </c>
      <c r="L1662" s="14">
        <v>0.99</v>
      </c>
      <c r="M1662" s="14">
        <v>0.99</v>
      </c>
      <c r="N1662" s="14">
        <v>0.99</v>
      </c>
      <c r="O1662" s="14">
        <v>0.99</v>
      </c>
      <c r="P1662" s="14" t="s">
        <v>865</v>
      </c>
      <c r="Q1662" s="14" t="s">
        <v>3634</v>
      </c>
      <c r="R1662" s="14" t="s">
        <v>3631</v>
      </c>
      <c r="S1662" s="14" t="s">
        <v>3632</v>
      </c>
      <c r="T1662" s="14" t="s">
        <v>3632</v>
      </c>
    </row>
    <row r="1663" spans="1:20" x14ac:dyDescent="0.35">
      <c r="A1663" s="14" t="s">
        <v>4502</v>
      </c>
      <c r="B1663" s="14" t="s">
        <v>3638</v>
      </c>
      <c r="C1663" s="14" t="s">
        <v>4502</v>
      </c>
      <c r="D1663" s="14">
        <v>0</v>
      </c>
      <c r="E1663" s="14">
        <v>0</v>
      </c>
      <c r="F1663" s="14">
        <v>0</v>
      </c>
      <c r="G1663" s="14">
        <v>0</v>
      </c>
      <c r="H1663" s="14">
        <v>0.02</v>
      </c>
      <c r="I1663" s="14">
        <v>0.04</v>
      </c>
      <c r="J1663" s="14">
        <v>0.06</v>
      </c>
      <c r="K1663" s="14">
        <v>0.06</v>
      </c>
      <c r="L1663" s="14">
        <v>0.03</v>
      </c>
      <c r="M1663" s="14">
        <v>0.02</v>
      </c>
      <c r="N1663" s="14">
        <v>0</v>
      </c>
      <c r="O1663" s="14">
        <v>0</v>
      </c>
      <c r="P1663" s="14" t="s">
        <v>865</v>
      </c>
      <c r="Q1663" s="14" t="s">
        <v>3634</v>
      </c>
      <c r="R1663" s="14" t="s">
        <v>3631</v>
      </c>
      <c r="S1663" s="14" t="s">
        <v>3632</v>
      </c>
      <c r="T1663" s="14" t="s">
        <v>3632</v>
      </c>
    </row>
    <row r="1664" spans="1:20" x14ac:dyDescent="0.35">
      <c r="A1664" s="14" t="s">
        <v>4503</v>
      </c>
      <c r="B1664" s="14" t="s">
        <v>3638</v>
      </c>
      <c r="C1664" s="14" t="s">
        <v>4503</v>
      </c>
      <c r="D1664" s="14">
        <v>1</v>
      </c>
      <c r="E1664" s="14">
        <v>1</v>
      </c>
      <c r="F1664" s="14">
        <v>1</v>
      </c>
      <c r="G1664" s="14">
        <v>1</v>
      </c>
      <c r="H1664" s="14">
        <v>1</v>
      </c>
      <c r="I1664" s="14">
        <v>1</v>
      </c>
      <c r="J1664" s="14">
        <v>1</v>
      </c>
      <c r="K1664" s="14">
        <v>1</v>
      </c>
      <c r="L1664" s="14">
        <v>1</v>
      </c>
      <c r="M1664" s="14">
        <v>1</v>
      </c>
      <c r="N1664" s="14">
        <v>1</v>
      </c>
      <c r="O1664" s="14">
        <v>1</v>
      </c>
      <c r="P1664" s="14" t="s">
        <v>865</v>
      </c>
      <c r="Q1664" s="14" t="s">
        <v>3634</v>
      </c>
      <c r="R1664" s="14" t="s">
        <v>3631</v>
      </c>
      <c r="S1664" s="14" t="s">
        <v>3632</v>
      </c>
      <c r="T1664" s="14" t="s">
        <v>3632</v>
      </c>
    </row>
    <row r="1665" spans="1:20" x14ac:dyDescent="0.35">
      <c r="A1665" s="14" t="s">
        <v>4504</v>
      </c>
      <c r="B1665" s="14" t="s">
        <v>3638</v>
      </c>
      <c r="C1665" s="14" t="s">
        <v>4504</v>
      </c>
      <c r="D1665" s="14">
        <v>0.99</v>
      </c>
      <c r="E1665" s="14">
        <v>0.99</v>
      </c>
      <c r="F1665" s="14">
        <v>0.99</v>
      </c>
      <c r="G1665" s="14">
        <v>0.99</v>
      </c>
      <c r="H1665" s="14">
        <v>0.99</v>
      </c>
      <c r="I1665" s="14">
        <v>0.99</v>
      </c>
      <c r="J1665" s="14">
        <v>0.99</v>
      </c>
      <c r="K1665" s="14">
        <v>0.99</v>
      </c>
      <c r="L1665" s="14">
        <v>0.99</v>
      </c>
      <c r="M1665" s="14">
        <v>0.99</v>
      </c>
      <c r="N1665" s="14">
        <v>0.99</v>
      </c>
      <c r="O1665" s="14">
        <v>0.99</v>
      </c>
      <c r="P1665" s="14" t="s">
        <v>865</v>
      </c>
      <c r="Q1665" s="14" t="s">
        <v>3634</v>
      </c>
      <c r="R1665" s="14" t="s">
        <v>3631</v>
      </c>
      <c r="S1665" s="14" t="s">
        <v>3632</v>
      </c>
      <c r="T1665" s="14" t="s">
        <v>3632</v>
      </c>
    </row>
    <row r="1666" spans="1:20" x14ac:dyDescent="0.35">
      <c r="A1666" s="14" t="s">
        <v>4505</v>
      </c>
      <c r="B1666" s="14" t="s">
        <v>3638</v>
      </c>
      <c r="C1666" s="14" t="s">
        <v>4505</v>
      </c>
      <c r="D1666" s="14">
        <v>0.99</v>
      </c>
      <c r="E1666" s="14">
        <v>0.99</v>
      </c>
      <c r="F1666" s="14">
        <v>0.99</v>
      </c>
      <c r="G1666" s="14">
        <v>0.99</v>
      </c>
      <c r="H1666" s="14">
        <v>0.99</v>
      </c>
      <c r="I1666" s="14">
        <v>0.99</v>
      </c>
      <c r="J1666" s="14">
        <v>0.99</v>
      </c>
      <c r="K1666" s="14">
        <v>0.99</v>
      </c>
      <c r="L1666" s="14">
        <v>0.99</v>
      </c>
      <c r="M1666" s="14">
        <v>0.99</v>
      </c>
      <c r="N1666" s="14">
        <v>0.99</v>
      </c>
      <c r="O1666" s="14">
        <v>0.99</v>
      </c>
      <c r="P1666" s="14" t="s">
        <v>865</v>
      </c>
      <c r="Q1666" s="14" t="s">
        <v>3634</v>
      </c>
      <c r="R1666" s="14" t="s">
        <v>3631</v>
      </c>
      <c r="S1666" s="14" t="s">
        <v>3632</v>
      </c>
      <c r="T1666" s="14" t="s">
        <v>3632</v>
      </c>
    </row>
    <row r="1667" spans="1:20" x14ac:dyDescent="0.35">
      <c r="A1667" s="14" t="s">
        <v>4506</v>
      </c>
      <c r="B1667" s="14" t="s">
        <v>3638</v>
      </c>
      <c r="C1667" s="14" t="s">
        <v>4506</v>
      </c>
      <c r="D1667" s="14">
        <v>0.99</v>
      </c>
      <c r="E1667" s="14">
        <v>0.99</v>
      </c>
      <c r="F1667" s="14">
        <v>0.99</v>
      </c>
      <c r="G1667" s="14">
        <v>0.99</v>
      </c>
      <c r="H1667" s="14">
        <v>0.99</v>
      </c>
      <c r="I1667" s="14">
        <v>0.99</v>
      </c>
      <c r="J1667" s="14">
        <v>0.99</v>
      </c>
      <c r="K1667" s="14">
        <v>0.99</v>
      </c>
      <c r="L1667" s="14">
        <v>0.99</v>
      </c>
      <c r="M1667" s="14">
        <v>0.99</v>
      </c>
      <c r="N1667" s="14">
        <v>0.99</v>
      </c>
      <c r="O1667" s="14">
        <v>0.99</v>
      </c>
      <c r="P1667" s="14" t="s">
        <v>865</v>
      </c>
      <c r="Q1667" s="14" t="s">
        <v>3634</v>
      </c>
      <c r="R1667" s="14" t="s">
        <v>3631</v>
      </c>
      <c r="S1667" s="14" t="s">
        <v>3632</v>
      </c>
      <c r="T1667" s="14" t="s">
        <v>3632</v>
      </c>
    </row>
    <row r="1668" spans="1:20" x14ac:dyDescent="0.35">
      <c r="A1668" s="14" t="s">
        <v>4507</v>
      </c>
      <c r="B1668" s="14" t="s">
        <v>3638</v>
      </c>
      <c r="C1668" s="14" t="s">
        <v>4507</v>
      </c>
      <c r="D1668" s="14">
        <v>0.99</v>
      </c>
      <c r="E1668" s="14">
        <v>0.99</v>
      </c>
      <c r="F1668" s="14">
        <v>0.99</v>
      </c>
      <c r="G1668" s="14">
        <v>0.99</v>
      </c>
      <c r="H1668" s="14">
        <v>0.99</v>
      </c>
      <c r="I1668" s="14">
        <v>0.99</v>
      </c>
      <c r="J1668" s="14">
        <v>0.99</v>
      </c>
      <c r="K1668" s="14">
        <v>0.99</v>
      </c>
      <c r="L1668" s="14">
        <v>0.99</v>
      </c>
      <c r="M1668" s="14">
        <v>0.99</v>
      </c>
      <c r="N1668" s="14">
        <v>0.99</v>
      </c>
      <c r="O1668" s="14">
        <v>0.99</v>
      </c>
      <c r="P1668" s="14" t="s">
        <v>865</v>
      </c>
      <c r="Q1668" s="14" t="s">
        <v>3634</v>
      </c>
      <c r="R1668" s="14" t="s">
        <v>3631</v>
      </c>
      <c r="S1668" s="14" t="s">
        <v>3632</v>
      </c>
      <c r="T1668" s="14" t="s">
        <v>3632</v>
      </c>
    </row>
    <row r="1669" spans="1:20" x14ac:dyDescent="0.35">
      <c r="A1669" s="14" t="s">
        <v>4508</v>
      </c>
      <c r="B1669" s="14" t="s">
        <v>3638</v>
      </c>
      <c r="C1669" s="14" t="s">
        <v>4508</v>
      </c>
      <c r="D1669" s="14">
        <v>0.34</v>
      </c>
      <c r="E1669" s="14">
        <v>0.33</v>
      </c>
      <c r="F1669" s="14">
        <v>0.34</v>
      </c>
      <c r="G1669" s="14">
        <v>0.44</v>
      </c>
      <c r="H1669" s="14">
        <v>0.43</v>
      </c>
      <c r="I1669" s="14">
        <v>0.75</v>
      </c>
      <c r="J1669" s="14">
        <v>1.04</v>
      </c>
      <c r="K1669" s="14">
        <v>1.1000000000000001</v>
      </c>
      <c r="L1669" s="14">
        <v>0.67</v>
      </c>
      <c r="M1669" s="14">
        <v>0.5</v>
      </c>
      <c r="N1669" s="14">
        <v>0.38</v>
      </c>
      <c r="O1669" s="14">
        <v>0.35</v>
      </c>
      <c r="P1669" s="14" t="s">
        <v>865</v>
      </c>
      <c r="Q1669" s="14" t="s">
        <v>3634</v>
      </c>
      <c r="R1669" s="14" t="s">
        <v>3631</v>
      </c>
      <c r="S1669" s="14" t="s">
        <v>3632</v>
      </c>
      <c r="T1669" s="14" t="s">
        <v>3632</v>
      </c>
    </row>
    <row r="1670" spans="1:20" x14ac:dyDescent="0.35">
      <c r="A1670" s="14" t="s">
        <v>4509</v>
      </c>
      <c r="B1670" s="14" t="s">
        <v>3638</v>
      </c>
      <c r="C1670" s="14" t="s">
        <v>4509</v>
      </c>
      <c r="D1670" s="14">
        <v>3</v>
      </c>
      <c r="E1670" s="14">
        <v>3</v>
      </c>
      <c r="F1670" s="14">
        <v>3</v>
      </c>
      <c r="G1670" s="14">
        <v>3</v>
      </c>
      <c r="H1670" s="14">
        <v>3</v>
      </c>
      <c r="I1670" s="14">
        <v>3</v>
      </c>
      <c r="J1670" s="14">
        <v>3</v>
      </c>
      <c r="K1670" s="14">
        <v>3</v>
      </c>
      <c r="L1670" s="14">
        <v>3</v>
      </c>
      <c r="M1670" s="14">
        <v>3</v>
      </c>
      <c r="N1670" s="14">
        <v>3</v>
      </c>
      <c r="O1670" s="14">
        <v>3</v>
      </c>
      <c r="P1670" s="14" t="s">
        <v>865</v>
      </c>
      <c r="Q1670" s="14" t="s">
        <v>3634</v>
      </c>
      <c r="R1670" s="14" t="s">
        <v>3631</v>
      </c>
      <c r="S1670" s="14" t="s">
        <v>3632</v>
      </c>
      <c r="T1670" s="14" t="s">
        <v>3632</v>
      </c>
    </row>
    <row r="1671" spans="1:20" x14ac:dyDescent="0.35">
      <c r="A1671" s="14" t="s">
        <v>4510</v>
      </c>
      <c r="B1671" s="14" t="s">
        <v>3638</v>
      </c>
      <c r="C1671" s="14" t="s">
        <v>4510</v>
      </c>
      <c r="D1671" s="14">
        <v>3</v>
      </c>
      <c r="E1671" s="14">
        <v>3</v>
      </c>
      <c r="F1671" s="14">
        <v>3</v>
      </c>
      <c r="G1671" s="14">
        <v>3</v>
      </c>
      <c r="H1671" s="14">
        <v>3</v>
      </c>
      <c r="I1671" s="14">
        <v>3</v>
      </c>
      <c r="J1671" s="14">
        <v>3</v>
      </c>
      <c r="K1671" s="14">
        <v>3</v>
      </c>
      <c r="L1671" s="14">
        <v>3</v>
      </c>
      <c r="M1671" s="14">
        <v>3</v>
      </c>
      <c r="N1671" s="14">
        <v>3</v>
      </c>
      <c r="O1671" s="14">
        <v>3</v>
      </c>
      <c r="P1671" s="14" t="s">
        <v>865</v>
      </c>
      <c r="Q1671" s="14" t="s">
        <v>3634</v>
      </c>
      <c r="R1671" s="14" t="s">
        <v>3631</v>
      </c>
      <c r="S1671" s="14" t="s">
        <v>3632</v>
      </c>
      <c r="T1671" s="14" t="s">
        <v>3632</v>
      </c>
    </row>
    <row r="1672" spans="1:20" x14ac:dyDescent="0.35">
      <c r="A1672" s="14" t="s">
        <v>4511</v>
      </c>
      <c r="B1672" s="14" t="s">
        <v>3638</v>
      </c>
      <c r="C1672" s="14" t="s">
        <v>3632</v>
      </c>
      <c r="D1672" s="14">
        <v>1.6</v>
      </c>
      <c r="E1672" s="14">
        <v>1.6</v>
      </c>
      <c r="F1672" s="14">
        <v>1.6</v>
      </c>
      <c r="G1672" s="14">
        <v>1.6</v>
      </c>
      <c r="H1672" s="14">
        <v>1.6</v>
      </c>
      <c r="I1672" s="14">
        <v>1.8</v>
      </c>
      <c r="J1672" s="14">
        <v>1.8</v>
      </c>
      <c r="K1672" s="14">
        <v>1.8</v>
      </c>
      <c r="L1672" s="14">
        <v>1.8</v>
      </c>
      <c r="M1672" s="14">
        <v>1.8</v>
      </c>
      <c r="N1672" s="14">
        <v>1.8</v>
      </c>
      <c r="O1672" s="14">
        <v>1.8</v>
      </c>
      <c r="P1672" s="14" t="s">
        <v>865</v>
      </c>
      <c r="Q1672" s="14" t="s">
        <v>3634</v>
      </c>
      <c r="R1672" s="14" t="s">
        <v>3631</v>
      </c>
      <c r="S1672" s="14" t="s">
        <v>3632</v>
      </c>
      <c r="T1672" s="14" t="s">
        <v>3632</v>
      </c>
    </row>
    <row r="1673" spans="1:20" x14ac:dyDescent="0.35">
      <c r="A1673" s="14" t="s">
        <v>4512</v>
      </c>
      <c r="B1673" s="14" t="s">
        <v>3638</v>
      </c>
      <c r="C1673" s="14" t="s">
        <v>3632</v>
      </c>
      <c r="D1673" s="14">
        <v>0.2</v>
      </c>
      <c r="E1673" s="14">
        <v>0.2</v>
      </c>
      <c r="F1673" s="14">
        <v>0.2</v>
      </c>
      <c r="G1673" s="14">
        <v>0.2</v>
      </c>
      <c r="H1673" s="14">
        <v>0.2</v>
      </c>
      <c r="I1673" s="14">
        <v>0.3</v>
      </c>
      <c r="J1673" s="14">
        <v>1.5</v>
      </c>
      <c r="K1673" s="14">
        <v>1.5</v>
      </c>
      <c r="L1673" s="14">
        <v>1.5</v>
      </c>
      <c r="M1673" s="14">
        <v>1.5</v>
      </c>
      <c r="N1673" s="14">
        <v>1.5</v>
      </c>
      <c r="O1673" s="14">
        <v>1.5</v>
      </c>
      <c r="P1673" s="14" t="s">
        <v>865</v>
      </c>
      <c r="Q1673" s="14" t="s">
        <v>3634</v>
      </c>
      <c r="R1673" s="14" t="s">
        <v>3631</v>
      </c>
      <c r="S1673" s="14" t="s">
        <v>3632</v>
      </c>
      <c r="T1673" s="14" t="s">
        <v>3632</v>
      </c>
    </row>
    <row r="1674" spans="1:20" x14ac:dyDescent="0.35">
      <c r="A1674" s="14" t="s">
        <v>4513</v>
      </c>
      <c r="B1674" s="14" t="s">
        <v>3638</v>
      </c>
      <c r="C1674" s="14" t="s">
        <v>3632</v>
      </c>
      <c r="D1674" s="14">
        <v>0.3</v>
      </c>
      <c r="E1674" s="14">
        <v>0.3</v>
      </c>
      <c r="F1674" s="14">
        <v>0.3</v>
      </c>
      <c r="G1674" s="14">
        <v>0.3</v>
      </c>
      <c r="H1674" s="14">
        <v>0.3</v>
      </c>
      <c r="I1674" s="14">
        <v>0.4</v>
      </c>
      <c r="J1674" s="14">
        <v>1</v>
      </c>
      <c r="K1674" s="14">
        <v>1</v>
      </c>
      <c r="L1674" s="14">
        <v>1</v>
      </c>
      <c r="M1674" s="14">
        <v>1</v>
      </c>
      <c r="N1674" s="14">
        <v>1</v>
      </c>
      <c r="O1674" s="14">
        <v>1</v>
      </c>
      <c r="P1674" s="14" t="s">
        <v>865</v>
      </c>
      <c r="Q1674" s="14" t="s">
        <v>3634</v>
      </c>
      <c r="R1674" s="14" t="s">
        <v>3631</v>
      </c>
      <c r="S1674" s="14" t="s">
        <v>3632</v>
      </c>
      <c r="T1674" s="14" t="s">
        <v>3632</v>
      </c>
    </row>
    <row r="1675" spans="1:20" x14ac:dyDescent="0.35">
      <c r="A1675" s="14" t="s">
        <v>4514</v>
      </c>
      <c r="B1675" s="14" t="s">
        <v>3638</v>
      </c>
      <c r="C1675" s="14" t="s">
        <v>3632</v>
      </c>
      <c r="D1675" s="14">
        <v>0.3</v>
      </c>
      <c r="E1675" s="14">
        <v>0.3</v>
      </c>
      <c r="F1675" s="14">
        <v>0.3</v>
      </c>
      <c r="G1675" s="14">
        <v>0.3</v>
      </c>
      <c r="H1675" s="14">
        <v>0.3</v>
      </c>
      <c r="I1675" s="14">
        <v>0.4</v>
      </c>
      <c r="J1675" s="14">
        <v>0.6</v>
      </c>
      <c r="K1675" s="14">
        <v>0.6</v>
      </c>
      <c r="L1675" s="14">
        <v>0.6</v>
      </c>
      <c r="M1675" s="14">
        <v>0.6</v>
      </c>
      <c r="N1675" s="14">
        <v>0.6</v>
      </c>
      <c r="O1675" s="14">
        <v>0.6</v>
      </c>
      <c r="P1675" s="14" t="s">
        <v>865</v>
      </c>
      <c r="Q1675" s="14" t="s">
        <v>3634</v>
      </c>
      <c r="R1675" s="14" t="s">
        <v>3631</v>
      </c>
      <c r="S1675" s="14" t="s">
        <v>3632</v>
      </c>
      <c r="T1675" s="14" t="s">
        <v>3632</v>
      </c>
    </row>
    <row r="1676" spans="1:20" x14ac:dyDescent="0.35">
      <c r="A1676" s="14" t="s">
        <v>4515</v>
      </c>
      <c r="B1676" s="14" t="s">
        <v>3638</v>
      </c>
      <c r="C1676" s="14" t="s">
        <v>3632</v>
      </c>
      <c r="D1676" s="14">
        <v>0.1</v>
      </c>
      <c r="E1676" s="14">
        <v>0.1</v>
      </c>
      <c r="F1676" s="14">
        <v>0.1</v>
      </c>
      <c r="G1676" s="14">
        <v>0.1</v>
      </c>
      <c r="H1676" s="14">
        <v>0.2</v>
      </c>
      <c r="I1676" s="14">
        <v>0.2</v>
      </c>
      <c r="J1676" s="14">
        <v>0.2</v>
      </c>
      <c r="K1676" s="14">
        <v>0.2</v>
      </c>
      <c r="L1676" s="14">
        <v>0.2</v>
      </c>
      <c r="M1676" s="14">
        <v>0.2</v>
      </c>
      <c r="N1676" s="14">
        <v>0.2</v>
      </c>
      <c r="O1676" s="14">
        <v>0.2</v>
      </c>
      <c r="P1676" s="14" t="s">
        <v>865</v>
      </c>
      <c r="Q1676" s="14" t="s">
        <v>3634</v>
      </c>
      <c r="R1676" s="14" t="s">
        <v>3631</v>
      </c>
      <c r="S1676" s="14" t="s">
        <v>3632</v>
      </c>
      <c r="T1676" s="14" t="s">
        <v>3632</v>
      </c>
    </row>
    <row r="1677" spans="1:20" x14ac:dyDescent="0.35">
      <c r="A1677" s="14" t="s">
        <v>4516</v>
      </c>
      <c r="B1677" s="14" t="s">
        <v>3638</v>
      </c>
      <c r="C1677" s="14" t="s">
        <v>4516</v>
      </c>
      <c r="D1677" s="14">
        <v>0.99</v>
      </c>
      <c r="E1677" s="14">
        <v>0.99</v>
      </c>
      <c r="F1677" s="14">
        <v>0.99</v>
      </c>
      <c r="G1677" s="14">
        <v>0.99</v>
      </c>
      <c r="H1677" s="14">
        <v>0.99</v>
      </c>
      <c r="I1677" s="14">
        <v>0.99</v>
      </c>
      <c r="J1677" s="14">
        <v>0.99</v>
      </c>
      <c r="K1677" s="14">
        <v>0.99</v>
      </c>
      <c r="L1677" s="14">
        <v>0.99</v>
      </c>
      <c r="M1677" s="14">
        <v>0.99</v>
      </c>
      <c r="N1677" s="14">
        <v>0.99</v>
      </c>
      <c r="O1677" s="14">
        <v>0.99</v>
      </c>
      <c r="P1677" s="14" t="s">
        <v>865</v>
      </c>
      <c r="Q1677" s="14" t="s">
        <v>3634</v>
      </c>
      <c r="R1677" s="14" t="s">
        <v>3631</v>
      </c>
      <c r="S1677" s="14" t="s">
        <v>3632</v>
      </c>
      <c r="T1677" s="14" t="s">
        <v>3632</v>
      </c>
    </row>
    <row r="1678" spans="1:20" x14ac:dyDescent="0.35">
      <c r="A1678" s="14" t="s">
        <v>4517</v>
      </c>
      <c r="B1678" s="14" t="s">
        <v>3638</v>
      </c>
      <c r="C1678" s="14" t="s">
        <v>4517</v>
      </c>
      <c r="D1678" s="14">
        <v>0.99</v>
      </c>
      <c r="E1678" s="14">
        <v>0.99</v>
      </c>
      <c r="F1678" s="14">
        <v>0.99</v>
      </c>
      <c r="G1678" s="14">
        <v>0.99</v>
      </c>
      <c r="H1678" s="14">
        <v>0.99</v>
      </c>
      <c r="I1678" s="14">
        <v>0.99</v>
      </c>
      <c r="J1678" s="14">
        <v>0.99</v>
      </c>
      <c r="K1678" s="14">
        <v>0.99</v>
      </c>
      <c r="L1678" s="14">
        <v>0.99</v>
      </c>
      <c r="M1678" s="14">
        <v>0.99</v>
      </c>
      <c r="N1678" s="14">
        <v>0.99</v>
      </c>
      <c r="O1678" s="14">
        <v>0.99</v>
      </c>
      <c r="P1678" s="14" t="s">
        <v>865</v>
      </c>
      <c r="Q1678" s="14" t="s">
        <v>3634</v>
      </c>
      <c r="R1678" s="14" t="s">
        <v>3631</v>
      </c>
      <c r="S1678" s="14" t="s">
        <v>3632</v>
      </c>
      <c r="T1678" s="14" t="s">
        <v>3632</v>
      </c>
    </row>
    <row r="1679" spans="1:20" x14ac:dyDescent="0.35">
      <c r="A1679" s="14" t="s">
        <v>4518</v>
      </c>
      <c r="B1679" s="14" t="s">
        <v>3638</v>
      </c>
      <c r="C1679" s="14" t="s">
        <v>4518</v>
      </c>
      <c r="D1679" s="14">
        <v>0.99</v>
      </c>
      <c r="E1679" s="14">
        <v>0.99</v>
      </c>
      <c r="F1679" s="14">
        <v>0.99</v>
      </c>
      <c r="G1679" s="14">
        <v>0.99</v>
      </c>
      <c r="H1679" s="14">
        <v>0.99</v>
      </c>
      <c r="I1679" s="14">
        <v>0.99</v>
      </c>
      <c r="J1679" s="14">
        <v>0.99</v>
      </c>
      <c r="K1679" s="14">
        <v>0.99</v>
      </c>
      <c r="L1679" s="14">
        <v>0.99</v>
      </c>
      <c r="M1679" s="14">
        <v>0.99</v>
      </c>
      <c r="N1679" s="14">
        <v>0.99</v>
      </c>
      <c r="O1679" s="14">
        <v>0.99</v>
      </c>
      <c r="P1679" s="14" t="s">
        <v>865</v>
      </c>
      <c r="Q1679" s="14" t="s">
        <v>3634</v>
      </c>
      <c r="R1679" s="14" t="s">
        <v>3631</v>
      </c>
      <c r="S1679" s="14" t="s">
        <v>3632</v>
      </c>
      <c r="T1679" s="14" t="s">
        <v>3632</v>
      </c>
    </row>
    <row r="1680" spans="1:20" x14ac:dyDescent="0.35">
      <c r="A1680" s="14" t="s">
        <v>4519</v>
      </c>
      <c r="B1680" s="14" t="s">
        <v>3638</v>
      </c>
      <c r="C1680" s="14" t="s">
        <v>4519</v>
      </c>
      <c r="D1680" s="14">
        <v>0.99</v>
      </c>
      <c r="E1680" s="14">
        <v>0.99</v>
      </c>
      <c r="F1680" s="14">
        <v>0.99</v>
      </c>
      <c r="G1680" s="14">
        <v>0.99</v>
      </c>
      <c r="H1680" s="14">
        <v>0.99</v>
      </c>
      <c r="I1680" s="14">
        <v>0.99</v>
      </c>
      <c r="J1680" s="14">
        <v>0.99</v>
      </c>
      <c r="K1680" s="14">
        <v>0.99</v>
      </c>
      <c r="L1680" s="14">
        <v>0.99</v>
      </c>
      <c r="M1680" s="14">
        <v>0.99</v>
      </c>
      <c r="N1680" s="14">
        <v>0.99</v>
      </c>
      <c r="O1680" s="14">
        <v>0.99</v>
      </c>
      <c r="P1680" s="14" t="s">
        <v>865</v>
      </c>
      <c r="Q1680" s="14" t="s">
        <v>3634</v>
      </c>
      <c r="R1680" s="14" t="s">
        <v>3631</v>
      </c>
      <c r="S1680" s="14" t="s">
        <v>3632</v>
      </c>
      <c r="T1680" s="14" t="s">
        <v>3632</v>
      </c>
    </row>
    <row r="1681" spans="1:20" x14ac:dyDescent="0.35">
      <c r="A1681" s="14" t="s">
        <v>4520</v>
      </c>
      <c r="B1681" s="14" t="s">
        <v>3638</v>
      </c>
      <c r="C1681" s="14" t="s">
        <v>4520</v>
      </c>
      <c r="D1681" s="14">
        <v>0.99</v>
      </c>
      <c r="E1681" s="14">
        <v>0.99</v>
      </c>
      <c r="F1681" s="14">
        <v>0.99</v>
      </c>
      <c r="G1681" s="14">
        <v>0.99</v>
      </c>
      <c r="H1681" s="14">
        <v>0.99</v>
      </c>
      <c r="I1681" s="14">
        <v>0.99</v>
      </c>
      <c r="J1681" s="14">
        <v>0.99</v>
      </c>
      <c r="K1681" s="14">
        <v>0.99</v>
      </c>
      <c r="L1681" s="14">
        <v>0.99</v>
      </c>
      <c r="M1681" s="14">
        <v>0.99</v>
      </c>
      <c r="N1681" s="14">
        <v>0.99</v>
      </c>
      <c r="O1681" s="14">
        <v>0.99</v>
      </c>
      <c r="P1681" s="14" t="s">
        <v>865</v>
      </c>
      <c r="Q1681" s="14" t="s">
        <v>3634</v>
      </c>
      <c r="R1681" s="14" t="s">
        <v>3631</v>
      </c>
      <c r="S1681" s="14" t="s">
        <v>3632</v>
      </c>
      <c r="T1681" s="14" t="s">
        <v>3632</v>
      </c>
    </row>
    <row r="1682" spans="1:20" x14ac:dyDescent="0.35">
      <c r="A1682" s="14" t="s">
        <v>4521</v>
      </c>
      <c r="B1682" s="14" t="s">
        <v>3638</v>
      </c>
      <c r="C1682" s="14" t="s">
        <v>4521</v>
      </c>
      <c r="D1682" s="14">
        <v>0.99</v>
      </c>
      <c r="E1682" s="14">
        <v>0.99</v>
      </c>
      <c r="F1682" s="14">
        <v>0.99</v>
      </c>
      <c r="G1682" s="14">
        <v>0.99</v>
      </c>
      <c r="H1682" s="14">
        <v>0.99</v>
      </c>
      <c r="I1682" s="14">
        <v>0.99</v>
      </c>
      <c r="J1682" s="14">
        <v>0.99</v>
      </c>
      <c r="K1682" s="14">
        <v>0.99</v>
      </c>
      <c r="L1682" s="14">
        <v>0.99</v>
      </c>
      <c r="M1682" s="14">
        <v>0.99</v>
      </c>
      <c r="N1682" s="14">
        <v>0.99</v>
      </c>
      <c r="O1682" s="14">
        <v>0.99</v>
      </c>
      <c r="P1682" s="14" t="s">
        <v>865</v>
      </c>
      <c r="Q1682" s="14" t="s">
        <v>3634</v>
      </c>
      <c r="R1682" s="14" t="s">
        <v>3631</v>
      </c>
      <c r="S1682" s="14" t="s">
        <v>3632</v>
      </c>
      <c r="T1682" s="14" t="s">
        <v>3632</v>
      </c>
    </row>
    <row r="1683" spans="1:20" x14ac:dyDescent="0.35">
      <c r="A1683" s="14" t="s">
        <v>4522</v>
      </c>
      <c r="B1683" s="14" t="s">
        <v>3638</v>
      </c>
      <c r="C1683" s="14" t="s">
        <v>4522</v>
      </c>
      <c r="D1683" s="14">
        <v>0.99</v>
      </c>
      <c r="E1683" s="14">
        <v>0.99</v>
      </c>
      <c r="F1683" s="14">
        <v>0.99</v>
      </c>
      <c r="G1683" s="14">
        <v>0.99</v>
      </c>
      <c r="H1683" s="14">
        <v>0.99</v>
      </c>
      <c r="I1683" s="14">
        <v>0.99</v>
      </c>
      <c r="J1683" s="14">
        <v>0.99</v>
      </c>
      <c r="K1683" s="14">
        <v>0.99</v>
      </c>
      <c r="L1683" s="14">
        <v>0.99</v>
      </c>
      <c r="M1683" s="14">
        <v>0.99</v>
      </c>
      <c r="N1683" s="14">
        <v>0.99</v>
      </c>
      <c r="O1683" s="14">
        <v>0.99</v>
      </c>
      <c r="P1683" s="14" t="s">
        <v>865</v>
      </c>
      <c r="Q1683" s="14" t="s">
        <v>3634</v>
      </c>
      <c r="R1683" s="14" t="s">
        <v>3631</v>
      </c>
      <c r="S1683" s="14" t="s">
        <v>3632</v>
      </c>
      <c r="T1683" s="14" t="s">
        <v>3632</v>
      </c>
    </row>
    <row r="1684" spans="1:20" x14ac:dyDescent="0.35">
      <c r="A1684" s="14" t="s">
        <v>4523</v>
      </c>
      <c r="B1684" s="14" t="s">
        <v>3638</v>
      </c>
      <c r="C1684" s="14" t="s">
        <v>4523</v>
      </c>
      <c r="D1684" s="14">
        <v>0.99</v>
      </c>
      <c r="E1684" s="14">
        <v>0.99</v>
      </c>
      <c r="F1684" s="14">
        <v>0.99</v>
      </c>
      <c r="G1684" s="14">
        <v>0.99</v>
      </c>
      <c r="H1684" s="14">
        <v>0.99</v>
      </c>
      <c r="I1684" s="14">
        <v>0.99</v>
      </c>
      <c r="J1684" s="14">
        <v>0.99</v>
      </c>
      <c r="K1684" s="14">
        <v>0.99</v>
      </c>
      <c r="L1684" s="14">
        <v>0.99</v>
      </c>
      <c r="M1684" s="14">
        <v>0.99</v>
      </c>
      <c r="N1684" s="14">
        <v>0.99</v>
      </c>
      <c r="O1684" s="14">
        <v>0.99</v>
      </c>
      <c r="P1684" s="14" t="s">
        <v>865</v>
      </c>
      <c r="Q1684" s="14" t="s">
        <v>3634</v>
      </c>
      <c r="R1684" s="14" t="s">
        <v>3631</v>
      </c>
      <c r="S1684" s="14" t="s">
        <v>3632</v>
      </c>
      <c r="T1684" s="14" t="s">
        <v>3632</v>
      </c>
    </row>
    <row r="1685" spans="1:20" x14ac:dyDescent="0.35">
      <c r="A1685" s="14" t="s">
        <v>4524</v>
      </c>
      <c r="B1685" s="14" t="s">
        <v>3638</v>
      </c>
      <c r="C1685" s="14" t="s">
        <v>4524</v>
      </c>
      <c r="D1685" s="14">
        <v>0.99</v>
      </c>
      <c r="E1685" s="14">
        <v>0.99</v>
      </c>
      <c r="F1685" s="14">
        <v>0.99</v>
      </c>
      <c r="G1685" s="14">
        <v>0.99</v>
      </c>
      <c r="H1685" s="14">
        <v>0.99</v>
      </c>
      <c r="I1685" s="14">
        <v>0.99</v>
      </c>
      <c r="J1685" s="14">
        <v>0.99</v>
      </c>
      <c r="K1685" s="14">
        <v>0.99</v>
      </c>
      <c r="L1685" s="14">
        <v>0.99</v>
      </c>
      <c r="M1685" s="14">
        <v>0.99</v>
      </c>
      <c r="N1685" s="14">
        <v>0.99</v>
      </c>
      <c r="O1685" s="14">
        <v>0.99</v>
      </c>
      <c r="P1685" s="14" t="s">
        <v>865</v>
      </c>
      <c r="Q1685" s="14" t="s">
        <v>3634</v>
      </c>
      <c r="R1685" s="14" t="s">
        <v>3631</v>
      </c>
      <c r="S1685" s="14" t="s">
        <v>3632</v>
      </c>
      <c r="T1685" s="14" t="s">
        <v>3632</v>
      </c>
    </row>
    <row r="1686" spans="1:20" x14ac:dyDescent="0.35">
      <c r="A1686" s="14" t="s">
        <v>4525</v>
      </c>
      <c r="B1686" s="14" t="s">
        <v>3638</v>
      </c>
      <c r="C1686" s="14" t="s">
        <v>4525</v>
      </c>
      <c r="D1686" s="14">
        <v>0.99</v>
      </c>
      <c r="E1686" s="14">
        <v>0.99</v>
      </c>
      <c r="F1686" s="14">
        <v>0.99</v>
      </c>
      <c r="G1686" s="14">
        <v>0.99</v>
      </c>
      <c r="H1686" s="14">
        <v>0.99</v>
      </c>
      <c r="I1686" s="14">
        <v>0.99</v>
      </c>
      <c r="J1686" s="14">
        <v>0.99</v>
      </c>
      <c r="K1686" s="14">
        <v>0.99</v>
      </c>
      <c r="L1686" s="14">
        <v>0.99</v>
      </c>
      <c r="M1686" s="14">
        <v>0.99</v>
      </c>
      <c r="N1686" s="14">
        <v>0.99</v>
      </c>
      <c r="O1686" s="14">
        <v>0.99</v>
      </c>
      <c r="P1686" s="14" t="s">
        <v>865</v>
      </c>
      <c r="Q1686" s="14" t="s">
        <v>3634</v>
      </c>
      <c r="R1686" s="14" t="s">
        <v>3631</v>
      </c>
      <c r="S1686" s="14" t="s">
        <v>3632</v>
      </c>
      <c r="T1686" s="14" t="s">
        <v>3632</v>
      </c>
    </row>
    <row r="1687" spans="1:20" x14ac:dyDescent="0.35">
      <c r="A1687" s="14" t="s">
        <v>4526</v>
      </c>
      <c r="B1687" s="14" t="s">
        <v>3638</v>
      </c>
      <c r="C1687" s="14" t="s">
        <v>4526</v>
      </c>
      <c r="D1687" s="14">
        <v>0.99</v>
      </c>
      <c r="E1687" s="14">
        <v>0.99</v>
      </c>
      <c r="F1687" s="14">
        <v>0.99</v>
      </c>
      <c r="G1687" s="14">
        <v>0.99</v>
      </c>
      <c r="H1687" s="14">
        <v>0.99</v>
      </c>
      <c r="I1687" s="14">
        <v>0.99</v>
      </c>
      <c r="J1687" s="14">
        <v>0.99</v>
      </c>
      <c r="K1687" s="14">
        <v>0.99</v>
      </c>
      <c r="L1687" s="14">
        <v>0.99</v>
      </c>
      <c r="M1687" s="14">
        <v>0.99</v>
      </c>
      <c r="N1687" s="14">
        <v>0.99</v>
      </c>
      <c r="O1687" s="14">
        <v>0.99</v>
      </c>
      <c r="P1687" s="14" t="s">
        <v>865</v>
      </c>
      <c r="Q1687" s="14" t="s">
        <v>3634</v>
      </c>
      <c r="R1687" s="14" t="s">
        <v>3631</v>
      </c>
      <c r="S1687" s="14" t="s">
        <v>3632</v>
      </c>
      <c r="T1687" s="14" t="s">
        <v>3632</v>
      </c>
    </row>
    <row r="1688" spans="1:20" x14ac:dyDescent="0.35">
      <c r="A1688" s="14" t="s">
        <v>4527</v>
      </c>
      <c r="B1688" s="14" t="s">
        <v>3638</v>
      </c>
      <c r="C1688" s="14" t="s">
        <v>4527</v>
      </c>
      <c r="D1688" s="14">
        <v>0.99</v>
      </c>
      <c r="E1688" s="14">
        <v>0.99</v>
      </c>
      <c r="F1688" s="14">
        <v>0.99</v>
      </c>
      <c r="G1688" s="14">
        <v>0.99</v>
      </c>
      <c r="H1688" s="14">
        <v>0.99</v>
      </c>
      <c r="I1688" s="14">
        <v>0.99</v>
      </c>
      <c r="J1688" s="14">
        <v>0.99</v>
      </c>
      <c r="K1688" s="14">
        <v>0.99</v>
      </c>
      <c r="L1688" s="14">
        <v>0.99</v>
      </c>
      <c r="M1688" s="14">
        <v>0.99</v>
      </c>
      <c r="N1688" s="14">
        <v>0.99</v>
      </c>
      <c r="O1688" s="14">
        <v>0.99</v>
      </c>
      <c r="P1688" s="14" t="s">
        <v>865</v>
      </c>
      <c r="Q1688" s="14" t="s">
        <v>3634</v>
      </c>
      <c r="R1688" s="14" t="s">
        <v>3631</v>
      </c>
      <c r="S1688" s="14" t="s">
        <v>3632</v>
      </c>
      <c r="T1688" s="14" t="s">
        <v>3632</v>
      </c>
    </row>
    <row r="1689" spans="1:20" x14ac:dyDescent="0.35">
      <c r="A1689" s="14" t="s">
        <v>4528</v>
      </c>
      <c r="B1689" s="14" t="s">
        <v>3638</v>
      </c>
      <c r="C1689" s="14" t="s">
        <v>4528</v>
      </c>
      <c r="D1689" s="14">
        <v>0.99</v>
      </c>
      <c r="E1689" s="14">
        <v>0.99</v>
      </c>
      <c r="F1689" s="14">
        <v>0.99</v>
      </c>
      <c r="G1689" s="14">
        <v>0.99</v>
      </c>
      <c r="H1689" s="14">
        <v>0.99</v>
      </c>
      <c r="I1689" s="14">
        <v>0.99</v>
      </c>
      <c r="J1689" s="14">
        <v>0.99</v>
      </c>
      <c r="K1689" s="14">
        <v>0.99</v>
      </c>
      <c r="L1689" s="14">
        <v>0.99</v>
      </c>
      <c r="M1689" s="14">
        <v>0.99</v>
      </c>
      <c r="N1689" s="14">
        <v>0.99</v>
      </c>
      <c r="O1689" s="14">
        <v>0.99</v>
      </c>
      <c r="P1689" s="14" t="s">
        <v>865</v>
      </c>
      <c r="Q1689" s="14" t="s">
        <v>3634</v>
      </c>
      <c r="R1689" s="14" t="s">
        <v>3631</v>
      </c>
      <c r="S1689" s="14" t="s">
        <v>3632</v>
      </c>
      <c r="T1689" s="14" t="s">
        <v>3632</v>
      </c>
    </row>
    <row r="1690" spans="1:20" x14ac:dyDescent="0.35">
      <c r="A1690" s="14" t="s">
        <v>4529</v>
      </c>
      <c r="B1690" s="14" t="s">
        <v>3638</v>
      </c>
      <c r="C1690" s="14" t="s">
        <v>4529</v>
      </c>
      <c r="D1690" s="14">
        <v>0.99</v>
      </c>
      <c r="E1690" s="14">
        <v>0.99</v>
      </c>
      <c r="F1690" s="14">
        <v>0.99</v>
      </c>
      <c r="G1690" s="14">
        <v>0.99</v>
      </c>
      <c r="H1690" s="14">
        <v>0.99</v>
      </c>
      <c r="I1690" s="14">
        <v>0.99</v>
      </c>
      <c r="J1690" s="14">
        <v>0.99</v>
      </c>
      <c r="K1690" s="14">
        <v>0.99</v>
      </c>
      <c r="L1690" s="14">
        <v>0.99</v>
      </c>
      <c r="M1690" s="14">
        <v>0.99</v>
      </c>
      <c r="N1690" s="14">
        <v>0.99</v>
      </c>
      <c r="O1690" s="14">
        <v>0.99</v>
      </c>
      <c r="P1690" s="14" t="s">
        <v>865</v>
      </c>
      <c r="Q1690" s="14" t="s">
        <v>3634</v>
      </c>
      <c r="R1690" s="14" t="s">
        <v>3631</v>
      </c>
      <c r="S1690" s="14" t="s">
        <v>3632</v>
      </c>
      <c r="T1690" s="14" t="s">
        <v>3632</v>
      </c>
    </row>
    <row r="1691" spans="1:20" x14ac:dyDescent="0.35">
      <c r="A1691" s="14" t="s">
        <v>4530</v>
      </c>
      <c r="B1691" s="14" t="s">
        <v>3638</v>
      </c>
      <c r="C1691" s="14" t="s">
        <v>4530</v>
      </c>
      <c r="D1691" s="14">
        <v>0.99</v>
      </c>
      <c r="E1691" s="14">
        <v>0.99</v>
      </c>
      <c r="F1691" s="14">
        <v>0.99</v>
      </c>
      <c r="G1691" s="14">
        <v>0.99</v>
      </c>
      <c r="H1691" s="14">
        <v>0.99</v>
      </c>
      <c r="I1691" s="14">
        <v>0.99</v>
      </c>
      <c r="J1691" s="14">
        <v>0.99</v>
      </c>
      <c r="K1691" s="14">
        <v>0.99</v>
      </c>
      <c r="L1691" s="14">
        <v>0.99</v>
      </c>
      <c r="M1691" s="14">
        <v>0.99</v>
      </c>
      <c r="N1691" s="14">
        <v>0.99</v>
      </c>
      <c r="O1691" s="14">
        <v>0.99</v>
      </c>
      <c r="P1691" s="14" t="s">
        <v>865</v>
      </c>
      <c r="Q1691" s="14" t="s">
        <v>3634</v>
      </c>
      <c r="R1691" s="14" t="s">
        <v>3631</v>
      </c>
      <c r="S1691" s="14" t="s">
        <v>3632</v>
      </c>
      <c r="T1691" s="14" t="s">
        <v>3632</v>
      </c>
    </row>
    <row r="1692" spans="1:20" x14ac:dyDescent="0.35">
      <c r="A1692" s="14" t="s">
        <v>4531</v>
      </c>
      <c r="B1692" s="14" t="s">
        <v>3638</v>
      </c>
      <c r="C1692" s="14" t="s">
        <v>4531</v>
      </c>
      <c r="D1692" s="14">
        <v>0.99</v>
      </c>
      <c r="E1692" s="14">
        <v>0.99</v>
      </c>
      <c r="F1692" s="14">
        <v>0.99</v>
      </c>
      <c r="G1692" s="14">
        <v>0.99</v>
      </c>
      <c r="H1692" s="14">
        <v>0.99</v>
      </c>
      <c r="I1692" s="14">
        <v>0.99</v>
      </c>
      <c r="J1692" s="14">
        <v>0.99</v>
      </c>
      <c r="K1692" s="14">
        <v>0.99</v>
      </c>
      <c r="L1692" s="14">
        <v>0.99</v>
      </c>
      <c r="M1692" s="14">
        <v>0.99</v>
      </c>
      <c r="N1692" s="14">
        <v>0.99</v>
      </c>
      <c r="O1692" s="14">
        <v>0.99</v>
      </c>
      <c r="P1692" s="14" t="s">
        <v>865</v>
      </c>
      <c r="Q1692" s="14" t="s">
        <v>3634</v>
      </c>
      <c r="R1692" s="14" t="s">
        <v>3631</v>
      </c>
      <c r="S1692" s="14" t="s">
        <v>3632</v>
      </c>
      <c r="T1692" s="14" t="s">
        <v>3632</v>
      </c>
    </row>
    <row r="1693" spans="1:20" x14ac:dyDescent="0.35">
      <c r="A1693" s="14" t="s">
        <v>4532</v>
      </c>
      <c r="B1693" s="14" t="s">
        <v>3638</v>
      </c>
      <c r="C1693" s="14" t="s">
        <v>4532</v>
      </c>
      <c r="D1693" s="14">
        <v>0.99</v>
      </c>
      <c r="E1693" s="14">
        <v>0.99</v>
      </c>
      <c r="F1693" s="14">
        <v>0.99</v>
      </c>
      <c r="G1693" s="14">
        <v>0.99</v>
      </c>
      <c r="H1693" s="14">
        <v>0.99</v>
      </c>
      <c r="I1693" s="14">
        <v>0.99</v>
      </c>
      <c r="J1693" s="14">
        <v>0.99</v>
      </c>
      <c r="K1693" s="14">
        <v>0.99</v>
      </c>
      <c r="L1693" s="14">
        <v>0.99</v>
      </c>
      <c r="M1693" s="14">
        <v>0.99</v>
      </c>
      <c r="N1693" s="14">
        <v>0.99</v>
      </c>
      <c r="O1693" s="14">
        <v>0.99</v>
      </c>
      <c r="P1693" s="14" t="s">
        <v>865</v>
      </c>
      <c r="Q1693" s="14" t="s">
        <v>3634</v>
      </c>
      <c r="R1693" s="14" t="s">
        <v>3631</v>
      </c>
      <c r="S1693" s="14" t="s">
        <v>3632</v>
      </c>
      <c r="T1693" s="14" t="s">
        <v>3632</v>
      </c>
    </row>
    <row r="1694" spans="1:20" x14ac:dyDescent="0.35">
      <c r="A1694" s="14" t="s">
        <v>4533</v>
      </c>
      <c r="B1694" s="14" t="s">
        <v>3638</v>
      </c>
      <c r="C1694" s="14" t="s">
        <v>4533</v>
      </c>
      <c r="D1694" s="14">
        <v>9.99</v>
      </c>
      <c r="E1694" s="14">
        <v>9.99</v>
      </c>
      <c r="F1694" s="14">
        <v>9.99</v>
      </c>
      <c r="G1694" s="14">
        <v>9.99</v>
      </c>
      <c r="H1694" s="14">
        <v>9.99</v>
      </c>
      <c r="I1694" s="14">
        <v>9.99</v>
      </c>
      <c r="J1694" s="14">
        <v>9.99</v>
      </c>
      <c r="K1694" s="14">
        <v>9.99</v>
      </c>
      <c r="L1694" s="14">
        <v>9.99</v>
      </c>
      <c r="M1694" s="14">
        <v>9.99</v>
      </c>
      <c r="N1694" s="14">
        <v>9.99</v>
      </c>
      <c r="O1694" s="14">
        <v>9.99</v>
      </c>
      <c r="P1694" s="14" t="s">
        <v>865</v>
      </c>
      <c r="Q1694" s="14" t="s">
        <v>3634</v>
      </c>
      <c r="R1694" s="14" t="s">
        <v>3631</v>
      </c>
      <c r="S1694" s="14" t="s">
        <v>3632</v>
      </c>
      <c r="T1694" s="14" t="s">
        <v>3632</v>
      </c>
    </row>
    <row r="1695" spans="1:20" x14ac:dyDescent="0.35">
      <c r="A1695" s="14" t="s">
        <v>4534</v>
      </c>
      <c r="B1695" s="14" t="s">
        <v>3638</v>
      </c>
      <c r="C1695" s="14" t="s">
        <v>4534</v>
      </c>
      <c r="D1695" s="14">
        <v>0.99</v>
      </c>
      <c r="E1695" s="14">
        <v>0.99</v>
      </c>
      <c r="F1695" s="14">
        <v>0.99</v>
      </c>
      <c r="G1695" s="14">
        <v>0.99</v>
      </c>
      <c r="H1695" s="14">
        <v>0.99</v>
      </c>
      <c r="I1695" s="14">
        <v>0.99</v>
      </c>
      <c r="J1695" s="14">
        <v>0.99</v>
      </c>
      <c r="K1695" s="14">
        <v>0.99</v>
      </c>
      <c r="L1695" s="14">
        <v>0.99</v>
      </c>
      <c r="M1695" s="14">
        <v>0.99</v>
      </c>
      <c r="N1695" s="14">
        <v>0.99</v>
      </c>
      <c r="O1695" s="14">
        <v>0.99</v>
      </c>
      <c r="P1695" s="14" t="s">
        <v>865</v>
      </c>
      <c r="Q1695" s="14" t="s">
        <v>3634</v>
      </c>
      <c r="R1695" s="14" t="s">
        <v>3631</v>
      </c>
      <c r="S1695" s="14" t="s">
        <v>3632</v>
      </c>
      <c r="T1695" s="14" t="s">
        <v>3632</v>
      </c>
    </row>
    <row r="1696" spans="1:20" x14ac:dyDescent="0.35">
      <c r="A1696" s="14" t="s">
        <v>4535</v>
      </c>
      <c r="B1696" s="14" t="s">
        <v>3638</v>
      </c>
      <c r="C1696" s="14" t="s">
        <v>4535</v>
      </c>
      <c r="D1696" s="14">
        <v>0.99</v>
      </c>
      <c r="E1696" s="14">
        <v>0.99</v>
      </c>
      <c r="F1696" s="14">
        <v>0.99</v>
      </c>
      <c r="G1696" s="14">
        <v>0.99</v>
      </c>
      <c r="H1696" s="14">
        <v>0.99</v>
      </c>
      <c r="I1696" s="14">
        <v>0.99</v>
      </c>
      <c r="J1696" s="14">
        <v>0.99</v>
      </c>
      <c r="K1696" s="14">
        <v>0.99</v>
      </c>
      <c r="L1696" s="14">
        <v>0.99</v>
      </c>
      <c r="M1696" s="14">
        <v>0.99</v>
      </c>
      <c r="N1696" s="14">
        <v>0.99</v>
      </c>
      <c r="O1696" s="14">
        <v>0.99</v>
      </c>
      <c r="P1696" s="14" t="s">
        <v>865</v>
      </c>
      <c r="Q1696" s="14" t="s">
        <v>3634</v>
      </c>
      <c r="R1696" s="14" t="s">
        <v>3631</v>
      </c>
      <c r="S1696" s="14" t="s">
        <v>3632</v>
      </c>
      <c r="T1696" s="14" t="s">
        <v>3632</v>
      </c>
    </row>
    <row r="1697" spans="1:20" x14ac:dyDescent="0.35">
      <c r="A1697" s="14" t="s">
        <v>4536</v>
      </c>
      <c r="B1697" s="14" t="s">
        <v>3638</v>
      </c>
      <c r="C1697" s="14" t="s">
        <v>3632</v>
      </c>
      <c r="D1697" s="14" t="s">
        <v>3632</v>
      </c>
      <c r="E1697" s="14" t="s">
        <v>3632</v>
      </c>
      <c r="F1697" s="14" t="s">
        <v>3632</v>
      </c>
      <c r="G1697" s="14" t="s">
        <v>3632</v>
      </c>
      <c r="H1697" s="14" t="s">
        <v>3632</v>
      </c>
      <c r="I1697" s="14">
        <v>0.99</v>
      </c>
      <c r="J1697" s="14">
        <v>0.99</v>
      </c>
      <c r="K1697" s="14">
        <v>0.99</v>
      </c>
      <c r="L1697" s="14">
        <v>0.99</v>
      </c>
      <c r="M1697" s="14">
        <v>0.99</v>
      </c>
      <c r="N1697" s="14">
        <v>0.99</v>
      </c>
      <c r="O1697" s="14">
        <v>0.99</v>
      </c>
      <c r="P1697" s="14" t="s">
        <v>865</v>
      </c>
      <c r="Q1697" s="14" t="s">
        <v>3634</v>
      </c>
      <c r="R1697" s="14" t="s">
        <v>3631</v>
      </c>
      <c r="S1697" s="14" t="s">
        <v>3632</v>
      </c>
      <c r="T1697" s="14" t="s">
        <v>3632</v>
      </c>
    </row>
    <row r="1698" spans="1:20" x14ac:dyDescent="0.35">
      <c r="A1698" s="14" t="s">
        <v>4537</v>
      </c>
      <c r="B1698" s="14" t="s">
        <v>3638</v>
      </c>
      <c r="C1698" s="14" t="s">
        <v>3632</v>
      </c>
      <c r="D1698" s="14" t="s">
        <v>3632</v>
      </c>
      <c r="E1698" s="14" t="s">
        <v>3632</v>
      </c>
      <c r="F1698" s="14" t="s">
        <v>3632</v>
      </c>
      <c r="G1698" s="14" t="s">
        <v>3632</v>
      </c>
      <c r="H1698" s="14" t="s">
        <v>3632</v>
      </c>
      <c r="I1698" s="14">
        <v>0.99</v>
      </c>
      <c r="J1698" s="14">
        <v>0.99</v>
      </c>
      <c r="K1698" s="14">
        <v>0.99</v>
      </c>
      <c r="L1698" s="14">
        <v>0.99</v>
      </c>
      <c r="M1698" s="14">
        <v>0.99</v>
      </c>
      <c r="N1698" s="14">
        <v>0.99</v>
      </c>
      <c r="O1698" s="14">
        <v>0.99</v>
      </c>
      <c r="P1698" s="14" t="s">
        <v>865</v>
      </c>
      <c r="Q1698" s="14" t="s">
        <v>3634</v>
      </c>
      <c r="R1698" s="14" t="s">
        <v>3631</v>
      </c>
      <c r="S1698" s="14" t="s">
        <v>3632</v>
      </c>
      <c r="T1698" s="14" t="s">
        <v>3632</v>
      </c>
    </row>
    <row r="1699" spans="1:20" x14ac:dyDescent="0.35">
      <c r="A1699" s="14" t="s">
        <v>4538</v>
      </c>
      <c r="B1699" s="14" t="s">
        <v>3638</v>
      </c>
      <c r="C1699" s="14" t="s">
        <v>3632</v>
      </c>
      <c r="D1699" s="14" t="s">
        <v>3632</v>
      </c>
      <c r="E1699" s="14" t="s">
        <v>3632</v>
      </c>
      <c r="F1699" s="14" t="s">
        <v>3632</v>
      </c>
      <c r="G1699" s="14" t="s">
        <v>3632</v>
      </c>
      <c r="H1699" s="14" t="s">
        <v>3632</v>
      </c>
      <c r="I1699" s="14">
        <v>0.99</v>
      </c>
      <c r="J1699" s="14">
        <v>0.99</v>
      </c>
      <c r="K1699" s="14">
        <v>0.99</v>
      </c>
      <c r="L1699" s="14">
        <v>0.99</v>
      </c>
      <c r="M1699" s="14">
        <v>0.99</v>
      </c>
      <c r="N1699" s="14">
        <v>0.99</v>
      </c>
      <c r="O1699" s="14">
        <v>0.99</v>
      </c>
      <c r="P1699" s="14" t="s">
        <v>865</v>
      </c>
      <c r="Q1699" s="14" t="s">
        <v>3634</v>
      </c>
      <c r="R1699" s="14" t="s">
        <v>3631</v>
      </c>
      <c r="S1699" s="14" t="s">
        <v>3632</v>
      </c>
      <c r="T1699" s="14" t="s">
        <v>3632</v>
      </c>
    </row>
    <row r="1700" spans="1:20" x14ac:dyDescent="0.35">
      <c r="A1700" s="14" t="s">
        <v>4539</v>
      </c>
      <c r="B1700" s="14" t="s">
        <v>3638</v>
      </c>
      <c r="C1700" s="14" t="s">
        <v>3632</v>
      </c>
      <c r="D1700" s="14" t="s">
        <v>3632</v>
      </c>
      <c r="E1700" s="14" t="s">
        <v>3632</v>
      </c>
      <c r="F1700" s="14" t="s">
        <v>3632</v>
      </c>
      <c r="G1700" s="14" t="s">
        <v>3632</v>
      </c>
      <c r="H1700" s="14" t="s">
        <v>3632</v>
      </c>
      <c r="I1700" s="14">
        <v>2.9</v>
      </c>
      <c r="J1700" s="14">
        <v>2.9</v>
      </c>
      <c r="K1700" s="14">
        <v>2.9</v>
      </c>
      <c r="L1700" s="14">
        <v>3.5</v>
      </c>
      <c r="M1700" s="14">
        <v>3.15</v>
      </c>
      <c r="N1700" s="14">
        <v>3.15</v>
      </c>
      <c r="O1700" s="14">
        <v>3.15</v>
      </c>
      <c r="P1700" s="14" t="s">
        <v>865</v>
      </c>
      <c r="Q1700" s="14" t="s">
        <v>3634</v>
      </c>
      <c r="R1700" s="14" t="s">
        <v>3631</v>
      </c>
      <c r="S1700" s="14" t="s">
        <v>3632</v>
      </c>
      <c r="T1700" s="14" t="s">
        <v>3632</v>
      </c>
    </row>
    <row r="1701" spans="1:20" x14ac:dyDescent="0.35">
      <c r="A1701" s="14" t="s">
        <v>4540</v>
      </c>
      <c r="B1701" s="14" t="s">
        <v>3638</v>
      </c>
      <c r="C1701" s="14" t="s">
        <v>3632</v>
      </c>
      <c r="D1701" s="14" t="s">
        <v>3632</v>
      </c>
      <c r="E1701" s="14" t="s">
        <v>3632</v>
      </c>
      <c r="F1701" s="14" t="s">
        <v>3632</v>
      </c>
      <c r="G1701" s="14" t="s">
        <v>3632</v>
      </c>
      <c r="H1701" s="14" t="s">
        <v>3632</v>
      </c>
      <c r="I1701" s="14">
        <v>4</v>
      </c>
      <c r="J1701" s="14">
        <v>4</v>
      </c>
      <c r="K1701" s="14">
        <v>4</v>
      </c>
      <c r="L1701" s="14">
        <v>4</v>
      </c>
      <c r="M1701" s="14">
        <v>4</v>
      </c>
      <c r="N1701" s="14">
        <v>4</v>
      </c>
      <c r="O1701" s="14">
        <v>4</v>
      </c>
      <c r="P1701" s="14" t="s">
        <v>865</v>
      </c>
      <c r="Q1701" s="14" t="s">
        <v>3634</v>
      </c>
      <c r="R1701" s="14" t="s">
        <v>3631</v>
      </c>
      <c r="S1701" s="14" t="s">
        <v>3632</v>
      </c>
      <c r="T1701" s="14" t="s">
        <v>3632</v>
      </c>
    </row>
    <row r="1702" spans="1:20" x14ac:dyDescent="0.35">
      <c r="A1702" s="14" t="s">
        <v>4541</v>
      </c>
      <c r="B1702" s="14" t="s">
        <v>3638</v>
      </c>
      <c r="C1702" s="14" t="s">
        <v>4542</v>
      </c>
      <c r="D1702" s="14">
        <v>0.65</v>
      </c>
      <c r="E1702" s="14">
        <v>0.65</v>
      </c>
      <c r="F1702" s="14">
        <v>0.65</v>
      </c>
      <c r="G1702" s="14">
        <v>0.65</v>
      </c>
      <c r="H1702" s="14">
        <v>0.65</v>
      </c>
      <c r="I1702" s="14">
        <v>0.65</v>
      </c>
      <c r="J1702" s="14">
        <v>0.65</v>
      </c>
      <c r="K1702" s="14">
        <v>0.65</v>
      </c>
      <c r="L1702" s="14">
        <v>0.65</v>
      </c>
      <c r="M1702" s="14">
        <v>0.65</v>
      </c>
      <c r="N1702" s="14">
        <v>0.65</v>
      </c>
      <c r="O1702" s="14">
        <v>0.65</v>
      </c>
      <c r="P1702" s="14" t="s">
        <v>865</v>
      </c>
      <c r="Q1702" s="14" t="s">
        <v>3634</v>
      </c>
      <c r="R1702" s="14" t="s">
        <v>3631</v>
      </c>
      <c r="S1702" s="14" t="s">
        <v>3632</v>
      </c>
      <c r="T1702" s="14" t="s">
        <v>3632</v>
      </c>
    </row>
    <row r="1703" spans="1:20" x14ac:dyDescent="0.35">
      <c r="A1703" s="14" t="s">
        <v>4543</v>
      </c>
      <c r="B1703" s="14" t="s">
        <v>3638</v>
      </c>
      <c r="C1703" s="14" t="s">
        <v>3632</v>
      </c>
      <c r="D1703" s="14">
        <v>0.3</v>
      </c>
      <c r="E1703" s="14">
        <v>0.3</v>
      </c>
      <c r="F1703" s="14">
        <v>0.3</v>
      </c>
      <c r="G1703" s="14">
        <v>0.3</v>
      </c>
      <c r="H1703" s="14">
        <v>0.3</v>
      </c>
      <c r="I1703" s="14">
        <v>0.3</v>
      </c>
      <c r="J1703" s="14">
        <v>0.3</v>
      </c>
      <c r="K1703" s="14">
        <v>0.3</v>
      </c>
      <c r="L1703" s="14">
        <v>0.3</v>
      </c>
      <c r="M1703" s="14">
        <v>0.3</v>
      </c>
      <c r="N1703" s="14">
        <v>0.3</v>
      </c>
      <c r="O1703" s="14">
        <v>0.3</v>
      </c>
      <c r="P1703" s="14" t="s">
        <v>865</v>
      </c>
      <c r="Q1703" s="14" t="s">
        <v>3634</v>
      </c>
      <c r="R1703" s="14" t="s">
        <v>3631</v>
      </c>
      <c r="S1703" s="14" t="s">
        <v>3632</v>
      </c>
      <c r="T1703" s="14" t="s">
        <v>3632</v>
      </c>
    </row>
    <row r="1704" spans="1:20" x14ac:dyDescent="0.35">
      <c r="A1704" s="14" t="s">
        <v>4544</v>
      </c>
      <c r="B1704" s="14" t="s">
        <v>3638</v>
      </c>
      <c r="C1704" s="14" t="s">
        <v>3632</v>
      </c>
      <c r="D1704" s="14">
        <v>0.25</v>
      </c>
      <c r="E1704" s="14">
        <v>0.25</v>
      </c>
      <c r="F1704" s="14">
        <v>0.25</v>
      </c>
      <c r="G1704" s="14">
        <v>0.25</v>
      </c>
      <c r="H1704" s="14">
        <v>0.25</v>
      </c>
      <c r="I1704" s="14">
        <v>0.25</v>
      </c>
      <c r="J1704" s="14">
        <v>0.25</v>
      </c>
      <c r="K1704" s="14">
        <v>0.25</v>
      </c>
      <c r="L1704" s="14">
        <v>0.25</v>
      </c>
      <c r="M1704" s="14">
        <v>0.25</v>
      </c>
      <c r="N1704" s="14">
        <v>0.25</v>
      </c>
      <c r="O1704" s="14">
        <v>0.25</v>
      </c>
      <c r="P1704" s="14" t="s">
        <v>865</v>
      </c>
      <c r="Q1704" s="14" t="s">
        <v>3634</v>
      </c>
      <c r="R1704" s="14" t="s">
        <v>3631</v>
      </c>
      <c r="S1704" s="14" t="s">
        <v>3632</v>
      </c>
      <c r="T1704" s="14" t="s">
        <v>3632</v>
      </c>
    </row>
    <row r="1705" spans="1:20" x14ac:dyDescent="0.35">
      <c r="A1705" s="14" t="s">
        <v>4545</v>
      </c>
      <c r="B1705" s="14" t="s">
        <v>3638</v>
      </c>
      <c r="C1705" s="14" t="s">
        <v>4545</v>
      </c>
      <c r="D1705" s="14">
        <v>0.38</v>
      </c>
      <c r="E1705" s="14">
        <v>0.37</v>
      </c>
      <c r="F1705" s="14">
        <v>0.39</v>
      </c>
      <c r="G1705" s="14">
        <v>0.44</v>
      </c>
      <c r="H1705" s="14">
        <v>0.46</v>
      </c>
      <c r="I1705" s="14">
        <v>0.71</v>
      </c>
      <c r="J1705" s="14">
        <v>0.97</v>
      </c>
      <c r="K1705" s="14">
        <v>1.02</v>
      </c>
      <c r="L1705" s="14">
        <v>0.75</v>
      </c>
      <c r="M1705" s="14">
        <v>0.44</v>
      </c>
      <c r="N1705" s="14">
        <v>0.43</v>
      </c>
      <c r="O1705" s="14">
        <v>0.4</v>
      </c>
      <c r="P1705" s="14" t="s">
        <v>865</v>
      </c>
      <c r="Q1705" s="14" t="s">
        <v>3634</v>
      </c>
      <c r="R1705" s="14" t="s">
        <v>3631</v>
      </c>
      <c r="S1705" s="14" t="s">
        <v>3632</v>
      </c>
      <c r="T1705" s="14" t="s">
        <v>3632</v>
      </c>
    </row>
    <row r="1706" spans="1:20" x14ac:dyDescent="0.35">
      <c r="A1706" s="14" t="s">
        <v>4546</v>
      </c>
      <c r="B1706" s="14" t="s">
        <v>3638</v>
      </c>
      <c r="C1706" s="14" t="s">
        <v>4546</v>
      </c>
      <c r="D1706" s="14">
        <v>0.37</v>
      </c>
      <c r="E1706" s="14">
        <v>0.38</v>
      </c>
      <c r="F1706" s="14">
        <v>0.38</v>
      </c>
      <c r="G1706" s="14">
        <v>0.44</v>
      </c>
      <c r="H1706" s="14">
        <v>0.44</v>
      </c>
      <c r="I1706" s="14">
        <v>0.72</v>
      </c>
      <c r="J1706" s="14">
        <v>0.97</v>
      </c>
      <c r="K1706" s="14">
        <v>1.03</v>
      </c>
      <c r="L1706" s="14">
        <v>0.76</v>
      </c>
      <c r="M1706" s="14">
        <v>0.6</v>
      </c>
      <c r="N1706" s="14">
        <v>0.42</v>
      </c>
      <c r="O1706" s="14">
        <v>0.41</v>
      </c>
      <c r="P1706" s="14" t="s">
        <v>865</v>
      </c>
      <c r="Q1706" s="14" t="s">
        <v>3634</v>
      </c>
      <c r="R1706" s="14" t="s">
        <v>3631</v>
      </c>
      <c r="S1706" s="14" t="s">
        <v>3632</v>
      </c>
      <c r="T1706" s="14" t="s">
        <v>3632</v>
      </c>
    </row>
    <row r="1707" spans="1:20" x14ac:dyDescent="0.35">
      <c r="A1707" s="14" t="s">
        <v>4547</v>
      </c>
      <c r="B1707" s="14" t="s">
        <v>3638</v>
      </c>
      <c r="C1707" s="14" t="s">
        <v>4547</v>
      </c>
      <c r="D1707" s="14">
        <v>0.37</v>
      </c>
      <c r="E1707" s="14">
        <v>0.37</v>
      </c>
      <c r="F1707" s="14">
        <v>0.39</v>
      </c>
      <c r="G1707" s="14">
        <v>0.44</v>
      </c>
      <c r="H1707" s="14">
        <v>0.46</v>
      </c>
      <c r="I1707" s="14">
        <v>0.71</v>
      </c>
      <c r="J1707" s="14">
        <v>0.98</v>
      </c>
      <c r="K1707" s="14">
        <v>1.03</v>
      </c>
      <c r="L1707" s="14">
        <v>0.75</v>
      </c>
      <c r="M1707" s="14">
        <v>0.53</v>
      </c>
      <c r="N1707" s="14">
        <v>0.43</v>
      </c>
      <c r="O1707" s="14">
        <v>0.4</v>
      </c>
      <c r="P1707" s="14" t="s">
        <v>865</v>
      </c>
      <c r="Q1707" s="14" t="s">
        <v>3634</v>
      </c>
      <c r="R1707" s="14" t="s">
        <v>3631</v>
      </c>
      <c r="S1707" s="14" t="s">
        <v>3632</v>
      </c>
      <c r="T1707" s="14" t="s">
        <v>3632</v>
      </c>
    </row>
    <row r="1708" spans="1:20" x14ac:dyDescent="0.35">
      <c r="A1708" s="14" t="s">
        <v>4548</v>
      </c>
      <c r="B1708" s="14" t="s">
        <v>3638</v>
      </c>
      <c r="C1708" s="14" t="s">
        <v>4548</v>
      </c>
      <c r="D1708" s="14">
        <v>0.38</v>
      </c>
      <c r="E1708" s="14">
        <v>0.37</v>
      </c>
      <c r="F1708" s="14">
        <v>0.39</v>
      </c>
      <c r="G1708" s="14">
        <v>0.44</v>
      </c>
      <c r="H1708" s="14">
        <v>0.46</v>
      </c>
      <c r="I1708" s="14">
        <v>0.71</v>
      </c>
      <c r="J1708" s="14">
        <v>0.98</v>
      </c>
      <c r="K1708" s="14">
        <v>1.03</v>
      </c>
      <c r="L1708" s="14">
        <v>0.75</v>
      </c>
      <c r="M1708" s="14">
        <v>0.53</v>
      </c>
      <c r="N1708" s="14">
        <v>0.43</v>
      </c>
      <c r="O1708" s="14">
        <v>0.4</v>
      </c>
      <c r="P1708" s="14" t="s">
        <v>865</v>
      </c>
      <c r="Q1708" s="14" t="s">
        <v>3634</v>
      </c>
      <c r="R1708" s="14" t="s">
        <v>3631</v>
      </c>
      <c r="S1708" s="14" t="s">
        <v>3632</v>
      </c>
      <c r="T1708" s="14" t="s">
        <v>3632</v>
      </c>
    </row>
    <row r="1709" spans="1:20" x14ac:dyDescent="0.35">
      <c r="A1709" s="14" t="s">
        <v>4549</v>
      </c>
      <c r="B1709" s="14" t="s">
        <v>3638</v>
      </c>
      <c r="C1709" s="14" t="s">
        <v>4549</v>
      </c>
      <c r="D1709" s="14">
        <v>0.38</v>
      </c>
      <c r="E1709" s="14">
        <v>0.37</v>
      </c>
      <c r="F1709" s="14">
        <v>0.39</v>
      </c>
      <c r="G1709" s="14">
        <v>0.44</v>
      </c>
      <c r="H1709" s="14">
        <v>0.46</v>
      </c>
      <c r="I1709" s="14">
        <v>0.71</v>
      </c>
      <c r="J1709" s="14">
        <v>0.98</v>
      </c>
      <c r="K1709" s="14">
        <v>1.03</v>
      </c>
      <c r="L1709" s="14">
        <v>0.75</v>
      </c>
      <c r="M1709" s="14">
        <v>0.53</v>
      </c>
      <c r="N1709" s="14">
        <v>0.43</v>
      </c>
      <c r="O1709" s="14">
        <v>0.4</v>
      </c>
      <c r="P1709" s="14" t="s">
        <v>865</v>
      </c>
      <c r="Q1709" s="14" t="s">
        <v>3634</v>
      </c>
      <c r="R1709" s="14" t="s">
        <v>3631</v>
      </c>
      <c r="S1709" s="14" t="s">
        <v>3632</v>
      </c>
      <c r="T1709" s="14" t="s">
        <v>3632</v>
      </c>
    </row>
    <row r="1710" spans="1:20" x14ac:dyDescent="0.35">
      <c r="A1710" s="14" t="s">
        <v>4550</v>
      </c>
      <c r="B1710" s="14" t="s">
        <v>3638</v>
      </c>
      <c r="C1710" s="14" t="s">
        <v>4550</v>
      </c>
      <c r="D1710" s="14">
        <v>1.5</v>
      </c>
      <c r="E1710" s="14">
        <v>1.5</v>
      </c>
      <c r="F1710" s="14">
        <v>1.5</v>
      </c>
      <c r="G1710" s="14">
        <v>1.5</v>
      </c>
      <c r="H1710" s="14">
        <v>1.5</v>
      </c>
      <c r="I1710" s="14">
        <v>1.5</v>
      </c>
      <c r="J1710" s="14">
        <v>1.5</v>
      </c>
      <c r="K1710" s="14">
        <v>1.5</v>
      </c>
      <c r="L1710" s="14">
        <v>1.5</v>
      </c>
      <c r="M1710" s="14">
        <v>1.5</v>
      </c>
      <c r="N1710" s="14">
        <v>1.5</v>
      </c>
      <c r="O1710" s="14">
        <v>1.5</v>
      </c>
      <c r="P1710" s="14" t="s">
        <v>865</v>
      </c>
      <c r="Q1710" s="14" t="s">
        <v>3634</v>
      </c>
      <c r="R1710" s="14" t="s">
        <v>3631</v>
      </c>
      <c r="S1710" s="14" t="s">
        <v>3632</v>
      </c>
      <c r="T1710" s="14" t="s">
        <v>3632</v>
      </c>
    </row>
    <row r="1711" spans="1:20" x14ac:dyDescent="0.35">
      <c r="A1711" s="14" t="s">
        <v>4551</v>
      </c>
      <c r="B1711" s="14" t="s">
        <v>3638</v>
      </c>
      <c r="C1711" s="14" t="s">
        <v>4551</v>
      </c>
      <c r="D1711" s="14">
        <v>0.2</v>
      </c>
      <c r="E1711" s="14">
        <v>0.2</v>
      </c>
      <c r="F1711" s="14">
        <v>0.2</v>
      </c>
      <c r="G1711" s="14">
        <v>0.2</v>
      </c>
      <c r="H1711" s="14">
        <v>0.2</v>
      </c>
      <c r="I1711" s="14">
        <v>0.2</v>
      </c>
      <c r="J1711" s="14">
        <v>0.2</v>
      </c>
      <c r="K1711" s="14">
        <v>0.2</v>
      </c>
      <c r="L1711" s="14">
        <v>0.2</v>
      </c>
      <c r="M1711" s="14">
        <v>0.2</v>
      </c>
      <c r="N1711" s="14">
        <v>0.2</v>
      </c>
      <c r="O1711" s="14">
        <v>0.2</v>
      </c>
      <c r="P1711" s="14" t="s">
        <v>865</v>
      </c>
      <c r="Q1711" s="14" t="s">
        <v>3634</v>
      </c>
      <c r="R1711" s="14" t="s">
        <v>3631</v>
      </c>
      <c r="S1711" s="14" t="s">
        <v>3632</v>
      </c>
      <c r="T1711" s="14" t="s">
        <v>3632</v>
      </c>
    </row>
    <row r="1712" spans="1:20" x14ac:dyDescent="0.35">
      <c r="A1712" s="14" t="s">
        <v>2854</v>
      </c>
      <c r="B1712" s="14" t="s">
        <v>3638</v>
      </c>
      <c r="C1712" s="14" t="s">
        <v>3632</v>
      </c>
      <c r="D1712" s="14" t="s">
        <v>3632</v>
      </c>
      <c r="E1712" s="14" t="s">
        <v>3632</v>
      </c>
      <c r="F1712" s="14" t="s">
        <v>3632</v>
      </c>
      <c r="G1712" s="14" t="s">
        <v>3632</v>
      </c>
      <c r="H1712" s="14" t="s">
        <v>3632</v>
      </c>
      <c r="I1712" s="14">
        <v>0.99</v>
      </c>
      <c r="J1712" s="14">
        <v>0.99</v>
      </c>
      <c r="K1712" s="14">
        <v>0.99</v>
      </c>
      <c r="L1712" s="14">
        <v>0.99</v>
      </c>
      <c r="M1712" s="14">
        <v>0.99</v>
      </c>
      <c r="N1712" s="14">
        <v>0.99</v>
      </c>
      <c r="O1712" s="14">
        <v>0.99</v>
      </c>
      <c r="P1712" s="14" t="s">
        <v>865</v>
      </c>
      <c r="Q1712" s="14" t="s">
        <v>3634</v>
      </c>
      <c r="R1712" s="14" t="s">
        <v>3631</v>
      </c>
      <c r="S1712" s="14" t="s">
        <v>3632</v>
      </c>
      <c r="T1712" s="14" t="s">
        <v>3632</v>
      </c>
    </row>
    <row r="1713" spans="1:20" x14ac:dyDescent="0.35">
      <c r="A1713" s="14" t="s">
        <v>1014</v>
      </c>
      <c r="B1713" s="14" t="s">
        <v>3638</v>
      </c>
      <c r="C1713" s="14" t="s">
        <v>3632</v>
      </c>
      <c r="D1713" s="14" t="s">
        <v>3632</v>
      </c>
      <c r="E1713" s="14" t="s">
        <v>3632</v>
      </c>
      <c r="F1713" s="14" t="s">
        <v>3632</v>
      </c>
      <c r="G1713" s="14" t="s">
        <v>3632</v>
      </c>
      <c r="H1713" s="14" t="s">
        <v>3632</v>
      </c>
      <c r="I1713" s="14">
        <v>0.99</v>
      </c>
      <c r="J1713" s="14">
        <v>0.99</v>
      </c>
      <c r="K1713" s="14">
        <v>0.99</v>
      </c>
      <c r="L1713" s="14">
        <v>0.99</v>
      </c>
      <c r="M1713" s="14">
        <v>0.99</v>
      </c>
      <c r="N1713" s="14">
        <v>0.99</v>
      </c>
      <c r="O1713" s="14">
        <v>0.99</v>
      </c>
      <c r="P1713" s="14" t="s">
        <v>865</v>
      </c>
      <c r="Q1713" s="14" t="s">
        <v>3634</v>
      </c>
      <c r="R1713" s="14" t="s">
        <v>3631</v>
      </c>
      <c r="S1713" s="14" t="s">
        <v>3632</v>
      </c>
      <c r="T1713" s="14" t="s">
        <v>3632</v>
      </c>
    </row>
    <row r="1714" spans="1:20" x14ac:dyDescent="0.35">
      <c r="A1714" s="14" t="s">
        <v>1288</v>
      </c>
      <c r="B1714" s="14" t="s">
        <v>3638</v>
      </c>
      <c r="C1714" s="14" t="s">
        <v>3632</v>
      </c>
      <c r="D1714" s="14" t="s">
        <v>3632</v>
      </c>
      <c r="E1714" s="14" t="s">
        <v>3632</v>
      </c>
      <c r="F1714" s="14" t="s">
        <v>3632</v>
      </c>
      <c r="G1714" s="14" t="s">
        <v>3632</v>
      </c>
      <c r="H1714" s="14" t="s">
        <v>3632</v>
      </c>
      <c r="I1714" s="14">
        <v>0.99</v>
      </c>
      <c r="J1714" s="14">
        <v>0.99</v>
      </c>
      <c r="K1714" s="14">
        <v>0.99</v>
      </c>
      <c r="L1714" s="14">
        <v>0.99</v>
      </c>
      <c r="M1714" s="14">
        <v>0.99</v>
      </c>
      <c r="N1714" s="14">
        <v>0.99</v>
      </c>
      <c r="O1714" s="14">
        <v>0.99</v>
      </c>
      <c r="P1714" s="14" t="s">
        <v>865</v>
      </c>
      <c r="Q1714" s="14" t="s">
        <v>3634</v>
      </c>
      <c r="R1714" s="14" t="s">
        <v>3631</v>
      </c>
      <c r="S1714" s="14" t="s">
        <v>3632</v>
      </c>
      <c r="T1714" s="14" t="s">
        <v>3632</v>
      </c>
    </row>
    <row r="1715" spans="1:20" x14ac:dyDescent="0.35">
      <c r="A1715" s="14" t="s">
        <v>1880</v>
      </c>
      <c r="B1715" s="14" t="s">
        <v>3638</v>
      </c>
      <c r="C1715" s="14" t="s">
        <v>3632</v>
      </c>
      <c r="D1715" s="14" t="s">
        <v>3632</v>
      </c>
      <c r="E1715" s="14" t="s">
        <v>3632</v>
      </c>
      <c r="F1715" s="14" t="s">
        <v>3632</v>
      </c>
      <c r="G1715" s="14" t="s">
        <v>3632</v>
      </c>
      <c r="H1715" s="14" t="s">
        <v>3632</v>
      </c>
      <c r="I1715" s="14">
        <v>0.99</v>
      </c>
      <c r="J1715" s="14">
        <v>0.99</v>
      </c>
      <c r="K1715" s="14">
        <v>0.99</v>
      </c>
      <c r="L1715" s="14">
        <v>0.99</v>
      </c>
      <c r="M1715" s="14">
        <v>0.99</v>
      </c>
      <c r="N1715" s="14">
        <v>0.99</v>
      </c>
      <c r="O1715" s="14">
        <v>0.99</v>
      </c>
      <c r="P1715" s="14" t="s">
        <v>865</v>
      </c>
      <c r="Q1715" s="14" t="s">
        <v>3634</v>
      </c>
      <c r="R1715" s="14" t="s">
        <v>3631</v>
      </c>
      <c r="S1715" s="14" t="s">
        <v>3632</v>
      </c>
      <c r="T1715" s="14" t="s">
        <v>3632</v>
      </c>
    </row>
    <row r="1716" spans="1:20" x14ac:dyDescent="0.35">
      <c r="A1716" s="14" t="s">
        <v>3045</v>
      </c>
      <c r="B1716" s="14" t="s">
        <v>3638</v>
      </c>
      <c r="C1716" s="14" t="s">
        <v>3632</v>
      </c>
      <c r="D1716" s="14" t="s">
        <v>3632</v>
      </c>
      <c r="E1716" s="14" t="s">
        <v>3632</v>
      </c>
      <c r="F1716" s="14" t="s">
        <v>3632</v>
      </c>
      <c r="G1716" s="14" t="s">
        <v>3632</v>
      </c>
      <c r="H1716" s="14" t="s">
        <v>3632</v>
      </c>
      <c r="I1716" s="14">
        <v>0.99</v>
      </c>
      <c r="J1716" s="14">
        <v>0.99</v>
      </c>
      <c r="K1716" s="14">
        <v>0.99</v>
      </c>
      <c r="L1716" s="14">
        <v>0.99</v>
      </c>
      <c r="M1716" s="14">
        <v>0.99</v>
      </c>
      <c r="N1716" s="14">
        <v>0.99</v>
      </c>
      <c r="O1716" s="14">
        <v>0.99</v>
      </c>
      <c r="P1716" s="14" t="s">
        <v>865</v>
      </c>
      <c r="Q1716" s="14" t="s">
        <v>3634</v>
      </c>
      <c r="R1716" s="14" t="s">
        <v>3631</v>
      </c>
      <c r="S1716" s="14" t="s">
        <v>3632</v>
      </c>
      <c r="T1716" s="14" t="s">
        <v>3632</v>
      </c>
    </row>
    <row r="1717" spans="1:20" x14ac:dyDescent="0.35">
      <c r="A1717" s="14" t="s">
        <v>4552</v>
      </c>
      <c r="B1717" s="14" t="s">
        <v>3638</v>
      </c>
      <c r="C1717" s="14" t="s">
        <v>3632</v>
      </c>
      <c r="D1717" s="14">
        <v>0.02</v>
      </c>
      <c r="E1717" s="14">
        <v>0.02</v>
      </c>
      <c r="F1717" s="14">
        <v>0.02</v>
      </c>
      <c r="G1717" s="14">
        <v>0.02</v>
      </c>
      <c r="H1717" s="14">
        <v>0.02</v>
      </c>
      <c r="I1717" s="14">
        <v>0.02</v>
      </c>
      <c r="J1717" s="14">
        <v>0.02</v>
      </c>
      <c r="K1717" s="14">
        <v>0.02</v>
      </c>
      <c r="L1717" s="14">
        <v>0.02</v>
      </c>
      <c r="M1717" s="14">
        <v>0.02</v>
      </c>
      <c r="N1717" s="14">
        <v>0.02</v>
      </c>
      <c r="O1717" s="14">
        <v>0.02</v>
      </c>
      <c r="P1717" s="14" t="s">
        <v>865</v>
      </c>
      <c r="Q1717" s="14" t="s">
        <v>3634</v>
      </c>
      <c r="R1717" s="14" t="s">
        <v>3631</v>
      </c>
      <c r="S1717" s="14" t="s">
        <v>3632</v>
      </c>
      <c r="T1717" s="14" t="s">
        <v>3632</v>
      </c>
    </row>
    <row r="1718" spans="1:20" x14ac:dyDescent="0.35">
      <c r="A1718" s="14" t="s">
        <v>2835</v>
      </c>
      <c r="B1718" s="14" t="s">
        <v>3638</v>
      </c>
      <c r="C1718" s="14" t="s">
        <v>3632</v>
      </c>
      <c r="D1718" s="14" t="s">
        <v>3632</v>
      </c>
      <c r="E1718" s="14" t="s">
        <v>3632</v>
      </c>
      <c r="F1718" s="14" t="s">
        <v>3632</v>
      </c>
      <c r="G1718" s="14" t="s">
        <v>3632</v>
      </c>
      <c r="H1718" s="14" t="s">
        <v>3632</v>
      </c>
      <c r="I1718" s="14">
        <v>3.75</v>
      </c>
      <c r="J1718" s="14">
        <v>3.75</v>
      </c>
      <c r="K1718" s="14">
        <v>3.75</v>
      </c>
      <c r="L1718" s="14">
        <v>3.75</v>
      </c>
      <c r="M1718" s="14">
        <v>3.75</v>
      </c>
      <c r="N1718" s="14">
        <v>3.75</v>
      </c>
      <c r="O1718" s="14">
        <v>3.75</v>
      </c>
      <c r="P1718" s="14" t="s">
        <v>865</v>
      </c>
      <c r="Q1718" s="14" t="s">
        <v>3634</v>
      </c>
      <c r="R1718" s="14" t="s">
        <v>3631</v>
      </c>
      <c r="S1718" s="14" t="s">
        <v>3632</v>
      </c>
      <c r="T1718" s="14" t="s">
        <v>3632</v>
      </c>
    </row>
    <row r="1719" spans="1:20" x14ac:dyDescent="0.35">
      <c r="A1719" s="14" t="s">
        <v>2661</v>
      </c>
      <c r="B1719" s="14" t="s">
        <v>3638</v>
      </c>
      <c r="C1719" s="14" t="s">
        <v>3632</v>
      </c>
      <c r="D1719" s="14" t="s">
        <v>3632</v>
      </c>
      <c r="E1719" s="14" t="s">
        <v>3632</v>
      </c>
      <c r="F1719" s="14" t="s">
        <v>3632</v>
      </c>
      <c r="G1719" s="14" t="s">
        <v>3632</v>
      </c>
      <c r="H1719" s="14" t="s">
        <v>3632</v>
      </c>
      <c r="I1719" s="14">
        <v>1.5</v>
      </c>
      <c r="J1719" s="14">
        <v>1.5</v>
      </c>
      <c r="K1719" s="14">
        <v>1.5</v>
      </c>
      <c r="L1719" s="14">
        <v>1.5</v>
      </c>
      <c r="M1719" s="14">
        <v>1.5</v>
      </c>
      <c r="N1719" s="14">
        <v>1.5</v>
      </c>
      <c r="O1719" s="14">
        <v>1.5</v>
      </c>
      <c r="P1719" s="14" t="s">
        <v>865</v>
      </c>
      <c r="Q1719" s="14" t="s">
        <v>3634</v>
      </c>
      <c r="R1719" s="14" t="s">
        <v>3631</v>
      </c>
      <c r="S1719" s="14" t="s">
        <v>3632</v>
      </c>
      <c r="T1719" s="14" t="s">
        <v>3632</v>
      </c>
    </row>
    <row r="1720" spans="1:20" x14ac:dyDescent="0.35">
      <c r="A1720" s="14" t="s">
        <v>4553</v>
      </c>
      <c r="B1720" s="14" t="s">
        <v>3638</v>
      </c>
      <c r="C1720" s="14" t="s">
        <v>4553</v>
      </c>
      <c r="D1720" s="14">
        <v>1.5</v>
      </c>
      <c r="E1720" s="14">
        <v>1.5</v>
      </c>
      <c r="F1720" s="14">
        <v>1.5</v>
      </c>
      <c r="G1720" s="14">
        <v>1.5</v>
      </c>
      <c r="H1720" s="14">
        <v>1.5</v>
      </c>
      <c r="I1720" s="14">
        <v>1.5</v>
      </c>
      <c r="J1720" s="14">
        <v>1.5</v>
      </c>
      <c r="K1720" s="14">
        <v>1.5</v>
      </c>
      <c r="L1720" s="14">
        <v>1.5</v>
      </c>
      <c r="M1720" s="14">
        <v>1.5</v>
      </c>
      <c r="N1720" s="14">
        <v>1.5</v>
      </c>
      <c r="O1720" s="14">
        <v>1.5</v>
      </c>
      <c r="P1720" s="14" t="s">
        <v>865</v>
      </c>
      <c r="Q1720" s="14" t="s">
        <v>3634</v>
      </c>
      <c r="R1720" s="14" t="s">
        <v>3631</v>
      </c>
      <c r="S1720" s="14" t="s">
        <v>3632</v>
      </c>
      <c r="T1720" s="14" t="s">
        <v>3632</v>
      </c>
    </row>
    <row r="1721" spans="1:20" x14ac:dyDescent="0.35">
      <c r="A1721" s="14" t="s">
        <v>4554</v>
      </c>
      <c r="B1721" s="14" t="s">
        <v>3638</v>
      </c>
      <c r="C1721" s="14" t="s">
        <v>4554</v>
      </c>
      <c r="D1721" s="14">
        <v>1</v>
      </c>
      <c r="E1721" s="14">
        <v>1</v>
      </c>
      <c r="F1721" s="14">
        <v>1</v>
      </c>
      <c r="G1721" s="14">
        <v>1</v>
      </c>
      <c r="H1721" s="14">
        <v>1</v>
      </c>
      <c r="I1721" s="14">
        <v>1</v>
      </c>
      <c r="J1721" s="14">
        <v>1</v>
      </c>
      <c r="K1721" s="14">
        <v>1</v>
      </c>
      <c r="L1721" s="14">
        <v>1</v>
      </c>
      <c r="M1721" s="14">
        <v>1</v>
      </c>
      <c r="N1721" s="14">
        <v>1</v>
      </c>
      <c r="O1721" s="14">
        <v>1</v>
      </c>
      <c r="P1721" s="14" t="s">
        <v>865</v>
      </c>
      <c r="Q1721" s="14" t="s">
        <v>3634</v>
      </c>
      <c r="R1721" s="14" t="s">
        <v>3631</v>
      </c>
      <c r="S1721" s="14" t="s">
        <v>3632</v>
      </c>
      <c r="T1721" s="14" t="s">
        <v>3632</v>
      </c>
    </row>
    <row r="1722" spans="1:20" x14ac:dyDescent="0.35">
      <c r="A1722" s="14" t="s">
        <v>4555</v>
      </c>
      <c r="B1722" s="14" t="s">
        <v>3638</v>
      </c>
      <c r="C1722" s="14" t="s">
        <v>4555</v>
      </c>
      <c r="D1722" s="14">
        <v>1</v>
      </c>
      <c r="E1722" s="14">
        <v>1</v>
      </c>
      <c r="F1722" s="14">
        <v>1</v>
      </c>
      <c r="G1722" s="14">
        <v>1</v>
      </c>
      <c r="H1722" s="14">
        <v>1</v>
      </c>
      <c r="I1722" s="14">
        <v>1</v>
      </c>
      <c r="J1722" s="14">
        <v>1</v>
      </c>
      <c r="K1722" s="14">
        <v>1</v>
      </c>
      <c r="L1722" s="14">
        <v>1</v>
      </c>
      <c r="M1722" s="14">
        <v>1</v>
      </c>
      <c r="N1722" s="14">
        <v>1</v>
      </c>
      <c r="O1722" s="14">
        <v>1</v>
      </c>
      <c r="P1722" s="14" t="s">
        <v>865</v>
      </c>
      <c r="Q1722" s="14" t="s">
        <v>3634</v>
      </c>
      <c r="R1722" s="14" t="s">
        <v>3631</v>
      </c>
      <c r="S1722" s="14" t="s">
        <v>3632</v>
      </c>
      <c r="T1722" s="14" t="s">
        <v>3632</v>
      </c>
    </row>
    <row r="1723" spans="1:20" x14ac:dyDescent="0.35">
      <c r="A1723" s="14" t="s">
        <v>4556</v>
      </c>
      <c r="B1723" s="14" t="s">
        <v>3638</v>
      </c>
      <c r="C1723" s="14" t="s">
        <v>2662</v>
      </c>
      <c r="D1723" s="14">
        <v>0.56999999999999995</v>
      </c>
      <c r="E1723" s="14">
        <v>0.56999999999999995</v>
      </c>
      <c r="F1723" s="14">
        <v>0.56999999999999995</v>
      </c>
      <c r="G1723" s="14">
        <v>0.56999999999999995</v>
      </c>
      <c r="H1723" s="14">
        <v>0.56999999999999995</v>
      </c>
      <c r="I1723" s="14">
        <v>0.56999999999999995</v>
      </c>
      <c r="J1723" s="14">
        <v>0.56999999999999995</v>
      </c>
      <c r="K1723" s="14">
        <v>0.56999999999999995</v>
      </c>
      <c r="L1723" s="14">
        <v>0.56999999999999995</v>
      </c>
      <c r="M1723" s="14">
        <v>0.56999999999999995</v>
      </c>
      <c r="N1723" s="14">
        <v>0.56999999999999995</v>
      </c>
      <c r="O1723" s="14">
        <v>0.56999999999999995</v>
      </c>
      <c r="P1723" s="14" t="s">
        <v>865</v>
      </c>
      <c r="Q1723" s="14" t="s">
        <v>3634</v>
      </c>
      <c r="R1723" s="14" t="s">
        <v>3631</v>
      </c>
      <c r="S1723" s="14" t="s">
        <v>3632</v>
      </c>
      <c r="T1723" s="14" t="s">
        <v>3632</v>
      </c>
    </row>
    <row r="1724" spans="1:20" x14ac:dyDescent="0.35">
      <c r="A1724" s="14" t="s">
        <v>4557</v>
      </c>
      <c r="B1724" s="14" t="s">
        <v>3638</v>
      </c>
      <c r="C1724" s="14" t="s">
        <v>4558</v>
      </c>
      <c r="D1724" s="14">
        <v>0.5</v>
      </c>
      <c r="E1724" s="14">
        <v>0.5</v>
      </c>
      <c r="F1724" s="14">
        <v>0.5</v>
      </c>
      <c r="G1724" s="14">
        <v>0.5</v>
      </c>
      <c r="H1724" s="14">
        <v>0.5</v>
      </c>
      <c r="I1724" s="14">
        <v>0.5</v>
      </c>
      <c r="J1724" s="14">
        <v>0.5</v>
      </c>
      <c r="K1724" s="14">
        <v>0.5</v>
      </c>
      <c r="L1724" s="14">
        <v>0.5</v>
      </c>
      <c r="M1724" s="14">
        <v>0.5</v>
      </c>
      <c r="N1724" s="14">
        <v>0.5</v>
      </c>
      <c r="O1724" s="14">
        <v>0.5</v>
      </c>
      <c r="P1724" s="14" t="s">
        <v>865</v>
      </c>
      <c r="Q1724" s="14" t="s">
        <v>3634</v>
      </c>
      <c r="R1724" s="14" t="s">
        <v>3631</v>
      </c>
      <c r="S1724" s="14" t="s">
        <v>3632</v>
      </c>
      <c r="T1724" s="14" t="s">
        <v>3632</v>
      </c>
    </row>
    <row r="1725" spans="1:20" x14ac:dyDescent="0.35">
      <c r="A1725" s="14" t="s">
        <v>4559</v>
      </c>
      <c r="B1725" s="14" t="s">
        <v>3638</v>
      </c>
      <c r="C1725" s="14" t="s">
        <v>4559</v>
      </c>
      <c r="D1725" s="14">
        <v>0.99</v>
      </c>
      <c r="E1725" s="14">
        <v>0.99</v>
      </c>
      <c r="F1725" s="14">
        <v>0.99</v>
      </c>
      <c r="G1725" s="14">
        <v>0.99</v>
      </c>
      <c r="H1725" s="14">
        <v>0.99</v>
      </c>
      <c r="I1725" s="14">
        <v>0.99</v>
      </c>
      <c r="J1725" s="14">
        <v>0.99</v>
      </c>
      <c r="K1725" s="14">
        <v>0.99</v>
      </c>
      <c r="L1725" s="14">
        <v>0.99</v>
      </c>
      <c r="M1725" s="14">
        <v>0.99</v>
      </c>
      <c r="N1725" s="14">
        <v>0.99</v>
      </c>
      <c r="O1725" s="14">
        <v>0.99</v>
      </c>
      <c r="P1725" s="14" t="s">
        <v>865</v>
      </c>
      <c r="Q1725" s="14" t="s">
        <v>3634</v>
      </c>
      <c r="R1725" s="14" t="s">
        <v>3631</v>
      </c>
      <c r="S1725" s="14" t="s">
        <v>3632</v>
      </c>
      <c r="T1725" s="14" t="s">
        <v>3632</v>
      </c>
    </row>
    <row r="1726" spans="1:20" x14ac:dyDescent="0.35">
      <c r="A1726" s="14" t="s">
        <v>4560</v>
      </c>
      <c r="B1726" s="14" t="s">
        <v>3638</v>
      </c>
      <c r="C1726" s="14" t="s">
        <v>4560</v>
      </c>
      <c r="D1726" s="14">
        <v>0.99</v>
      </c>
      <c r="E1726" s="14">
        <v>0.99</v>
      </c>
      <c r="F1726" s="14">
        <v>0.99</v>
      </c>
      <c r="G1726" s="14">
        <v>0.99</v>
      </c>
      <c r="H1726" s="14">
        <v>0.99</v>
      </c>
      <c r="I1726" s="14">
        <v>0.99</v>
      </c>
      <c r="J1726" s="14">
        <v>0.99</v>
      </c>
      <c r="K1726" s="14">
        <v>0.99</v>
      </c>
      <c r="L1726" s="14">
        <v>0.99</v>
      </c>
      <c r="M1726" s="14">
        <v>0.99</v>
      </c>
      <c r="N1726" s="14">
        <v>0.99</v>
      </c>
      <c r="O1726" s="14">
        <v>0.99</v>
      </c>
      <c r="P1726" s="14" t="s">
        <v>865</v>
      </c>
      <c r="Q1726" s="14" t="s">
        <v>3634</v>
      </c>
      <c r="R1726" s="14" t="s">
        <v>3631</v>
      </c>
      <c r="S1726" s="14" t="s">
        <v>3632</v>
      </c>
      <c r="T1726" s="14" t="s">
        <v>3632</v>
      </c>
    </row>
    <row r="1727" spans="1:20" x14ac:dyDescent="0.35">
      <c r="A1727" s="14" t="s">
        <v>4561</v>
      </c>
      <c r="B1727" s="14" t="s">
        <v>3638</v>
      </c>
      <c r="C1727" s="14" t="s">
        <v>4561</v>
      </c>
      <c r="D1727" s="14">
        <v>0.99</v>
      </c>
      <c r="E1727" s="14">
        <v>0.99</v>
      </c>
      <c r="F1727" s="14">
        <v>0.99</v>
      </c>
      <c r="G1727" s="14">
        <v>0.99</v>
      </c>
      <c r="H1727" s="14">
        <v>0.99</v>
      </c>
      <c r="I1727" s="14">
        <v>0.99</v>
      </c>
      <c r="J1727" s="14">
        <v>0.99</v>
      </c>
      <c r="K1727" s="14">
        <v>0.99</v>
      </c>
      <c r="L1727" s="14">
        <v>0.99</v>
      </c>
      <c r="M1727" s="14">
        <v>0.99</v>
      </c>
      <c r="N1727" s="14">
        <v>0.99</v>
      </c>
      <c r="O1727" s="14">
        <v>0.99</v>
      </c>
      <c r="P1727" s="14" t="s">
        <v>865</v>
      </c>
      <c r="Q1727" s="14" t="s">
        <v>3634</v>
      </c>
      <c r="R1727" s="14" t="s">
        <v>3631</v>
      </c>
      <c r="S1727" s="14" t="s">
        <v>3632</v>
      </c>
      <c r="T1727" s="14" t="s">
        <v>3632</v>
      </c>
    </row>
    <row r="1728" spans="1:20" x14ac:dyDescent="0.35">
      <c r="A1728" s="14" t="s">
        <v>4562</v>
      </c>
      <c r="B1728" s="14" t="s">
        <v>3638</v>
      </c>
      <c r="C1728" s="14" t="s">
        <v>4562</v>
      </c>
      <c r="D1728" s="14">
        <v>0.99</v>
      </c>
      <c r="E1728" s="14">
        <v>0.99</v>
      </c>
      <c r="F1728" s="14">
        <v>0.99</v>
      </c>
      <c r="G1728" s="14">
        <v>0.99</v>
      </c>
      <c r="H1728" s="14">
        <v>0.99</v>
      </c>
      <c r="I1728" s="14">
        <v>0.99</v>
      </c>
      <c r="J1728" s="14">
        <v>0.99</v>
      </c>
      <c r="K1728" s="14">
        <v>0.99</v>
      </c>
      <c r="L1728" s="14">
        <v>0.99</v>
      </c>
      <c r="M1728" s="14">
        <v>0.99</v>
      </c>
      <c r="N1728" s="14">
        <v>0.99</v>
      </c>
      <c r="O1728" s="14">
        <v>0.99</v>
      </c>
      <c r="P1728" s="14" t="s">
        <v>865</v>
      </c>
      <c r="Q1728" s="14" t="s">
        <v>3634</v>
      </c>
      <c r="R1728" s="14" t="s">
        <v>3631</v>
      </c>
      <c r="S1728" s="14" t="s">
        <v>3632</v>
      </c>
      <c r="T1728" s="14" t="s">
        <v>3632</v>
      </c>
    </row>
    <row r="1729" spans="1:20" x14ac:dyDescent="0.35">
      <c r="A1729" s="14" t="s">
        <v>4563</v>
      </c>
      <c r="B1729" s="14" t="s">
        <v>3638</v>
      </c>
      <c r="C1729" s="14" t="s">
        <v>4563</v>
      </c>
      <c r="D1729" s="14">
        <v>0.38</v>
      </c>
      <c r="E1729" s="14">
        <v>0.37</v>
      </c>
      <c r="F1729" s="14">
        <v>0.39</v>
      </c>
      <c r="G1729" s="14">
        <v>0.44</v>
      </c>
      <c r="H1729" s="14">
        <v>0.46</v>
      </c>
      <c r="I1729" s="14">
        <v>0.71</v>
      </c>
      <c r="J1729" s="14">
        <v>0.98</v>
      </c>
      <c r="K1729" s="14">
        <v>1.02</v>
      </c>
      <c r="L1729" s="14">
        <v>0.75</v>
      </c>
      <c r="M1729" s="14">
        <v>0.53</v>
      </c>
      <c r="N1729" s="14">
        <v>0.43</v>
      </c>
      <c r="O1729" s="14">
        <v>0.4</v>
      </c>
      <c r="P1729" s="14" t="s">
        <v>865</v>
      </c>
      <c r="Q1729" s="14" t="s">
        <v>3634</v>
      </c>
      <c r="R1729" s="14" t="s">
        <v>3631</v>
      </c>
      <c r="S1729" s="14" t="s">
        <v>3632</v>
      </c>
      <c r="T1729" s="14" t="s">
        <v>3632</v>
      </c>
    </row>
    <row r="1730" spans="1:20" x14ac:dyDescent="0.35">
      <c r="A1730" s="14" t="s">
        <v>4564</v>
      </c>
      <c r="B1730" s="14" t="s">
        <v>3638</v>
      </c>
      <c r="C1730" s="14" t="s">
        <v>4564</v>
      </c>
      <c r="D1730" s="14">
        <v>1.5</v>
      </c>
      <c r="E1730" s="14">
        <v>1.5</v>
      </c>
      <c r="F1730" s="14">
        <v>1.5</v>
      </c>
      <c r="G1730" s="14">
        <v>1.5</v>
      </c>
      <c r="H1730" s="14">
        <v>1.5</v>
      </c>
      <c r="I1730" s="14">
        <v>1.5</v>
      </c>
      <c r="J1730" s="14">
        <v>1.5</v>
      </c>
      <c r="K1730" s="14">
        <v>1.5</v>
      </c>
      <c r="L1730" s="14">
        <v>1.5</v>
      </c>
      <c r="M1730" s="14">
        <v>1.5</v>
      </c>
      <c r="N1730" s="14">
        <v>1.5</v>
      </c>
      <c r="O1730" s="14">
        <v>1.5</v>
      </c>
      <c r="P1730" s="14" t="s">
        <v>865</v>
      </c>
      <c r="Q1730" s="14" t="s">
        <v>3634</v>
      </c>
      <c r="R1730" s="14" t="s">
        <v>3631</v>
      </c>
      <c r="S1730" s="14" t="s">
        <v>3632</v>
      </c>
      <c r="T1730" s="14" t="s">
        <v>3632</v>
      </c>
    </row>
    <row r="1731" spans="1:20" x14ac:dyDescent="0.35">
      <c r="A1731" s="14" t="s">
        <v>4565</v>
      </c>
      <c r="B1731" s="14" t="s">
        <v>3638</v>
      </c>
      <c r="C1731" s="14" t="s">
        <v>4565</v>
      </c>
      <c r="D1731" s="14">
        <v>1.5</v>
      </c>
      <c r="E1731" s="14">
        <v>1.5</v>
      </c>
      <c r="F1731" s="14">
        <v>1.5</v>
      </c>
      <c r="G1731" s="14">
        <v>1.5</v>
      </c>
      <c r="H1731" s="14">
        <v>1.5</v>
      </c>
      <c r="I1731" s="14">
        <v>1.5</v>
      </c>
      <c r="J1731" s="14">
        <v>1.5</v>
      </c>
      <c r="K1731" s="14">
        <v>1.5</v>
      </c>
      <c r="L1731" s="14">
        <v>1.5</v>
      </c>
      <c r="M1731" s="14">
        <v>1.5</v>
      </c>
      <c r="N1731" s="14">
        <v>1.5</v>
      </c>
      <c r="O1731" s="14">
        <v>1.5</v>
      </c>
      <c r="P1731" s="14" t="s">
        <v>865</v>
      </c>
      <c r="Q1731" s="14" t="s">
        <v>3634</v>
      </c>
      <c r="R1731" s="14" t="s">
        <v>3631</v>
      </c>
      <c r="S1731" s="14" t="s">
        <v>3632</v>
      </c>
      <c r="T1731" s="14" t="s">
        <v>3632</v>
      </c>
    </row>
    <row r="1732" spans="1:20" x14ac:dyDescent="0.35">
      <c r="A1732" s="14" t="s">
        <v>4566</v>
      </c>
      <c r="B1732" s="14" t="s">
        <v>3638</v>
      </c>
      <c r="C1732" s="14" t="s">
        <v>4566</v>
      </c>
      <c r="D1732" s="14">
        <v>1.5</v>
      </c>
      <c r="E1732" s="14">
        <v>1.5</v>
      </c>
      <c r="F1732" s="14">
        <v>1.5</v>
      </c>
      <c r="G1732" s="14">
        <v>1.5</v>
      </c>
      <c r="H1732" s="14">
        <v>1.5</v>
      </c>
      <c r="I1732" s="14">
        <v>1.5</v>
      </c>
      <c r="J1732" s="14">
        <v>1.5</v>
      </c>
      <c r="K1732" s="14">
        <v>1.5</v>
      </c>
      <c r="L1732" s="14">
        <v>1.5</v>
      </c>
      <c r="M1732" s="14">
        <v>1.5</v>
      </c>
      <c r="N1732" s="14">
        <v>1.5</v>
      </c>
      <c r="O1732" s="14">
        <v>1.5</v>
      </c>
      <c r="P1732" s="14" t="s">
        <v>865</v>
      </c>
      <c r="Q1732" s="14" t="s">
        <v>3634</v>
      </c>
      <c r="R1732" s="14" t="s">
        <v>3631</v>
      </c>
      <c r="S1732" s="14" t="s">
        <v>3632</v>
      </c>
      <c r="T1732" s="14" t="s">
        <v>3632</v>
      </c>
    </row>
    <row r="1733" spans="1:20" x14ac:dyDescent="0.35">
      <c r="A1733" s="14" t="s">
        <v>4567</v>
      </c>
      <c r="B1733" s="14" t="s">
        <v>3638</v>
      </c>
      <c r="C1733" s="14" t="s">
        <v>4567</v>
      </c>
      <c r="D1733" s="14">
        <v>1.5</v>
      </c>
      <c r="E1733" s="14">
        <v>1.5</v>
      </c>
      <c r="F1733" s="14">
        <v>1.5</v>
      </c>
      <c r="G1733" s="14">
        <v>1.5</v>
      </c>
      <c r="H1733" s="14">
        <v>1.5</v>
      </c>
      <c r="I1733" s="14">
        <v>1.5</v>
      </c>
      <c r="J1733" s="14">
        <v>1.5</v>
      </c>
      <c r="K1733" s="14">
        <v>1.5</v>
      </c>
      <c r="L1733" s="14">
        <v>1.5</v>
      </c>
      <c r="M1733" s="14">
        <v>1.5</v>
      </c>
      <c r="N1733" s="14">
        <v>1.5</v>
      </c>
      <c r="O1733" s="14">
        <v>1.5</v>
      </c>
      <c r="P1733" s="14" t="s">
        <v>865</v>
      </c>
      <c r="Q1733" s="14" t="s">
        <v>3634</v>
      </c>
      <c r="R1733" s="14" t="s">
        <v>3631</v>
      </c>
      <c r="S1733" s="14" t="s">
        <v>3632</v>
      </c>
      <c r="T1733" s="14" t="s">
        <v>3632</v>
      </c>
    </row>
    <row r="1734" spans="1:20" x14ac:dyDescent="0.35">
      <c r="A1734" s="14" t="s">
        <v>4568</v>
      </c>
      <c r="B1734" s="14" t="s">
        <v>3638</v>
      </c>
      <c r="C1734" s="14" t="s">
        <v>4568</v>
      </c>
      <c r="D1734" s="14">
        <v>0.99</v>
      </c>
      <c r="E1734" s="14">
        <v>0.99</v>
      </c>
      <c r="F1734" s="14">
        <v>0.99</v>
      </c>
      <c r="G1734" s="14">
        <v>0.99</v>
      </c>
      <c r="H1734" s="14">
        <v>0.99</v>
      </c>
      <c r="I1734" s="14">
        <v>0.99</v>
      </c>
      <c r="J1734" s="14">
        <v>0.99</v>
      </c>
      <c r="K1734" s="14">
        <v>0.99</v>
      </c>
      <c r="L1734" s="14">
        <v>0.99</v>
      </c>
      <c r="M1734" s="14">
        <v>0.99</v>
      </c>
      <c r="N1734" s="14">
        <v>0.99</v>
      </c>
      <c r="O1734" s="14">
        <v>0.99</v>
      </c>
      <c r="P1734" s="14" t="s">
        <v>865</v>
      </c>
      <c r="Q1734" s="14" t="s">
        <v>3634</v>
      </c>
      <c r="R1734" s="14" t="s">
        <v>3631</v>
      </c>
      <c r="S1734" s="14" t="s">
        <v>3632</v>
      </c>
      <c r="T1734" s="14" t="s">
        <v>3632</v>
      </c>
    </row>
    <row r="1735" spans="1:20" x14ac:dyDescent="0.35">
      <c r="A1735" s="14" t="s">
        <v>4569</v>
      </c>
      <c r="B1735" s="14" t="s">
        <v>3638</v>
      </c>
      <c r="C1735" s="14" t="s">
        <v>4569</v>
      </c>
      <c r="D1735" s="14">
        <v>0.99</v>
      </c>
      <c r="E1735" s="14">
        <v>0.99</v>
      </c>
      <c r="F1735" s="14">
        <v>0.99</v>
      </c>
      <c r="G1735" s="14">
        <v>0.99</v>
      </c>
      <c r="H1735" s="14">
        <v>0.99</v>
      </c>
      <c r="I1735" s="14">
        <v>0.99</v>
      </c>
      <c r="J1735" s="14">
        <v>0.99</v>
      </c>
      <c r="K1735" s="14">
        <v>0.99</v>
      </c>
      <c r="L1735" s="14">
        <v>0.99</v>
      </c>
      <c r="M1735" s="14">
        <v>0.99</v>
      </c>
      <c r="N1735" s="14">
        <v>0.99</v>
      </c>
      <c r="O1735" s="14">
        <v>0.99</v>
      </c>
      <c r="P1735" s="14" t="s">
        <v>865</v>
      </c>
      <c r="Q1735" s="14" t="s">
        <v>3634</v>
      </c>
      <c r="R1735" s="14" t="s">
        <v>3631</v>
      </c>
      <c r="S1735" s="14" t="s">
        <v>3632</v>
      </c>
      <c r="T1735" s="14" t="s">
        <v>3632</v>
      </c>
    </row>
    <row r="1736" spans="1:20" x14ac:dyDescent="0.35">
      <c r="A1736" s="14" t="s">
        <v>4570</v>
      </c>
      <c r="B1736" s="14" t="s">
        <v>3638</v>
      </c>
      <c r="C1736" s="14" t="s">
        <v>4570</v>
      </c>
      <c r="D1736" s="14">
        <v>0.99</v>
      </c>
      <c r="E1736" s="14">
        <v>0.99</v>
      </c>
      <c r="F1736" s="14">
        <v>0.99</v>
      </c>
      <c r="G1736" s="14">
        <v>0.99</v>
      </c>
      <c r="H1736" s="14">
        <v>0.99</v>
      </c>
      <c r="I1736" s="14">
        <v>0.99</v>
      </c>
      <c r="J1736" s="14">
        <v>0.99</v>
      </c>
      <c r="K1736" s="14">
        <v>0.99</v>
      </c>
      <c r="L1736" s="14">
        <v>0.99</v>
      </c>
      <c r="M1736" s="14">
        <v>0.99</v>
      </c>
      <c r="N1736" s="14">
        <v>0.99</v>
      </c>
      <c r="O1736" s="14">
        <v>0.99</v>
      </c>
      <c r="P1736" s="14" t="s">
        <v>865</v>
      </c>
      <c r="Q1736" s="14" t="s">
        <v>3634</v>
      </c>
      <c r="R1736" s="14" t="s">
        <v>3631</v>
      </c>
      <c r="S1736" s="14" t="s">
        <v>3632</v>
      </c>
      <c r="T1736" s="14" t="s">
        <v>3632</v>
      </c>
    </row>
    <row r="1737" spans="1:20" x14ac:dyDescent="0.35">
      <c r="A1737" s="14" t="s">
        <v>4571</v>
      </c>
      <c r="B1737" s="14" t="s">
        <v>3638</v>
      </c>
      <c r="C1737" s="14" t="s">
        <v>4571</v>
      </c>
      <c r="D1737" s="14">
        <v>0.99</v>
      </c>
      <c r="E1737" s="14">
        <v>0.99</v>
      </c>
      <c r="F1737" s="14">
        <v>0.99</v>
      </c>
      <c r="G1737" s="14">
        <v>0.99</v>
      </c>
      <c r="H1737" s="14">
        <v>0.99</v>
      </c>
      <c r="I1737" s="14">
        <v>0.99</v>
      </c>
      <c r="J1737" s="14">
        <v>0.99</v>
      </c>
      <c r="K1737" s="14">
        <v>0.99</v>
      </c>
      <c r="L1737" s="14">
        <v>0.99</v>
      </c>
      <c r="M1737" s="14">
        <v>0.99</v>
      </c>
      <c r="N1737" s="14">
        <v>0.99</v>
      </c>
      <c r="O1737" s="14">
        <v>0.99</v>
      </c>
      <c r="P1737" s="14" t="s">
        <v>865</v>
      </c>
      <c r="Q1737" s="14" t="s">
        <v>3634</v>
      </c>
      <c r="R1737" s="14" t="s">
        <v>3631</v>
      </c>
      <c r="S1737" s="14" t="s">
        <v>3632</v>
      </c>
      <c r="T1737" s="14" t="s">
        <v>3632</v>
      </c>
    </row>
    <row r="1738" spans="1:20" x14ac:dyDescent="0.35">
      <c r="A1738" s="14" t="s">
        <v>4572</v>
      </c>
      <c r="B1738" s="14" t="s">
        <v>3638</v>
      </c>
      <c r="C1738" s="14" t="s">
        <v>4572</v>
      </c>
      <c r="D1738" s="14">
        <v>0.99</v>
      </c>
      <c r="E1738" s="14">
        <v>0.99</v>
      </c>
      <c r="F1738" s="14">
        <v>0.99</v>
      </c>
      <c r="G1738" s="14">
        <v>0.99</v>
      </c>
      <c r="H1738" s="14">
        <v>0.99</v>
      </c>
      <c r="I1738" s="14">
        <v>0.99</v>
      </c>
      <c r="J1738" s="14">
        <v>0.99</v>
      </c>
      <c r="K1738" s="14">
        <v>0.99</v>
      </c>
      <c r="L1738" s="14">
        <v>0.99</v>
      </c>
      <c r="M1738" s="14">
        <v>0.99</v>
      </c>
      <c r="N1738" s="14">
        <v>0.99</v>
      </c>
      <c r="O1738" s="14">
        <v>0.99</v>
      </c>
      <c r="P1738" s="14" t="s">
        <v>865</v>
      </c>
      <c r="Q1738" s="14" t="s">
        <v>3634</v>
      </c>
      <c r="R1738" s="14" t="s">
        <v>3631</v>
      </c>
      <c r="S1738" s="14" t="s">
        <v>3632</v>
      </c>
      <c r="T1738" s="14" t="s">
        <v>3632</v>
      </c>
    </row>
    <row r="1739" spans="1:20" x14ac:dyDescent="0.35">
      <c r="A1739" s="14" t="s">
        <v>4573</v>
      </c>
      <c r="B1739" s="14" t="s">
        <v>3638</v>
      </c>
      <c r="C1739" s="14" t="s">
        <v>4573</v>
      </c>
      <c r="D1739" s="14">
        <v>1.5</v>
      </c>
      <c r="E1739" s="14">
        <v>1.5</v>
      </c>
      <c r="F1739" s="14">
        <v>1.5</v>
      </c>
      <c r="G1739" s="14">
        <v>1.5</v>
      </c>
      <c r="H1739" s="14">
        <v>1.5</v>
      </c>
      <c r="I1739" s="14">
        <v>1.5</v>
      </c>
      <c r="J1739" s="14">
        <v>1.5</v>
      </c>
      <c r="K1739" s="14">
        <v>1.5</v>
      </c>
      <c r="L1739" s="14">
        <v>1.5</v>
      </c>
      <c r="M1739" s="14">
        <v>1.5</v>
      </c>
      <c r="N1739" s="14">
        <v>1.5</v>
      </c>
      <c r="O1739" s="14">
        <v>1.5</v>
      </c>
      <c r="P1739" s="14" t="s">
        <v>865</v>
      </c>
      <c r="Q1739" s="14" t="s">
        <v>3634</v>
      </c>
      <c r="R1739" s="14" t="s">
        <v>3631</v>
      </c>
      <c r="S1739" s="14" t="s">
        <v>3632</v>
      </c>
      <c r="T1739" s="14" t="s">
        <v>3632</v>
      </c>
    </row>
    <row r="1740" spans="1:20" x14ac:dyDescent="0.35">
      <c r="A1740" s="14" t="s">
        <v>4574</v>
      </c>
      <c r="B1740" s="14" t="s">
        <v>3638</v>
      </c>
      <c r="C1740" s="14" t="s">
        <v>4574</v>
      </c>
      <c r="D1740" s="14">
        <v>0.99</v>
      </c>
      <c r="E1740" s="14">
        <v>0.99</v>
      </c>
      <c r="F1740" s="14">
        <v>0.99</v>
      </c>
      <c r="G1740" s="14">
        <v>0.99</v>
      </c>
      <c r="H1740" s="14">
        <v>0.99</v>
      </c>
      <c r="I1740" s="14">
        <v>0.99</v>
      </c>
      <c r="J1740" s="14">
        <v>0.99</v>
      </c>
      <c r="K1740" s="14">
        <v>0.99</v>
      </c>
      <c r="L1740" s="14">
        <v>0.99</v>
      </c>
      <c r="M1740" s="14">
        <v>0.99</v>
      </c>
      <c r="N1740" s="14">
        <v>0.99</v>
      </c>
      <c r="O1740" s="14">
        <v>0.99</v>
      </c>
      <c r="P1740" s="14" t="s">
        <v>865</v>
      </c>
      <c r="Q1740" s="14" t="s">
        <v>3634</v>
      </c>
      <c r="R1740" s="14" t="s">
        <v>3631</v>
      </c>
      <c r="S1740" s="14" t="s">
        <v>3632</v>
      </c>
      <c r="T1740" s="14" t="s">
        <v>3632</v>
      </c>
    </row>
    <row r="1741" spans="1:20" x14ac:dyDescent="0.35">
      <c r="A1741" s="14" t="s">
        <v>4575</v>
      </c>
      <c r="B1741" s="14" t="s">
        <v>3638</v>
      </c>
      <c r="C1741" s="14" t="s">
        <v>4575</v>
      </c>
      <c r="D1741" s="14">
        <v>0.99</v>
      </c>
      <c r="E1741" s="14">
        <v>0.99</v>
      </c>
      <c r="F1741" s="14">
        <v>0.99</v>
      </c>
      <c r="G1741" s="14">
        <v>0.99</v>
      </c>
      <c r="H1741" s="14">
        <v>0.99</v>
      </c>
      <c r="I1741" s="14">
        <v>0.99</v>
      </c>
      <c r="J1741" s="14">
        <v>0.99</v>
      </c>
      <c r="K1741" s="14">
        <v>0.99</v>
      </c>
      <c r="L1741" s="14">
        <v>0.99</v>
      </c>
      <c r="M1741" s="14">
        <v>0.99</v>
      </c>
      <c r="N1741" s="14">
        <v>0.99</v>
      </c>
      <c r="O1741" s="14">
        <v>0.99</v>
      </c>
      <c r="P1741" s="14" t="s">
        <v>865</v>
      </c>
      <c r="Q1741" s="14" t="s">
        <v>3634</v>
      </c>
      <c r="R1741" s="14" t="s">
        <v>3631</v>
      </c>
      <c r="S1741" s="14" t="s">
        <v>3632</v>
      </c>
      <c r="T1741" s="14" t="s">
        <v>3632</v>
      </c>
    </row>
    <row r="1742" spans="1:20" x14ac:dyDescent="0.35">
      <c r="A1742" s="14" t="s">
        <v>4576</v>
      </c>
      <c r="B1742" s="14" t="s">
        <v>3638</v>
      </c>
      <c r="C1742" s="14" t="s">
        <v>4576</v>
      </c>
      <c r="D1742" s="14">
        <v>0.99</v>
      </c>
      <c r="E1742" s="14">
        <v>0.99</v>
      </c>
      <c r="F1742" s="14">
        <v>0.99</v>
      </c>
      <c r="G1742" s="14">
        <v>0.99</v>
      </c>
      <c r="H1742" s="14">
        <v>0.99</v>
      </c>
      <c r="I1742" s="14">
        <v>0.99</v>
      </c>
      <c r="J1742" s="14">
        <v>0.99</v>
      </c>
      <c r="K1742" s="14">
        <v>0.99</v>
      </c>
      <c r="L1742" s="14">
        <v>0.99</v>
      </c>
      <c r="M1742" s="14">
        <v>0.99</v>
      </c>
      <c r="N1742" s="14">
        <v>0.99</v>
      </c>
      <c r="O1742" s="14">
        <v>0.99</v>
      </c>
      <c r="P1742" s="14" t="s">
        <v>865</v>
      </c>
      <c r="Q1742" s="14" t="s">
        <v>3634</v>
      </c>
      <c r="R1742" s="14" t="s">
        <v>3631</v>
      </c>
      <c r="S1742" s="14" t="s">
        <v>3632</v>
      </c>
      <c r="T1742" s="14" t="s">
        <v>3632</v>
      </c>
    </row>
    <row r="1743" spans="1:20" x14ac:dyDescent="0.35">
      <c r="A1743" s="14" t="s">
        <v>4577</v>
      </c>
      <c r="B1743" s="14" t="s">
        <v>3638</v>
      </c>
      <c r="C1743" s="14" t="s">
        <v>4577</v>
      </c>
      <c r="D1743" s="14">
        <v>0.99</v>
      </c>
      <c r="E1743" s="14">
        <v>0.99</v>
      </c>
      <c r="F1743" s="14">
        <v>0.99</v>
      </c>
      <c r="G1743" s="14">
        <v>0.99</v>
      </c>
      <c r="H1743" s="14">
        <v>0.99</v>
      </c>
      <c r="I1743" s="14">
        <v>0.99</v>
      </c>
      <c r="J1743" s="14">
        <v>0.99</v>
      </c>
      <c r="K1743" s="14">
        <v>0.99</v>
      </c>
      <c r="L1743" s="14">
        <v>0.99</v>
      </c>
      <c r="M1743" s="14">
        <v>0.99</v>
      </c>
      <c r="N1743" s="14">
        <v>0.99</v>
      </c>
      <c r="O1743" s="14">
        <v>0.99</v>
      </c>
      <c r="P1743" s="14" t="s">
        <v>865</v>
      </c>
      <c r="Q1743" s="14" t="s">
        <v>3634</v>
      </c>
      <c r="R1743" s="14" t="s">
        <v>3631</v>
      </c>
      <c r="S1743" s="14" t="s">
        <v>3632</v>
      </c>
      <c r="T1743" s="14" t="s">
        <v>3632</v>
      </c>
    </row>
    <row r="1744" spans="1:20" x14ac:dyDescent="0.35">
      <c r="A1744" s="14" t="s">
        <v>4578</v>
      </c>
      <c r="B1744" s="14" t="s">
        <v>3638</v>
      </c>
      <c r="C1744" s="14" t="s">
        <v>4578</v>
      </c>
      <c r="D1744" s="14">
        <v>0.99</v>
      </c>
      <c r="E1744" s="14">
        <v>0.99</v>
      </c>
      <c r="F1744" s="14">
        <v>0.99</v>
      </c>
      <c r="G1744" s="14">
        <v>0.99</v>
      </c>
      <c r="H1744" s="14">
        <v>0.99</v>
      </c>
      <c r="I1744" s="14">
        <v>0.99</v>
      </c>
      <c r="J1744" s="14">
        <v>0.99</v>
      </c>
      <c r="K1744" s="14">
        <v>0.99</v>
      </c>
      <c r="L1744" s="14">
        <v>0.99</v>
      </c>
      <c r="M1744" s="14">
        <v>0.99</v>
      </c>
      <c r="N1744" s="14">
        <v>0.99</v>
      </c>
      <c r="O1744" s="14">
        <v>0.99</v>
      </c>
      <c r="P1744" s="14" t="s">
        <v>865</v>
      </c>
      <c r="Q1744" s="14" t="s">
        <v>3634</v>
      </c>
      <c r="R1744" s="14" t="s">
        <v>3631</v>
      </c>
      <c r="S1744" s="14" t="s">
        <v>3632</v>
      </c>
      <c r="T1744" s="14" t="s">
        <v>3632</v>
      </c>
    </row>
    <row r="1745" spans="1:20" x14ac:dyDescent="0.35">
      <c r="A1745" s="14" t="s">
        <v>4579</v>
      </c>
      <c r="B1745" s="14" t="s">
        <v>3638</v>
      </c>
      <c r="C1745" s="14" t="s">
        <v>4579</v>
      </c>
      <c r="D1745" s="14">
        <v>0.99</v>
      </c>
      <c r="E1745" s="14">
        <v>0.99</v>
      </c>
      <c r="F1745" s="14">
        <v>0.99</v>
      </c>
      <c r="G1745" s="14">
        <v>0.99</v>
      </c>
      <c r="H1745" s="14">
        <v>0.99</v>
      </c>
      <c r="I1745" s="14">
        <v>0.99</v>
      </c>
      <c r="J1745" s="14">
        <v>0.99</v>
      </c>
      <c r="K1745" s="14">
        <v>0.99</v>
      </c>
      <c r="L1745" s="14">
        <v>0.99</v>
      </c>
      <c r="M1745" s="14">
        <v>0.99</v>
      </c>
      <c r="N1745" s="14">
        <v>0.99</v>
      </c>
      <c r="O1745" s="14">
        <v>0.99</v>
      </c>
      <c r="P1745" s="14" t="s">
        <v>865</v>
      </c>
      <c r="Q1745" s="14" t="s">
        <v>3634</v>
      </c>
      <c r="R1745" s="14" t="s">
        <v>3631</v>
      </c>
      <c r="S1745" s="14" t="s">
        <v>3632</v>
      </c>
      <c r="T1745" s="14" t="s">
        <v>3632</v>
      </c>
    </row>
    <row r="1746" spans="1:20" x14ac:dyDescent="0.35">
      <c r="A1746" s="14" t="s">
        <v>4580</v>
      </c>
      <c r="B1746" s="14" t="s">
        <v>3638</v>
      </c>
      <c r="C1746" s="14" t="s">
        <v>4580</v>
      </c>
      <c r="D1746" s="14">
        <v>0.99</v>
      </c>
      <c r="E1746" s="14">
        <v>0.99</v>
      </c>
      <c r="F1746" s="14">
        <v>0.99</v>
      </c>
      <c r="G1746" s="14">
        <v>0.99</v>
      </c>
      <c r="H1746" s="14">
        <v>0.99</v>
      </c>
      <c r="I1746" s="14">
        <v>0.99</v>
      </c>
      <c r="J1746" s="14">
        <v>0.99</v>
      </c>
      <c r="K1746" s="14">
        <v>0.99</v>
      </c>
      <c r="L1746" s="14">
        <v>0.99</v>
      </c>
      <c r="M1746" s="14">
        <v>0.99</v>
      </c>
      <c r="N1746" s="14">
        <v>0.99</v>
      </c>
      <c r="O1746" s="14">
        <v>0.99</v>
      </c>
      <c r="P1746" s="14" t="s">
        <v>865</v>
      </c>
      <c r="Q1746" s="14" t="s">
        <v>3634</v>
      </c>
      <c r="R1746" s="14" t="s">
        <v>3631</v>
      </c>
      <c r="S1746" s="14" t="s">
        <v>3632</v>
      </c>
      <c r="T1746" s="14" t="s">
        <v>3632</v>
      </c>
    </row>
    <row r="1747" spans="1:20" x14ac:dyDescent="0.35">
      <c r="A1747" s="14" t="s">
        <v>4581</v>
      </c>
      <c r="B1747" s="14" t="s">
        <v>3638</v>
      </c>
      <c r="C1747" s="14" t="s">
        <v>4581</v>
      </c>
      <c r="D1747" s="14">
        <v>1.5</v>
      </c>
      <c r="E1747" s="14">
        <v>1.5</v>
      </c>
      <c r="F1747" s="14">
        <v>1.5</v>
      </c>
      <c r="G1747" s="14">
        <v>1.5</v>
      </c>
      <c r="H1747" s="14">
        <v>1.5</v>
      </c>
      <c r="I1747" s="14">
        <v>1.5</v>
      </c>
      <c r="J1747" s="14">
        <v>1.5</v>
      </c>
      <c r="K1747" s="14">
        <v>1.5</v>
      </c>
      <c r="L1747" s="14">
        <v>1.5</v>
      </c>
      <c r="M1747" s="14">
        <v>1.5</v>
      </c>
      <c r="N1747" s="14">
        <v>1.5</v>
      </c>
      <c r="O1747" s="14">
        <v>1.5</v>
      </c>
      <c r="P1747" s="14" t="s">
        <v>865</v>
      </c>
      <c r="Q1747" s="14" t="s">
        <v>3634</v>
      </c>
      <c r="R1747" s="14" t="s">
        <v>3631</v>
      </c>
      <c r="S1747" s="14" t="s">
        <v>3632</v>
      </c>
      <c r="T1747" s="14" t="s">
        <v>3632</v>
      </c>
    </row>
    <row r="1748" spans="1:20" x14ac:dyDescent="0.35">
      <c r="A1748" s="14" t="s">
        <v>4582</v>
      </c>
      <c r="B1748" s="14" t="s">
        <v>3638</v>
      </c>
      <c r="C1748" s="14" t="s">
        <v>4582</v>
      </c>
      <c r="D1748" s="14">
        <v>0.99</v>
      </c>
      <c r="E1748" s="14">
        <v>0.99</v>
      </c>
      <c r="F1748" s="14">
        <v>0.99</v>
      </c>
      <c r="G1748" s="14">
        <v>0.99</v>
      </c>
      <c r="H1748" s="14">
        <v>0.99</v>
      </c>
      <c r="I1748" s="14">
        <v>0.99</v>
      </c>
      <c r="J1748" s="14">
        <v>0.99</v>
      </c>
      <c r="K1748" s="14">
        <v>0.99</v>
      </c>
      <c r="L1748" s="14">
        <v>0.99</v>
      </c>
      <c r="M1748" s="14">
        <v>0.99</v>
      </c>
      <c r="N1748" s="14">
        <v>0.99</v>
      </c>
      <c r="O1748" s="14">
        <v>0.99</v>
      </c>
      <c r="P1748" s="14" t="s">
        <v>865</v>
      </c>
      <c r="Q1748" s="14" t="s">
        <v>3634</v>
      </c>
      <c r="R1748" s="14" t="s">
        <v>3631</v>
      </c>
      <c r="S1748" s="14" t="s">
        <v>3632</v>
      </c>
      <c r="T1748" s="14" t="s">
        <v>3632</v>
      </c>
    </row>
    <row r="1749" spans="1:20" x14ac:dyDescent="0.35">
      <c r="A1749" s="14" t="s">
        <v>4583</v>
      </c>
      <c r="B1749" s="14" t="s">
        <v>3638</v>
      </c>
      <c r="C1749" s="14" t="s">
        <v>4583</v>
      </c>
      <c r="D1749" s="14">
        <v>0.2</v>
      </c>
      <c r="E1749" s="14">
        <v>0.2</v>
      </c>
      <c r="F1749" s="14">
        <v>0.2</v>
      </c>
      <c r="G1749" s="14">
        <v>0.2</v>
      </c>
      <c r="H1749" s="14">
        <v>0.2</v>
      </c>
      <c r="I1749" s="14">
        <v>0.2</v>
      </c>
      <c r="J1749" s="14">
        <v>0.2</v>
      </c>
      <c r="K1749" s="14">
        <v>0.2</v>
      </c>
      <c r="L1749" s="14">
        <v>0.2</v>
      </c>
      <c r="M1749" s="14">
        <v>0.2</v>
      </c>
      <c r="N1749" s="14">
        <v>0.2</v>
      </c>
      <c r="O1749" s="14">
        <v>0.2</v>
      </c>
      <c r="P1749" s="14" t="s">
        <v>865</v>
      </c>
      <c r="Q1749" s="14" t="s">
        <v>3634</v>
      </c>
      <c r="R1749" s="14" t="s">
        <v>3631</v>
      </c>
      <c r="S1749" s="14" t="s">
        <v>3632</v>
      </c>
      <c r="T1749" s="14" t="s">
        <v>3632</v>
      </c>
    </row>
    <row r="1750" spans="1:20" x14ac:dyDescent="0.35">
      <c r="A1750" s="14" t="s">
        <v>4584</v>
      </c>
      <c r="B1750" s="14" t="s">
        <v>3638</v>
      </c>
      <c r="C1750" s="14" t="s">
        <v>4584</v>
      </c>
      <c r="D1750" s="14">
        <v>0.2</v>
      </c>
      <c r="E1750" s="14">
        <v>0.2</v>
      </c>
      <c r="F1750" s="14">
        <v>0.2</v>
      </c>
      <c r="G1750" s="14">
        <v>0.2</v>
      </c>
      <c r="H1750" s="14">
        <v>0.2</v>
      </c>
      <c r="I1750" s="14">
        <v>0.2</v>
      </c>
      <c r="J1750" s="14">
        <v>0.2</v>
      </c>
      <c r="K1750" s="14">
        <v>0.2</v>
      </c>
      <c r="L1750" s="14">
        <v>0.2</v>
      </c>
      <c r="M1750" s="14">
        <v>0.2</v>
      </c>
      <c r="N1750" s="14">
        <v>0.2</v>
      </c>
      <c r="O1750" s="14">
        <v>0.2</v>
      </c>
      <c r="P1750" s="14" t="s">
        <v>865</v>
      </c>
      <c r="Q1750" s="14" t="s">
        <v>3634</v>
      </c>
      <c r="R1750" s="14" t="s">
        <v>3631</v>
      </c>
      <c r="S1750" s="14" t="s">
        <v>3632</v>
      </c>
      <c r="T1750" s="14" t="s">
        <v>3632</v>
      </c>
    </row>
    <row r="1751" spans="1:20" x14ac:dyDescent="0.35">
      <c r="A1751" s="14" t="s">
        <v>4585</v>
      </c>
      <c r="B1751" s="14" t="s">
        <v>3638</v>
      </c>
      <c r="C1751" s="14" t="s">
        <v>3632</v>
      </c>
      <c r="D1751" s="14">
        <v>0.45</v>
      </c>
      <c r="E1751" s="14">
        <v>0.45</v>
      </c>
      <c r="F1751" s="14">
        <v>0.45</v>
      </c>
      <c r="G1751" s="14">
        <v>0.45</v>
      </c>
      <c r="H1751" s="14">
        <v>0.45</v>
      </c>
      <c r="I1751" s="14">
        <v>0.45</v>
      </c>
      <c r="J1751" s="14">
        <v>0.45</v>
      </c>
      <c r="K1751" s="14">
        <v>0.45</v>
      </c>
      <c r="L1751" s="14">
        <v>0.45</v>
      </c>
      <c r="M1751" s="14">
        <v>0.45</v>
      </c>
      <c r="N1751" s="14">
        <v>0.45</v>
      </c>
      <c r="O1751" s="14">
        <v>0.45</v>
      </c>
      <c r="P1751" s="14" t="s">
        <v>865</v>
      </c>
      <c r="Q1751" s="14" t="s">
        <v>3634</v>
      </c>
      <c r="R1751" s="14" t="s">
        <v>3631</v>
      </c>
      <c r="S1751" s="14" t="s">
        <v>3632</v>
      </c>
      <c r="T1751" s="14" t="s">
        <v>3632</v>
      </c>
    </row>
    <row r="1752" spans="1:20" x14ac:dyDescent="0.35">
      <c r="A1752" s="14" t="s">
        <v>4586</v>
      </c>
      <c r="B1752" s="14" t="s">
        <v>3638</v>
      </c>
      <c r="C1752" s="14" t="s">
        <v>4586</v>
      </c>
      <c r="D1752" s="14">
        <v>0.99</v>
      </c>
      <c r="E1752" s="14">
        <v>0.99</v>
      </c>
      <c r="F1752" s="14">
        <v>0.99</v>
      </c>
      <c r="G1752" s="14">
        <v>0.99</v>
      </c>
      <c r="H1752" s="14">
        <v>0.99</v>
      </c>
      <c r="I1752" s="14">
        <v>0.99</v>
      </c>
      <c r="J1752" s="14">
        <v>0.99</v>
      </c>
      <c r="K1752" s="14">
        <v>0.99</v>
      </c>
      <c r="L1752" s="14">
        <v>0.99</v>
      </c>
      <c r="M1752" s="14">
        <v>0.99</v>
      </c>
      <c r="N1752" s="14">
        <v>0.99</v>
      </c>
      <c r="O1752" s="14">
        <v>0.99</v>
      </c>
      <c r="P1752" s="14" t="s">
        <v>865</v>
      </c>
      <c r="Q1752" s="14" t="s">
        <v>3634</v>
      </c>
      <c r="R1752" s="14" t="s">
        <v>3631</v>
      </c>
      <c r="S1752" s="14" t="s">
        <v>3632</v>
      </c>
      <c r="T1752" s="14" t="s">
        <v>3632</v>
      </c>
    </row>
    <row r="1753" spans="1:20" x14ac:dyDescent="0.35">
      <c r="A1753" s="14" t="s">
        <v>4587</v>
      </c>
      <c r="B1753" s="14" t="s">
        <v>3638</v>
      </c>
      <c r="C1753" s="14" t="s">
        <v>4587</v>
      </c>
      <c r="D1753" s="14">
        <v>0.99</v>
      </c>
      <c r="E1753" s="14">
        <v>0.99</v>
      </c>
      <c r="F1753" s="14">
        <v>0.99</v>
      </c>
      <c r="G1753" s="14">
        <v>0.99</v>
      </c>
      <c r="H1753" s="14">
        <v>0.99</v>
      </c>
      <c r="I1753" s="14">
        <v>0.99</v>
      </c>
      <c r="J1753" s="14">
        <v>0.99</v>
      </c>
      <c r="K1753" s="14">
        <v>0.99</v>
      </c>
      <c r="L1753" s="14">
        <v>0.99</v>
      </c>
      <c r="M1753" s="14">
        <v>0.99</v>
      </c>
      <c r="N1753" s="14">
        <v>0.99</v>
      </c>
      <c r="O1753" s="14">
        <v>0.99</v>
      </c>
      <c r="P1753" s="14" t="s">
        <v>865</v>
      </c>
      <c r="Q1753" s="14" t="s">
        <v>3634</v>
      </c>
      <c r="R1753" s="14" t="s">
        <v>3631</v>
      </c>
      <c r="S1753" s="14" t="s">
        <v>3632</v>
      </c>
      <c r="T1753" s="14" t="s">
        <v>3632</v>
      </c>
    </row>
    <row r="1754" spans="1:20" x14ac:dyDescent="0.35">
      <c r="A1754" s="14" t="s">
        <v>4588</v>
      </c>
      <c r="B1754" s="14" t="s">
        <v>3638</v>
      </c>
      <c r="C1754" s="14" t="s">
        <v>4588</v>
      </c>
      <c r="D1754" s="14">
        <v>0.99</v>
      </c>
      <c r="E1754" s="14">
        <v>0.99</v>
      </c>
      <c r="F1754" s="14">
        <v>0.99</v>
      </c>
      <c r="G1754" s="14">
        <v>0.99</v>
      </c>
      <c r="H1754" s="14">
        <v>0.99</v>
      </c>
      <c r="I1754" s="14">
        <v>0.99</v>
      </c>
      <c r="J1754" s="14">
        <v>0.99</v>
      </c>
      <c r="K1754" s="14">
        <v>0.99</v>
      </c>
      <c r="L1754" s="14">
        <v>0.99</v>
      </c>
      <c r="M1754" s="14">
        <v>0.99</v>
      </c>
      <c r="N1754" s="14">
        <v>0.99</v>
      </c>
      <c r="O1754" s="14">
        <v>0.99</v>
      </c>
      <c r="P1754" s="14" t="s">
        <v>865</v>
      </c>
      <c r="Q1754" s="14" t="s">
        <v>3634</v>
      </c>
      <c r="R1754" s="14" t="s">
        <v>3631</v>
      </c>
      <c r="S1754" s="14" t="s">
        <v>3632</v>
      </c>
      <c r="T1754" s="14" t="s">
        <v>3632</v>
      </c>
    </row>
    <row r="1755" spans="1:20" x14ac:dyDescent="0.35">
      <c r="A1755" s="14" t="s">
        <v>4589</v>
      </c>
      <c r="B1755" s="14" t="s">
        <v>3638</v>
      </c>
      <c r="C1755" s="14" t="s">
        <v>4589</v>
      </c>
      <c r="D1755" s="14">
        <v>0.99</v>
      </c>
      <c r="E1755" s="14">
        <v>0.99</v>
      </c>
      <c r="F1755" s="14">
        <v>0.99</v>
      </c>
      <c r="G1755" s="14">
        <v>0.99</v>
      </c>
      <c r="H1755" s="14">
        <v>0.99</v>
      </c>
      <c r="I1755" s="14">
        <v>0.99</v>
      </c>
      <c r="J1755" s="14">
        <v>0.99</v>
      </c>
      <c r="K1755" s="14">
        <v>0.99</v>
      </c>
      <c r="L1755" s="14">
        <v>0.99</v>
      </c>
      <c r="M1755" s="14">
        <v>0.99</v>
      </c>
      <c r="N1755" s="14">
        <v>0.99</v>
      </c>
      <c r="O1755" s="14">
        <v>0.99</v>
      </c>
      <c r="P1755" s="14" t="s">
        <v>865</v>
      </c>
      <c r="Q1755" s="14" t="s">
        <v>3634</v>
      </c>
      <c r="R1755" s="14" t="s">
        <v>3631</v>
      </c>
      <c r="S1755" s="14" t="s">
        <v>3632</v>
      </c>
      <c r="T1755" s="14" t="s">
        <v>3632</v>
      </c>
    </row>
    <row r="1756" spans="1:20" x14ac:dyDescent="0.35">
      <c r="A1756" s="14" t="s">
        <v>4590</v>
      </c>
      <c r="B1756" s="14" t="s">
        <v>3638</v>
      </c>
      <c r="C1756" s="14" t="s">
        <v>4590</v>
      </c>
      <c r="D1756" s="14">
        <v>0.99</v>
      </c>
      <c r="E1756" s="14">
        <v>0.99</v>
      </c>
      <c r="F1756" s="14">
        <v>0.99</v>
      </c>
      <c r="G1756" s="14">
        <v>0.99</v>
      </c>
      <c r="H1756" s="14">
        <v>0.99</v>
      </c>
      <c r="I1756" s="14">
        <v>0.99</v>
      </c>
      <c r="J1756" s="14">
        <v>0.99</v>
      </c>
      <c r="K1756" s="14">
        <v>0.99</v>
      </c>
      <c r="L1756" s="14">
        <v>0.99</v>
      </c>
      <c r="M1756" s="14">
        <v>0.99</v>
      </c>
      <c r="N1756" s="14">
        <v>0.99</v>
      </c>
      <c r="O1756" s="14">
        <v>0.99</v>
      </c>
      <c r="P1756" s="14" t="s">
        <v>865</v>
      </c>
      <c r="Q1756" s="14" t="s">
        <v>3634</v>
      </c>
      <c r="R1756" s="14" t="s">
        <v>3631</v>
      </c>
      <c r="S1756" s="14" t="s">
        <v>3632</v>
      </c>
      <c r="T1756" s="14" t="s">
        <v>3632</v>
      </c>
    </row>
    <row r="1757" spans="1:20" x14ac:dyDescent="0.35">
      <c r="A1757" s="14" t="s">
        <v>4591</v>
      </c>
      <c r="B1757" s="14" t="s">
        <v>3638</v>
      </c>
      <c r="C1757" s="14" t="s">
        <v>4591</v>
      </c>
      <c r="D1757" s="14">
        <v>0.99</v>
      </c>
      <c r="E1757" s="14">
        <v>0.99</v>
      </c>
      <c r="F1757" s="14">
        <v>0.99</v>
      </c>
      <c r="G1757" s="14">
        <v>0.99</v>
      </c>
      <c r="H1757" s="14">
        <v>0.99</v>
      </c>
      <c r="I1757" s="14">
        <v>0.99</v>
      </c>
      <c r="J1757" s="14">
        <v>0.99</v>
      </c>
      <c r="K1757" s="14">
        <v>0.99</v>
      </c>
      <c r="L1757" s="14">
        <v>0.99</v>
      </c>
      <c r="M1757" s="14">
        <v>0.99</v>
      </c>
      <c r="N1757" s="14">
        <v>0.99</v>
      </c>
      <c r="O1757" s="14">
        <v>0.99</v>
      </c>
      <c r="P1757" s="14" t="s">
        <v>865</v>
      </c>
      <c r="Q1757" s="14" t="s">
        <v>3634</v>
      </c>
      <c r="R1757" s="14" t="s">
        <v>3631</v>
      </c>
      <c r="S1757" s="14" t="s">
        <v>3632</v>
      </c>
      <c r="T1757" s="14" t="s">
        <v>3632</v>
      </c>
    </row>
    <row r="1758" spans="1:20" x14ac:dyDescent="0.35">
      <c r="A1758" s="14" t="s">
        <v>4592</v>
      </c>
      <c r="B1758" s="14" t="s">
        <v>3638</v>
      </c>
      <c r="C1758" s="14" t="s">
        <v>4592</v>
      </c>
      <c r="D1758" s="14">
        <v>0.99</v>
      </c>
      <c r="E1758" s="14">
        <v>0.99</v>
      </c>
      <c r="F1758" s="14">
        <v>0.99</v>
      </c>
      <c r="G1758" s="14">
        <v>0.99</v>
      </c>
      <c r="H1758" s="14">
        <v>0.99</v>
      </c>
      <c r="I1758" s="14">
        <v>0.99</v>
      </c>
      <c r="J1758" s="14">
        <v>0.99</v>
      </c>
      <c r="K1758" s="14">
        <v>0.99</v>
      </c>
      <c r="L1758" s="14">
        <v>0.99</v>
      </c>
      <c r="M1758" s="14">
        <v>0.99</v>
      </c>
      <c r="N1758" s="14">
        <v>0.99</v>
      </c>
      <c r="O1758" s="14">
        <v>0.99</v>
      </c>
      <c r="P1758" s="14" t="s">
        <v>865</v>
      </c>
      <c r="Q1758" s="14" t="s">
        <v>3634</v>
      </c>
      <c r="R1758" s="14" t="s">
        <v>3631</v>
      </c>
      <c r="S1758" s="14" t="s">
        <v>3632</v>
      </c>
      <c r="T1758" s="14" t="s">
        <v>3632</v>
      </c>
    </row>
    <row r="1759" spans="1:20" x14ac:dyDescent="0.35">
      <c r="A1759" s="14" t="s">
        <v>4593</v>
      </c>
      <c r="B1759" s="14" t="s">
        <v>3638</v>
      </c>
      <c r="C1759" s="14" t="s">
        <v>4593</v>
      </c>
      <c r="D1759" s="14">
        <v>0.99</v>
      </c>
      <c r="E1759" s="14">
        <v>0.99</v>
      </c>
      <c r="F1759" s="14">
        <v>0.99</v>
      </c>
      <c r="G1759" s="14">
        <v>0.99</v>
      </c>
      <c r="H1759" s="14">
        <v>0.99</v>
      </c>
      <c r="I1759" s="14">
        <v>0.99</v>
      </c>
      <c r="J1759" s="14">
        <v>0.99</v>
      </c>
      <c r="K1759" s="14">
        <v>0.99</v>
      </c>
      <c r="L1759" s="14">
        <v>0.99</v>
      </c>
      <c r="M1759" s="14">
        <v>0.99</v>
      </c>
      <c r="N1759" s="14">
        <v>0.99</v>
      </c>
      <c r="O1759" s="14">
        <v>0.99</v>
      </c>
      <c r="P1759" s="14" t="s">
        <v>865</v>
      </c>
      <c r="Q1759" s="14" t="s">
        <v>3634</v>
      </c>
      <c r="R1759" s="14" t="s">
        <v>3631</v>
      </c>
      <c r="S1759" s="14" t="s">
        <v>3632</v>
      </c>
      <c r="T1759" s="14" t="s">
        <v>3632</v>
      </c>
    </row>
    <row r="1760" spans="1:20" x14ac:dyDescent="0.35">
      <c r="A1760" s="14" t="s">
        <v>4594</v>
      </c>
      <c r="B1760" s="14" t="s">
        <v>3638</v>
      </c>
      <c r="C1760" s="14" t="s">
        <v>4594</v>
      </c>
      <c r="D1760" s="14">
        <v>0.99</v>
      </c>
      <c r="E1760" s="14">
        <v>0.99</v>
      </c>
      <c r="F1760" s="14">
        <v>0.99</v>
      </c>
      <c r="G1760" s="14">
        <v>0.99</v>
      </c>
      <c r="H1760" s="14">
        <v>0.99</v>
      </c>
      <c r="I1760" s="14">
        <v>0.99</v>
      </c>
      <c r="J1760" s="14">
        <v>0.99</v>
      </c>
      <c r="K1760" s="14">
        <v>0.99</v>
      </c>
      <c r="L1760" s="14">
        <v>0.99</v>
      </c>
      <c r="M1760" s="14">
        <v>0.99</v>
      </c>
      <c r="N1760" s="14">
        <v>0.99</v>
      </c>
      <c r="O1760" s="14">
        <v>0.99</v>
      </c>
      <c r="P1760" s="14" t="s">
        <v>865</v>
      </c>
      <c r="Q1760" s="14" t="s">
        <v>3634</v>
      </c>
      <c r="R1760" s="14" t="s">
        <v>3631</v>
      </c>
      <c r="S1760" s="14" t="s">
        <v>3632</v>
      </c>
      <c r="T1760" s="14" t="s">
        <v>3632</v>
      </c>
    </row>
    <row r="1761" spans="1:20" x14ac:dyDescent="0.35">
      <c r="A1761" s="14" t="s">
        <v>4595</v>
      </c>
      <c r="B1761" s="14" t="s">
        <v>3638</v>
      </c>
      <c r="C1761" s="14" t="s">
        <v>4595</v>
      </c>
      <c r="D1761" s="14">
        <v>0.99</v>
      </c>
      <c r="E1761" s="14">
        <v>0.99</v>
      </c>
      <c r="F1761" s="14">
        <v>0.99</v>
      </c>
      <c r="G1761" s="14">
        <v>0.99</v>
      </c>
      <c r="H1761" s="14">
        <v>0.99</v>
      </c>
      <c r="I1761" s="14">
        <v>0.99</v>
      </c>
      <c r="J1761" s="14">
        <v>0.99</v>
      </c>
      <c r="K1761" s="14">
        <v>0.99</v>
      </c>
      <c r="L1761" s="14">
        <v>0.99</v>
      </c>
      <c r="M1761" s="14">
        <v>0.99</v>
      </c>
      <c r="N1761" s="14">
        <v>0.99</v>
      </c>
      <c r="O1761" s="14">
        <v>0.99</v>
      </c>
      <c r="P1761" s="14" t="s">
        <v>865</v>
      </c>
      <c r="Q1761" s="14" t="s">
        <v>3634</v>
      </c>
      <c r="R1761" s="14" t="s">
        <v>3631</v>
      </c>
      <c r="S1761" s="14" t="s">
        <v>3632</v>
      </c>
      <c r="T1761" s="14" t="s">
        <v>3632</v>
      </c>
    </row>
    <row r="1762" spans="1:20" x14ac:dyDescent="0.35">
      <c r="A1762" s="14" t="s">
        <v>4596</v>
      </c>
      <c r="B1762" s="14" t="s">
        <v>3638</v>
      </c>
      <c r="C1762" s="14" t="s">
        <v>4596</v>
      </c>
      <c r="D1762" s="14">
        <v>0.99</v>
      </c>
      <c r="E1762" s="14">
        <v>0.99</v>
      </c>
      <c r="F1762" s="14">
        <v>0.99</v>
      </c>
      <c r="G1762" s="14">
        <v>0.99</v>
      </c>
      <c r="H1762" s="14">
        <v>0.99</v>
      </c>
      <c r="I1762" s="14">
        <v>0.99</v>
      </c>
      <c r="J1762" s="14">
        <v>0.99</v>
      </c>
      <c r="K1762" s="14">
        <v>0.99</v>
      </c>
      <c r="L1762" s="14">
        <v>0.99</v>
      </c>
      <c r="M1762" s="14">
        <v>0.99</v>
      </c>
      <c r="N1762" s="14">
        <v>0.99</v>
      </c>
      <c r="O1762" s="14">
        <v>0.99</v>
      </c>
      <c r="P1762" s="14" t="s">
        <v>865</v>
      </c>
      <c r="Q1762" s="14" t="s">
        <v>3634</v>
      </c>
      <c r="R1762" s="14" t="s">
        <v>3631</v>
      </c>
      <c r="S1762" s="14" t="s">
        <v>3632</v>
      </c>
      <c r="T1762" s="14" t="s">
        <v>3632</v>
      </c>
    </row>
    <row r="1763" spans="1:20" x14ac:dyDescent="0.35">
      <c r="A1763" s="14" t="s">
        <v>4597</v>
      </c>
      <c r="B1763" s="14" t="s">
        <v>3638</v>
      </c>
      <c r="C1763" s="14" t="s">
        <v>4597</v>
      </c>
      <c r="D1763" s="14">
        <v>0.99</v>
      </c>
      <c r="E1763" s="14">
        <v>0.99</v>
      </c>
      <c r="F1763" s="14">
        <v>0.99</v>
      </c>
      <c r="G1763" s="14">
        <v>0.99</v>
      </c>
      <c r="H1763" s="14">
        <v>0.99</v>
      </c>
      <c r="I1763" s="14">
        <v>0.99</v>
      </c>
      <c r="J1763" s="14">
        <v>0.99</v>
      </c>
      <c r="K1763" s="14">
        <v>0.99</v>
      </c>
      <c r="L1763" s="14">
        <v>0.99</v>
      </c>
      <c r="M1763" s="14">
        <v>0.99</v>
      </c>
      <c r="N1763" s="14">
        <v>0.99</v>
      </c>
      <c r="O1763" s="14">
        <v>0.99</v>
      </c>
      <c r="P1763" s="14" t="s">
        <v>865</v>
      </c>
      <c r="Q1763" s="14" t="s">
        <v>3634</v>
      </c>
      <c r="R1763" s="14" t="s">
        <v>3631</v>
      </c>
      <c r="S1763" s="14" t="s">
        <v>3632</v>
      </c>
      <c r="T1763" s="14" t="s">
        <v>3632</v>
      </c>
    </row>
    <row r="1764" spans="1:20" x14ac:dyDescent="0.35">
      <c r="A1764" s="14" t="s">
        <v>4598</v>
      </c>
      <c r="B1764" s="14" t="s">
        <v>3638</v>
      </c>
      <c r="C1764" s="14" t="s">
        <v>3632</v>
      </c>
      <c r="D1764" s="14">
        <v>2</v>
      </c>
      <c r="E1764" s="14">
        <v>2</v>
      </c>
      <c r="F1764" s="14">
        <v>2</v>
      </c>
      <c r="G1764" s="14">
        <v>2</v>
      </c>
      <c r="H1764" s="14">
        <v>2</v>
      </c>
      <c r="I1764" s="14">
        <v>2</v>
      </c>
      <c r="J1764" s="14">
        <v>2</v>
      </c>
      <c r="K1764" s="14">
        <v>2</v>
      </c>
      <c r="L1764" s="14">
        <v>2</v>
      </c>
      <c r="M1764" s="14">
        <v>2</v>
      </c>
      <c r="N1764" s="14">
        <v>2</v>
      </c>
      <c r="O1764" s="14">
        <v>2</v>
      </c>
      <c r="P1764" s="14" t="s">
        <v>865</v>
      </c>
      <c r="Q1764" s="14" t="s">
        <v>3634</v>
      </c>
      <c r="R1764" s="14" t="s">
        <v>3631</v>
      </c>
      <c r="S1764" s="14" t="s">
        <v>3632</v>
      </c>
      <c r="T1764" s="14" t="s">
        <v>3632</v>
      </c>
    </row>
    <row r="1765" spans="1:20" x14ac:dyDescent="0.35">
      <c r="A1765" s="14" t="s">
        <v>4599</v>
      </c>
      <c r="B1765" s="14" t="s">
        <v>3638</v>
      </c>
      <c r="C1765" s="14" t="s">
        <v>4599</v>
      </c>
      <c r="D1765" s="14">
        <v>0.2</v>
      </c>
      <c r="E1765" s="14">
        <v>0.2</v>
      </c>
      <c r="F1765" s="14">
        <v>0.2</v>
      </c>
      <c r="G1765" s="14">
        <v>0.2</v>
      </c>
      <c r="H1765" s="14">
        <v>0.2</v>
      </c>
      <c r="I1765" s="14">
        <v>0.2</v>
      </c>
      <c r="J1765" s="14">
        <v>0.2</v>
      </c>
      <c r="K1765" s="14">
        <v>0.2</v>
      </c>
      <c r="L1765" s="14">
        <v>0.2</v>
      </c>
      <c r="M1765" s="14">
        <v>0.2</v>
      </c>
      <c r="N1765" s="14">
        <v>0.2</v>
      </c>
      <c r="O1765" s="14">
        <v>0.2</v>
      </c>
      <c r="P1765" s="14" t="s">
        <v>865</v>
      </c>
      <c r="Q1765" s="14" t="s">
        <v>3634</v>
      </c>
      <c r="R1765" s="14" t="s">
        <v>3631</v>
      </c>
      <c r="S1765" s="14" t="s">
        <v>3632</v>
      </c>
      <c r="T1765" s="14" t="s">
        <v>3632</v>
      </c>
    </row>
    <row r="1766" spans="1:20" x14ac:dyDescent="0.35">
      <c r="A1766" s="14" t="s">
        <v>4600</v>
      </c>
      <c r="B1766" s="14" t="s">
        <v>3638</v>
      </c>
      <c r="C1766" s="14" t="s">
        <v>4600</v>
      </c>
      <c r="D1766" s="14">
        <v>0.2</v>
      </c>
      <c r="E1766" s="14">
        <v>0.2</v>
      </c>
      <c r="F1766" s="14">
        <v>0.2</v>
      </c>
      <c r="G1766" s="14">
        <v>0.2</v>
      </c>
      <c r="H1766" s="14">
        <v>0.2</v>
      </c>
      <c r="I1766" s="14">
        <v>0.2</v>
      </c>
      <c r="J1766" s="14">
        <v>0.2</v>
      </c>
      <c r="K1766" s="14">
        <v>0.2</v>
      </c>
      <c r="L1766" s="14">
        <v>0.2</v>
      </c>
      <c r="M1766" s="14">
        <v>0.2</v>
      </c>
      <c r="N1766" s="14">
        <v>0.2</v>
      </c>
      <c r="O1766" s="14">
        <v>0.2</v>
      </c>
      <c r="P1766" s="14" t="s">
        <v>865</v>
      </c>
      <c r="Q1766" s="14" t="s">
        <v>3634</v>
      </c>
      <c r="R1766" s="14" t="s">
        <v>3631</v>
      </c>
      <c r="S1766" s="14" t="s">
        <v>3632</v>
      </c>
      <c r="T1766" s="14" t="s">
        <v>3632</v>
      </c>
    </row>
    <row r="1767" spans="1:20" x14ac:dyDescent="0.35">
      <c r="A1767" s="14" t="s">
        <v>4601</v>
      </c>
      <c r="B1767" s="14" t="s">
        <v>3638</v>
      </c>
      <c r="C1767" s="14" t="s">
        <v>4601</v>
      </c>
      <c r="D1767" s="14">
        <v>0.2</v>
      </c>
      <c r="E1767" s="14">
        <v>0.2</v>
      </c>
      <c r="F1767" s="14">
        <v>0.2</v>
      </c>
      <c r="G1767" s="14">
        <v>0.2</v>
      </c>
      <c r="H1767" s="14">
        <v>0.2</v>
      </c>
      <c r="I1767" s="14">
        <v>0.2</v>
      </c>
      <c r="J1767" s="14">
        <v>0.2</v>
      </c>
      <c r="K1767" s="14">
        <v>0.2</v>
      </c>
      <c r="L1767" s="14">
        <v>0.2</v>
      </c>
      <c r="M1767" s="14">
        <v>0.2</v>
      </c>
      <c r="N1767" s="14">
        <v>0.2</v>
      </c>
      <c r="O1767" s="14">
        <v>0.2</v>
      </c>
      <c r="P1767" s="14" t="s">
        <v>865</v>
      </c>
      <c r="Q1767" s="14" t="s">
        <v>3634</v>
      </c>
      <c r="R1767" s="14" t="s">
        <v>3631</v>
      </c>
      <c r="S1767" s="14" t="s">
        <v>3632</v>
      </c>
      <c r="T1767" s="14" t="s">
        <v>3632</v>
      </c>
    </row>
    <row r="1768" spans="1:20" x14ac:dyDescent="0.35">
      <c r="A1768" s="14" t="s">
        <v>4602</v>
      </c>
      <c r="B1768" s="14" t="s">
        <v>3638</v>
      </c>
      <c r="C1768" s="14" t="s">
        <v>3632</v>
      </c>
      <c r="D1768" s="14" t="s">
        <v>3632</v>
      </c>
      <c r="E1768" s="14" t="s">
        <v>3632</v>
      </c>
      <c r="F1768" s="14" t="s">
        <v>3632</v>
      </c>
      <c r="G1768" s="14" t="s">
        <v>3632</v>
      </c>
      <c r="H1768" s="14" t="s">
        <v>3632</v>
      </c>
      <c r="I1768" s="14">
        <v>9.99</v>
      </c>
      <c r="J1768" s="14">
        <v>9.99</v>
      </c>
      <c r="K1768" s="14">
        <v>9.99</v>
      </c>
      <c r="L1768" s="14">
        <v>9.99</v>
      </c>
      <c r="M1768" s="14">
        <v>9.99</v>
      </c>
      <c r="N1768" s="14">
        <v>9.99</v>
      </c>
      <c r="O1768" s="14">
        <v>9.99</v>
      </c>
      <c r="P1768" s="14" t="s">
        <v>865</v>
      </c>
      <c r="Q1768" s="14" t="s">
        <v>3634</v>
      </c>
      <c r="R1768" s="14" t="s">
        <v>3631</v>
      </c>
      <c r="S1768" s="14" t="s">
        <v>3632</v>
      </c>
      <c r="T1768" s="14" t="s">
        <v>3632</v>
      </c>
    </row>
    <row r="1769" spans="1:20" x14ac:dyDescent="0.35">
      <c r="A1769" s="14" t="s">
        <v>4603</v>
      </c>
      <c r="B1769" s="14" t="s">
        <v>3638</v>
      </c>
      <c r="C1769" s="14" t="s">
        <v>3632</v>
      </c>
      <c r="D1769" s="14" t="s">
        <v>3632</v>
      </c>
      <c r="E1769" s="14" t="s">
        <v>3632</v>
      </c>
      <c r="F1769" s="14" t="s">
        <v>3632</v>
      </c>
      <c r="G1769" s="14" t="s">
        <v>3632</v>
      </c>
      <c r="H1769" s="14" t="s">
        <v>3632</v>
      </c>
      <c r="I1769" s="14">
        <v>9.99</v>
      </c>
      <c r="J1769" s="14">
        <v>9.99</v>
      </c>
      <c r="K1769" s="14">
        <v>9.99</v>
      </c>
      <c r="L1769" s="14">
        <v>9.99</v>
      </c>
      <c r="M1769" s="14">
        <v>9.99</v>
      </c>
      <c r="N1769" s="14">
        <v>9.99</v>
      </c>
      <c r="O1769" s="14">
        <v>9.99</v>
      </c>
      <c r="P1769" s="14" t="s">
        <v>865</v>
      </c>
      <c r="Q1769" s="14" t="s">
        <v>3634</v>
      </c>
      <c r="R1769" s="14" t="s">
        <v>3631</v>
      </c>
      <c r="S1769" s="14" t="s">
        <v>3632</v>
      </c>
      <c r="T1769" s="14" t="s">
        <v>3632</v>
      </c>
    </row>
    <row r="1770" spans="1:20" x14ac:dyDescent="0.35">
      <c r="A1770" s="14" t="s">
        <v>4604</v>
      </c>
      <c r="B1770" s="14" t="s">
        <v>3638</v>
      </c>
      <c r="C1770" s="14" t="s">
        <v>3632</v>
      </c>
      <c r="D1770" s="14" t="s">
        <v>3632</v>
      </c>
      <c r="E1770" s="14" t="s">
        <v>3632</v>
      </c>
      <c r="F1770" s="14" t="s">
        <v>3632</v>
      </c>
      <c r="G1770" s="14" t="s">
        <v>3632</v>
      </c>
      <c r="H1770" s="14" t="s">
        <v>3632</v>
      </c>
      <c r="I1770" s="14">
        <v>9.99</v>
      </c>
      <c r="J1770" s="14">
        <v>9.99</v>
      </c>
      <c r="K1770" s="14">
        <v>9.99</v>
      </c>
      <c r="L1770" s="14">
        <v>9.99</v>
      </c>
      <c r="M1770" s="14">
        <v>9.99</v>
      </c>
      <c r="N1770" s="14">
        <v>9.99</v>
      </c>
      <c r="O1770" s="14">
        <v>9.99</v>
      </c>
      <c r="P1770" s="14" t="s">
        <v>865</v>
      </c>
      <c r="Q1770" s="14" t="s">
        <v>3634</v>
      </c>
      <c r="R1770" s="14" t="s">
        <v>3631</v>
      </c>
      <c r="S1770" s="14" t="s">
        <v>3632</v>
      </c>
      <c r="T1770" s="14" t="s">
        <v>3632</v>
      </c>
    </row>
    <row r="1771" spans="1:20" x14ac:dyDescent="0.35">
      <c r="A1771" s="14" t="s">
        <v>4605</v>
      </c>
      <c r="B1771" s="14" t="s">
        <v>3638</v>
      </c>
      <c r="C1771" s="14" t="s">
        <v>3632</v>
      </c>
      <c r="D1771" s="14" t="s">
        <v>3632</v>
      </c>
      <c r="E1771" s="14" t="s">
        <v>3632</v>
      </c>
      <c r="F1771" s="14" t="s">
        <v>3632</v>
      </c>
      <c r="G1771" s="14" t="s">
        <v>3632</v>
      </c>
      <c r="H1771" s="14" t="s">
        <v>3632</v>
      </c>
      <c r="I1771" s="14">
        <v>0.99</v>
      </c>
      <c r="J1771" s="14">
        <v>0.99</v>
      </c>
      <c r="K1771" s="14">
        <v>0.99</v>
      </c>
      <c r="L1771" s="14">
        <v>0.99</v>
      </c>
      <c r="M1771" s="14">
        <v>0.99</v>
      </c>
      <c r="N1771" s="14">
        <v>0.99</v>
      </c>
      <c r="O1771" s="14">
        <v>0.99</v>
      </c>
      <c r="P1771" s="14" t="s">
        <v>865</v>
      </c>
      <c r="Q1771" s="14" t="s">
        <v>3634</v>
      </c>
      <c r="R1771" s="14" t="s">
        <v>3631</v>
      </c>
      <c r="S1771" s="14" t="s">
        <v>3632</v>
      </c>
      <c r="T1771" s="14" t="s">
        <v>3632</v>
      </c>
    </row>
    <row r="1772" spans="1:20" x14ac:dyDescent="0.35">
      <c r="A1772" s="14" t="s">
        <v>4606</v>
      </c>
      <c r="B1772" s="14" t="s">
        <v>3638</v>
      </c>
      <c r="C1772" s="14" t="s">
        <v>3632</v>
      </c>
      <c r="D1772" s="14" t="s">
        <v>3632</v>
      </c>
      <c r="E1772" s="14" t="s">
        <v>3632</v>
      </c>
      <c r="F1772" s="14" t="s">
        <v>3632</v>
      </c>
      <c r="G1772" s="14" t="s">
        <v>3632</v>
      </c>
      <c r="H1772" s="14" t="s">
        <v>3632</v>
      </c>
      <c r="I1772" s="14">
        <v>0.99</v>
      </c>
      <c r="J1772" s="14">
        <v>0.99</v>
      </c>
      <c r="K1772" s="14">
        <v>0.99</v>
      </c>
      <c r="L1772" s="14">
        <v>0.99</v>
      </c>
      <c r="M1772" s="14">
        <v>0.99</v>
      </c>
      <c r="N1772" s="14">
        <v>0.99</v>
      </c>
      <c r="O1772" s="14">
        <v>0.99</v>
      </c>
      <c r="P1772" s="14" t="s">
        <v>865</v>
      </c>
      <c r="Q1772" s="14" t="s">
        <v>3634</v>
      </c>
      <c r="R1772" s="14" t="s">
        <v>3631</v>
      </c>
      <c r="S1772" s="14" t="s">
        <v>3632</v>
      </c>
      <c r="T1772" s="14" t="s">
        <v>3632</v>
      </c>
    </row>
    <row r="1773" spans="1:20" x14ac:dyDescent="0.35">
      <c r="A1773" s="14" t="s">
        <v>4607</v>
      </c>
      <c r="B1773" s="14" t="s">
        <v>3638</v>
      </c>
      <c r="C1773" s="14" t="s">
        <v>3632</v>
      </c>
      <c r="D1773" s="14" t="s">
        <v>3632</v>
      </c>
      <c r="E1773" s="14" t="s">
        <v>3632</v>
      </c>
      <c r="F1773" s="14" t="s">
        <v>3632</v>
      </c>
      <c r="G1773" s="14" t="s">
        <v>3632</v>
      </c>
      <c r="H1773" s="14" t="s">
        <v>3632</v>
      </c>
      <c r="I1773" s="14">
        <v>5</v>
      </c>
      <c r="J1773" s="14">
        <v>5</v>
      </c>
      <c r="K1773" s="14">
        <v>5</v>
      </c>
      <c r="L1773" s="14">
        <v>5</v>
      </c>
      <c r="M1773" s="14">
        <v>5</v>
      </c>
      <c r="N1773" s="14">
        <v>5</v>
      </c>
      <c r="O1773" s="14">
        <v>5</v>
      </c>
      <c r="P1773" s="14" t="s">
        <v>865</v>
      </c>
      <c r="Q1773" s="14" t="s">
        <v>3634</v>
      </c>
      <c r="R1773" s="14" t="s">
        <v>3631</v>
      </c>
      <c r="S1773" s="14" t="s">
        <v>3632</v>
      </c>
      <c r="T1773" s="14" t="s">
        <v>3632</v>
      </c>
    </row>
    <row r="1774" spans="1:20" x14ac:dyDescent="0.35">
      <c r="A1774" s="14" t="s">
        <v>4608</v>
      </c>
      <c r="B1774" s="14" t="s">
        <v>3638</v>
      </c>
      <c r="C1774" s="14" t="s">
        <v>3632</v>
      </c>
      <c r="D1774" s="14" t="s">
        <v>3632</v>
      </c>
      <c r="E1774" s="14" t="s">
        <v>3632</v>
      </c>
      <c r="F1774" s="14" t="s">
        <v>3632</v>
      </c>
      <c r="G1774" s="14" t="s">
        <v>3632</v>
      </c>
      <c r="H1774" s="14" t="s">
        <v>3632</v>
      </c>
      <c r="I1774" s="14">
        <v>0.99</v>
      </c>
      <c r="J1774" s="14">
        <v>0.99</v>
      </c>
      <c r="K1774" s="14">
        <v>0.99</v>
      </c>
      <c r="L1774" s="14">
        <v>0.99</v>
      </c>
      <c r="M1774" s="14">
        <v>0.99</v>
      </c>
      <c r="N1774" s="14">
        <v>0.99</v>
      </c>
      <c r="O1774" s="14">
        <v>0.99</v>
      </c>
      <c r="P1774" s="14" t="s">
        <v>865</v>
      </c>
      <c r="Q1774" s="14" t="s">
        <v>3634</v>
      </c>
      <c r="R1774" s="14" t="s">
        <v>3631</v>
      </c>
      <c r="S1774" s="14" t="s">
        <v>3632</v>
      </c>
      <c r="T1774" s="14" t="s">
        <v>3632</v>
      </c>
    </row>
    <row r="1775" spans="1:20" x14ac:dyDescent="0.35">
      <c r="A1775" s="14" t="s">
        <v>4609</v>
      </c>
      <c r="B1775" s="14" t="s">
        <v>3638</v>
      </c>
      <c r="C1775" s="14" t="s">
        <v>3632</v>
      </c>
      <c r="D1775" s="14" t="s">
        <v>3632</v>
      </c>
      <c r="E1775" s="14" t="s">
        <v>3632</v>
      </c>
      <c r="F1775" s="14" t="s">
        <v>3632</v>
      </c>
      <c r="G1775" s="14" t="s">
        <v>3632</v>
      </c>
      <c r="H1775" s="14" t="s">
        <v>3632</v>
      </c>
      <c r="I1775" s="14">
        <v>0.99</v>
      </c>
      <c r="J1775" s="14">
        <v>0.99</v>
      </c>
      <c r="K1775" s="14">
        <v>0.99</v>
      </c>
      <c r="L1775" s="14">
        <v>0.99</v>
      </c>
      <c r="M1775" s="14">
        <v>0.99</v>
      </c>
      <c r="N1775" s="14">
        <v>0.99</v>
      </c>
      <c r="O1775" s="14">
        <v>0.99</v>
      </c>
      <c r="P1775" s="14" t="s">
        <v>865</v>
      </c>
      <c r="Q1775" s="14" t="s">
        <v>3634</v>
      </c>
      <c r="R1775" s="14" t="s">
        <v>3631</v>
      </c>
      <c r="S1775" s="14" t="s">
        <v>3632</v>
      </c>
      <c r="T1775" s="14" t="s">
        <v>3632</v>
      </c>
    </row>
    <row r="1776" spans="1:20" x14ac:dyDescent="0.35">
      <c r="A1776" s="14" t="s">
        <v>4610</v>
      </c>
      <c r="B1776" s="14" t="s">
        <v>3638</v>
      </c>
      <c r="C1776" s="14" t="s">
        <v>3632</v>
      </c>
      <c r="D1776" s="14" t="s">
        <v>3632</v>
      </c>
      <c r="E1776" s="14" t="s">
        <v>3632</v>
      </c>
      <c r="F1776" s="14" t="s">
        <v>3632</v>
      </c>
      <c r="G1776" s="14" t="s">
        <v>3632</v>
      </c>
      <c r="H1776" s="14" t="s">
        <v>3632</v>
      </c>
      <c r="I1776" s="14">
        <v>0.99</v>
      </c>
      <c r="J1776" s="14">
        <v>0.99</v>
      </c>
      <c r="K1776" s="14">
        <v>0.99</v>
      </c>
      <c r="L1776" s="14">
        <v>0.99</v>
      </c>
      <c r="M1776" s="14">
        <v>0.99</v>
      </c>
      <c r="N1776" s="14">
        <v>0.99</v>
      </c>
      <c r="O1776" s="14">
        <v>0.99</v>
      </c>
      <c r="P1776" s="14" t="s">
        <v>865</v>
      </c>
      <c r="Q1776" s="14" t="s">
        <v>3634</v>
      </c>
      <c r="R1776" s="14" t="s">
        <v>3631</v>
      </c>
      <c r="S1776" s="14" t="s">
        <v>3632</v>
      </c>
      <c r="T1776" s="14" t="s">
        <v>3632</v>
      </c>
    </row>
    <row r="1777" spans="1:20" x14ac:dyDescent="0.35">
      <c r="A1777" s="14" t="s">
        <v>4611</v>
      </c>
      <c r="B1777" s="14" t="s">
        <v>3638</v>
      </c>
      <c r="C1777" s="14" t="s">
        <v>3632</v>
      </c>
      <c r="D1777" s="14" t="s">
        <v>3632</v>
      </c>
      <c r="E1777" s="14" t="s">
        <v>3632</v>
      </c>
      <c r="F1777" s="14" t="s">
        <v>3632</v>
      </c>
      <c r="G1777" s="14" t="s">
        <v>3632</v>
      </c>
      <c r="H1777" s="14" t="s">
        <v>3632</v>
      </c>
      <c r="I1777" s="14">
        <v>0.99</v>
      </c>
      <c r="J1777" s="14">
        <v>0.99</v>
      </c>
      <c r="K1777" s="14">
        <v>0.99</v>
      </c>
      <c r="L1777" s="14">
        <v>0.99</v>
      </c>
      <c r="M1777" s="14">
        <v>0.99</v>
      </c>
      <c r="N1777" s="14">
        <v>0.99</v>
      </c>
      <c r="O1777" s="14">
        <v>0.99</v>
      </c>
      <c r="P1777" s="14" t="s">
        <v>865</v>
      </c>
      <c r="Q1777" s="14" t="s">
        <v>3634</v>
      </c>
      <c r="R1777" s="14" t="s">
        <v>3631</v>
      </c>
      <c r="S1777" s="14" t="s">
        <v>3632</v>
      </c>
      <c r="T1777" s="14" t="s">
        <v>3632</v>
      </c>
    </row>
    <row r="1778" spans="1:20" x14ac:dyDescent="0.35">
      <c r="A1778" s="14" t="s">
        <v>1423</v>
      </c>
      <c r="B1778" s="14" t="s">
        <v>3638</v>
      </c>
      <c r="C1778" s="14" t="s">
        <v>1424</v>
      </c>
      <c r="D1778" s="14">
        <v>7.42</v>
      </c>
      <c r="E1778" s="14">
        <v>6.62</v>
      </c>
      <c r="F1778" s="14">
        <v>6.15</v>
      </c>
      <c r="G1778" s="14">
        <v>5.17</v>
      </c>
      <c r="H1778" s="14">
        <v>3.78</v>
      </c>
      <c r="I1778" s="14">
        <v>4.4400000000000004</v>
      </c>
      <c r="J1778" s="14">
        <v>3.94</v>
      </c>
      <c r="K1778" s="14">
        <v>4.01</v>
      </c>
      <c r="L1778" s="14">
        <v>3.96</v>
      </c>
      <c r="M1778" s="14">
        <v>4.55</v>
      </c>
      <c r="N1778" s="14">
        <v>5.45</v>
      </c>
      <c r="O1778" s="14">
        <v>5.75</v>
      </c>
      <c r="P1778" s="14" t="s">
        <v>874</v>
      </c>
      <c r="Q1778" s="14" t="s">
        <v>3634</v>
      </c>
      <c r="R1778" s="14" t="s">
        <v>3631</v>
      </c>
      <c r="S1778" s="14" t="s">
        <v>3632</v>
      </c>
      <c r="T1778" s="14" t="s">
        <v>3632</v>
      </c>
    </row>
    <row r="1779" spans="1:20" x14ac:dyDescent="0.35">
      <c r="A1779" s="14" t="s">
        <v>1460</v>
      </c>
      <c r="B1779" s="14" t="s">
        <v>3638</v>
      </c>
      <c r="C1779" s="14" t="s">
        <v>1461</v>
      </c>
      <c r="D1779" s="14">
        <v>0.8</v>
      </c>
      <c r="E1779" s="14">
        <v>0.6</v>
      </c>
      <c r="F1779" s="14">
        <v>3.6</v>
      </c>
      <c r="G1779" s="14">
        <v>3</v>
      </c>
      <c r="H1779" s="14">
        <v>3.2</v>
      </c>
      <c r="I1779" s="14">
        <v>6.2</v>
      </c>
      <c r="J1779" s="14">
        <v>7.8</v>
      </c>
      <c r="K1779" s="14">
        <v>5.4</v>
      </c>
      <c r="L1779" s="14">
        <v>2.8</v>
      </c>
      <c r="M1779" s="14">
        <v>0.4</v>
      </c>
      <c r="N1779" s="14">
        <v>0.4</v>
      </c>
      <c r="O1779" s="14">
        <v>0</v>
      </c>
      <c r="P1779" s="14" t="s">
        <v>874</v>
      </c>
      <c r="Q1779" s="14" t="s">
        <v>3634</v>
      </c>
      <c r="R1779" s="14" t="s">
        <v>3631</v>
      </c>
      <c r="S1779" s="14" t="s">
        <v>3632</v>
      </c>
      <c r="T1779" s="14" t="s">
        <v>3632</v>
      </c>
    </row>
    <row r="1780" spans="1:20" x14ac:dyDescent="0.35">
      <c r="A1780" s="14" t="s">
        <v>1280</v>
      </c>
      <c r="B1780" s="14" t="s">
        <v>3639</v>
      </c>
      <c r="C1780" s="14" t="s">
        <v>1281</v>
      </c>
      <c r="D1780" s="14">
        <v>103.76</v>
      </c>
      <c r="E1780" s="14">
        <v>103.76</v>
      </c>
      <c r="F1780" s="14">
        <v>103.76</v>
      </c>
      <c r="G1780" s="14">
        <v>103.76</v>
      </c>
      <c r="H1780" s="14">
        <v>103.76</v>
      </c>
      <c r="I1780" s="14">
        <v>103.76</v>
      </c>
      <c r="J1780" s="14">
        <v>103.76</v>
      </c>
      <c r="K1780" s="14">
        <v>103.76</v>
      </c>
      <c r="L1780" s="14">
        <v>103.76</v>
      </c>
      <c r="M1780" s="14">
        <v>103.76</v>
      </c>
      <c r="N1780" s="14">
        <v>103.76</v>
      </c>
      <c r="O1780" s="14">
        <v>103.76</v>
      </c>
      <c r="P1780" s="14" t="s">
        <v>865</v>
      </c>
      <c r="Q1780" s="14" t="s">
        <v>3634</v>
      </c>
      <c r="R1780" s="14" t="s">
        <v>3631</v>
      </c>
      <c r="S1780" s="14" t="s">
        <v>3632</v>
      </c>
      <c r="T1780" s="14" t="s">
        <v>3632</v>
      </c>
    </row>
    <row r="1781" spans="1:20" x14ac:dyDescent="0.35">
      <c r="A1781" s="14" t="s">
        <v>660</v>
      </c>
      <c r="B1781" s="14" t="s">
        <v>3639</v>
      </c>
      <c r="C1781" s="14" t="s">
        <v>661</v>
      </c>
      <c r="D1781" s="14">
        <v>95.34</v>
      </c>
      <c r="E1781" s="14">
        <v>95.34</v>
      </c>
      <c r="F1781" s="14">
        <v>95.34</v>
      </c>
      <c r="G1781" s="14">
        <v>95.34</v>
      </c>
      <c r="H1781" s="14">
        <v>95.34</v>
      </c>
      <c r="I1781" s="14">
        <v>95.34</v>
      </c>
      <c r="J1781" s="14">
        <v>95.34</v>
      </c>
      <c r="K1781" s="14">
        <v>95.34</v>
      </c>
      <c r="L1781" s="14">
        <v>95.34</v>
      </c>
      <c r="M1781" s="14">
        <v>95.34</v>
      </c>
      <c r="N1781" s="14">
        <v>95.34</v>
      </c>
      <c r="O1781" s="14">
        <v>95.34</v>
      </c>
      <c r="P1781" s="14" t="s">
        <v>865</v>
      </c>
      <c r="Q1781" s="14" t="s">
        <v>3634</v>
      </c>
      <c r="R1781" s="14" t="s">
        <v>3631</v>
      </c>
      <c r="S1781" s="14" t="s">
        <v>3632</v>
      </c>
      <c r="T1781" s="14" t="s">
        <v>3632</v>
      </c>
    </row>
    <row r="1782" spans="1:20" x14ac:dyDescent="0.35">
      <c r="A1782" s="14" t="s">
        <v>3152</v>
      </c>
      <c r="B1782" s="14" t="s">
        <v>3639</v>
      </c>
      <c r="C1782" s="14" t="s">
        <v>3153</v>
      </c>
      <c r="D1782" s="14">
        <v>96.85</v>
      </c>
      <c r="E1782" s="14">
        <v>96.85</v>
      </c>
      <c r="F1782" s="14">
        <v>96.85</v>
      </c>
      <c r="G1782" s="14">
        <v>96.85</v>
      </c>
      <c r="H1782" s="14">
        <v>96.85</v>
      </c>
      <c r="I1782" s="14">
        <v>96.85</v>
      </c>
      <c r="J1782" s="14">
        <v>96.85</v>
      </c>
      <c r="K1782" s="14">
        <v>96.85</v>
      </c>
      <c r="L1782" s="14">
        <v>96.85</v>
      </c>
      <c r="M1782" s="14">
        <v>96.85</v>
      </c>
      <c r="N1782" s="14">
        <v>96.85</v>
      </c>
      <c r="O1782" s="14">
        <v>96.85</v>
      </c>
      <c r="P1782" s="14" t="s">
        <v>865</v>
      </c>
      <c r="Q1782" s="14" t="s">
        <v>3634</v>
      </c>
      <c r="R1782" s="14" t="s">
        <v>3631</v>
      </c>
      <c r="S1782" s="14" t="s">
        <v>3632</v>
      </c>
      <c r="T1782" s="14" t="s">
        <v>3632</v>
      </c>
    </row>
    <row r="1783" spans="1:20" x14ac:dyDescent="0.35">
      <c r="A1783" s="14" t="s">
        <v>662</v>
      </c>
      <c r="B1783" s="14" t="s">
        <v>3639</v>
      </c>
      <c r="C1783" s="14" t="s">
        <v>663</v>
      </c>
      <c r="D1783" s="14">
        <v>102.47</v>
      </c>
      <c r="E1783" s="14">
        <v>102.47</v>
      </c>
      <c r="F1783" s="14">
        <v>102.47</v>
      </c>
      <c r="G1783" s="14">
        <v>102.47</v>
      </c>
      <c r="H1783" s="14">
        <v>102.47</v>
      </c>
      <c r="I1783" s="14">
        <v>102.47</v>
      </c>
      <c r="J1783" s="14">
        <v>102.47</v>
      </c>
      <c r="K1783" s="14">
        <v>102.47</v>
      </c>
      <c r="L1783" s="14">
        <v>102.47</v>
      </c>
      <c r="M1783" s="14">
        <v>102.47</v>
      </c>
      <c r="N1783" s="14">
        <v>102.47</v>
      </c>
      <c r="O1783" s="14">
        <v>102.47</v>
      </c>
      <c r="P1783" s="14" t="s">
        <v>865</v>
      </c>
      <c r="Q1783" s="14" t="s">
        <v>3634</v>
      </c>
      <c r="R1783" s="14" t="s">
        <v>3631</v>
      </c>
      <c r="S1783" s="14" t="s">
        <v>3632</v>
      </c>
      <c r="T1783" s="14" t="s">
        <v>3632</v>
      </c>
    </row>
    <row r="1784" spans="1:20" x14ac:dyDescent="0.35">
      <c r="A1784" s="14" t="s">
        <v>664</v>
      </c>
      <c r="B1784" s="14" t="s">
        <v>3639</v>
      </c>
      <c r="C1784" s="14" t="s">
        <v>665</v>
      </c>
      <c r="D1784" s="14">
        <v>103.81</v>
      </c>
      <c r="E1784" s="14">
        <v>103.81</v>
      </c>
      <c r="F1784" s="14">
        <v>103.81</v>
      </c>
      <c r="G1784" s="14">
        <v>103.81</v>
      </c>
      <c r="H1784" s="14">
        <v>103.81</v>
      </c>
      <c r="I1784" s="14">
        <v>103.81</v>
      </c>
      <c r="J1784" s="14">
        <v>103.81</v>
      </c>
      <c r="K1784" s="14">
        <v>103.81</v>
      </c>
      <c r="L1784" s="14">
        <v>103.81</v>
      </c>
      <c r="M1784" s="14">
        <v>103.81</v>
      </c>
      <c r="N1784" s="14">
        <v>103.81</v>
      </c>
      <c r="O1784" s="14">
        <v>103.81</v>
      </c>
      <c r="P1784" s="14" t="s">
        <v>865</v>
      </c>
      <c r="Q1784" s="14" t="s">
        <v>3634</v>
      </c>
      <c r="R1784" s="14" t="s">
        <v>3631</v>
      </c>
      <c r="S1784" s="14" t="s">
        <v>3632</v>
      </c>
      <c r="T1784" s="14" t="s">
        <v>3632</v>
      </c>
    </row>
    <row r="1785" spans="1:20" x14ac:dyDescent="0.35">
      <c r="A1785" s="14" t="s">
        <v>666</v>
      </c>
      <c r="B1785" s="14" t="s">
        <v>3639</v>
      </c>
      <c r="C1785" s="14" t="s">
        <v>667</v>
      </c>
      <c r="D1785" s="14">
        <v>100.99</v>
      </c>
      <c r="E1785" s="14">
        <v>100.99</v>
      </c>
      <c r="F1785" s="14">
        <v>100.99</v>
      </c>
      <c r="G1785" s="14">
        <v>100.99</v>
      </c>
      <c r="H1785" s="14">
        <v>100.99</v>
      </c>
      <c r="I1785" s="14">
        <v>100.99</v>
      </c>
      <c r="J1785" s="14">
        <v>100.99</v>
      </c>
      <c r="K1785" s="14">
        <v>100.99</v>
      </c>
      <c r="L1785" s="14">
        <v>100.99</v>
      </c>
      <c r="M1785" s="14">
        <v>100.99</v>
      </c>
      <c r="N1785" s="14">
        <v>100.99</v>
      </c>
      <c r="O1785" s="14">
        <v>100.99</v>
      </c>
      <c r="P1785" s="14" t="s">
        <v>865</v>
      </c>
      <c r="Q1785" s="14" t="s">
        <v>3634</v>
      </c>
      <c r="R1785" s="14" t="s">
        <v>3631</v>
      </c>
      <c r="S1785" s="14" t="s">
        <v>3632</v>
      </c>
      <c r="T1785" s="14" t="s">
        <v>3632</v>
      </c>
    </row>
    <row r="1786" spans="1:20" x14ac:dyDescent="0.35">
      <c r="A1786" s="14" t="s">
        <v>668</v>
      </c>
      <c r="B1786" s="14" t="s">
        <v>3639</v>
      </c>
      <c r="C1786" s="14" t="s">
        <v>669</v>
      </c>
      <c r="D1786" s="14">
        <v>97.06</v>
      </c>
      <c r="E1786" s="14">
        <v>97.06</v>
      </c>
      <c r="F1786" s="14">
        <v>97.06</v>
      </c>
      <c r="G1786" s="14">
        <v>97.06</v>
      </c>
      <c r="H1786" s="14">
        <v>97.06</v>
      </c>
      <c r="I1786" s="14">
        <v>97.06</v>
      </c>
      <c r="J1786" s="14">
        <v>97.06</v>
      </c>
      <c r="K1786" s="14">
        <v>97.06</v>
      </c>
      <c r="L1786" s="14">
        <v>97.06</v>
      </c>
      <c r="M1786" s="14">
        <v>97.06</v>
      </c>
      <c r="N1786" s="14">
        <v>97.06</v>
      </c>
      <c r="O1786" s="14">
        <v>97.06</v>
      </c>
      <c r="P1786" s="14" t="s">
        <v>865</v>
      </c>
      <c r="Q1786" s="14" t="s">
        <v>3634</v>
      </c>
      <c r="R1786" s="14" t="s">
        <v>3631</v>
      </c>
      <c r="S1786" s="14" t="s">
        <v>3632</v>
      </c>
      <c r="T1786" s="14" t="s">
        <v>3632</v>
      </c>
    </row>
    <row r="1787" spans="1:20" x14ac:dyDescent="0.35">
      <c r="A1787" s="14" t="s">
        <v>670</v>
      </c>
      <c r="B1787" s="14" t="s">
        <v>3639</v>
      </c>
      <c r="C1787" s="14" t="s">
        <v>671</v>
      </c>
      <c r="D1787" s="14">
        <v>101.8</v>
      </c>
      <c r="E1787" s="14">
        <v>101.8</v>
      </c>
      <c r="F1787" s="14">
        <v>101.8</v>
      </c>
      <c r="G1787" s="14">
        <v>101.8</v>
      </c>
      <c r="H1787" s="14">
        <v>101.8</v>
      </c>
      <c r="I1787" s="14">
        <v>101.8</v>
      </c>
      <c r="J1787" s="14">
        <v>101.8</v>
      </c>
      <c r="K1787" s="14">
        <v>101.8</v>
      </c>
      <c r="L1787" s="14">
        <v>101.8</v>
      </c>
      <c r="M1787" s="14">
        <v>101.8</v>
      </c>
      <c r="N1787" s="14">
        <v>101.8</v>
      </c>
      <c r="O1787" s="14">
        <v>101.8</v>
      </c>
      <c r="P1787" s="14" t="s">
        <v>865</v>
      </c>
      <c r="Q1787" s="14" t="s">
        <v>3634</v>
      </c>
      <c r="R1787" s="14" t="s">
        <v>3631</v>
      </c>
      <c r="S1787" s="14" t="s">
        <v>3632</v>
      </c>
      <c r="T1787" s="14" t="s">
        <v>3632</v>
      </c>
    </row>
    <row r="1788" spans="1:20" x14ac:dyDescent="0.35">
      <c r="A1788" s="14" t="s">
        <v>1881</v>
      </c>
      <c r="B1788" s="14" t="s">
        <v>3635</v>
      </c>
      <c r="C1788" s="14" t="s">
        <v>1882</v>
      </c>
      <c r="D1788" s="14">
        <v>48.08</v>
      </c>
      <c r="E1788" s="14">
        <v>48.08</v>
      </c>
      <c r="F1788" s="14">
        <v>48.08</v>
      </c>
      <c r="G1788" s="14">
        <v>48.08</v>
      </c>
      <c r="H1788" s="14">
        <v>48.08</v>
      </c>
      <c r="I1788" s="14">
        <v>48.08</v>
      </c>
      <c r="J1788" s="14">
        <v>48.08</v>
      </c>
      <c r="K1788" s="14">
        <v>48.08</v>
      </c>
      <c r="L1788" s="14">
        <v>48.08</v>
      </c>
      <c r="M1788" s="14">
        <v>48.08</v>
      </c>
      <c r="N1788" s="14">
        <v>48.08</v>
      </c>
      <c r="O1788" s="14">
        <v>48.08</v>
      </c>
      <c r="P1788" s="14" t="s">
        <v>865</v>
      </c>
      <c r="Q1788" s="14" t="s">
        <v>3630</v>
      </c>
      <c r="R1788" s="14" t="s">
        <v>3631</v>
      </c>
      <c r="S1788" s="14" t="s">
        <v>3632</v>
      </c>
      <c r="T1788" s="14" t="s">
        <v>3632</v>
      </c>
    </row>
    <row r="1789" spans="1:20" x14ac:dyDescent="0.35">
      <c r="A1789" s="14" t="s">
        <v>1193</v>
      </c>
      <c r="B1789" s="14" t="s">
        <v>3647</v>
      </c>
      <c r="C1789" s="14" t="s">
        <v>1194</v>
      </c>
      <c r="D1789" s="14">
        <v>27.91</v>
      </c>
      <c r="E1789" s="14">
        <v>26.45</v>
      </c>
      <c r="F1789" s="14">
        <v>24.53</v>
      </c>
      <c r="G1789" s="14">
        <v>22.46</v>
      </c>
      <c r="H1789" s="14">
        <v>33.68</v>
      </c>
      <c r="I1789" s="14">
        <v>31.99</v>
      </c>
      <c r="J1789" s="14">
        <v>27.88</v>
      </c>
      <c r="K1789" s="14">
        <v>27.71</v>
      </c>
      <c r="L1789" s="14">
        <v>26.98</v>
      </c>
      <c r="M1789" s="14">
        <v>24.62</v>
      </c>
      <c r="N1789" s="14">
        <v>27.87</v>
      </c>
      <c r="O1789" s="14">
        <v>29.29</v>
      </c>
      <c r="P1789" s="14" t="s">
        <v>874</v>
      </c>
      <c r="Q1789" s="14" t="s">
        <v>3630</v>
      </c>
      <c r="R1789" s="14" t="s">
        <v>3631</v>
      </c>
      <c r="S1789" s="14" t="s">
        <v>3632</v>
      </c>
      <c r="T1789" s="14" t="s">
        <v>3632</v>
      </c>
    </row>
    <row r="1790" spans="1:20" x14ac:dyDescent="0.35">
      <c r="A1790" s="14" t="s">
        <v>672</v>
      </c>
      <c r="B1790" s="14" t="s">
        <v>3633</v>
      </c>
      <c r="C1790" s="14" t="s">
        <v>526</v>
      </c>
      <c r="D1790" s="14">
        <v>0</v>
      </c>
      <c r="E1790" s="14">
        <v>0</v>
      </c>
      <c r="F1790" s="14">
        <v>0</v>
      </c>
      <c r="G1790" s="14">
        <v>0</v>
      </c>
      <c r="H1790" s="14">
        <v>0</v>
      </c>
      <c r="I1790" s="14">
        <v>0</v>
      </c>
      <c r="J1790" s="14">
        <v>0</v>
      </c>
      <c r="K1790" s="14">
        <v>0</v>
      </c>
      <c r="L1790" s="14">
        <v>0</v>
      </c>
      <c r="M1790" s="14">
        <v>0</v>
      </c>
      <c r="N1790" s="14">
        <v>0</v>
      </c>
      <c r="O1790" s="14">
        <v>0</v>
      </c>
      <c r="P1790" s="14" t="s">
        <v>874</v>
      </c>
      <c r="Q1790" s="14" t="s">
        <v>3634</v>
      </c>
      <c r="R1790" s="14" t="s">
        <v>3636</v>
      </c>
      <c r="S1790" s="14" t="s">
        <v>3632</v>
      </c>
      <c r="T1790" s="14" t="s">
        <v>3632</v>
      </c>
    </row>
    <row r="1791" spans="1:20" x14ac:dyDescent="0.35">
      <c r="A1791" s="14" t="s">
        <v>673</v>
      </c>
      <c r="B1791" s="14" t="s">
        <v>3629</v>
      </c>
      <c r="C1791" s="14" t="s">
        <v>674</v>
      </c>
      <c r="D1791" s="14">
        <v>51.52</v>
      </c>
      <c r="E1791" s="14">
        <v>51.54</v>
      </c>
      <c r="F1791" s="14">
        <v>50.94</v>
      </c>
      <c r="G1791" s="14">
        <v>50.64</v>
      </c>
      <c r="H1791" s="14">
        <v>50.24</v>
      </c>
      <c r="I1791" s="14">
        <v>49.58</v>
      </c>
      <c r="J1791" s="14">
        <v>49.46</v>
      </c>
      <c r="K1791" s="14">
        <v>49.57</v>
      </c>
      <c r="L1791" s="14">
        <v>50.13</v>
      </c>
      <c r="M1791" s="14">
        <v>50.53</v>
      </c>
      <c r="N1791" s="14">
        <v>51.24</v>
      </c>
      <c r="O1791" s="14">
        <v>51.76</v>
      </c>
      <c r="P1791" s="14" t="s">
        <v>865</v>
      </c>
      <c r="Q1791" s="14" t="s">
        <v>3630</v>
      </c>
      <c r="R1791" s="14" t="s">
        <v>3631</v>
      </c>
      <c r="S1791" s="14" t="s">
        <v>3632</v>
      </c>
      <c r="T1791" s="14" t="s">
        <v>3632</v>
      </c>
    </row>
    <row r="1792" spans="1:20" x14ac:dyDescent="0.35">
      <c r="A1792" s="14" t="s">
        <v>1176</v>
      </c>
      <c r="B1792" s="14" t="s">
        <v>3638</v>
      </c>
      <c r="C1792" s="14" t="s">
        <v>1177</v>
      </c>
      <c r="D1792" s="14">
        <v>0.9</v>
      </c>
      <c r="E1792" s="14">
        <v>0.56000000000000005</v>
      </c>
      <c r="F1792" s="14">
        <v>0.69</v>
      </c>
      <c r="G1792" s="14">
        <v>0.36</v>
      </c>
      <c r="H1792" s="14">
        <v>0.38</v>
      </c>
      <c r="I1792" s="14">
        <v>0.42</v>
      </c>
      <c r="J1792" s="14">
        <v>0.59</v>
      </c>
      <c r="K1792" s="14">
        <v>0.85</v>
      </c>
      <c r="L1792" s="14">
        <v>1.03</v>
      </c>
      <c r="M1792" s="14">
        <v>1.05</v>
      </c>
      <c r="N1792" s="14">
        <v>1.03</v>
      </c>
      <c r="O1792" s="14">
        <v>0.88</v>
      </c>
      <c r="P1792" s="14" t="s">
        <v>874</v>
      </c>
      <c r="Q1792" s="14" t="s">
        <v>3630</v>
      </c>
      <c r="R1792" s="14" t="s">
        <v>3631</v>
      </c>
      <c r="S1792" s="14" t="s">
        <v>3632</v>
      </c>
      <c r="T1792" s="14" t="s">
        <v>3632</v>
      </c>
    </row>
    <row r="1793" spans="1:20" x14ac:dyDescent="0.35">
      <c r="A1793" s="14" t="s">
        <v>1413</v>
      </c>
      <c r="B1793" s="14" t="s">
        <v>3629</v>
      </c>
      <c r="C1793" s="14" t="s">
        <v>1414</v>
      </c>
      <c r="D1793" s="14">
        <v>0.8</v>
      </c>
      <c r="E1793" s="14">
        <v>0.6</v>
      </c>
      <c r="F1793" s="14">
        <v>3.6</v>
      </c>
      <c r="G1793" s="14">
        <v>3</v>
      </c>
      <c r="H1793" s="14">
        <v>3.2</v>
      </c>
      <c r="I1793" s="14">
        <v>6.2</v>
      </c>
      <c r="J1793" s="14">
        <v>7.8</v>
      </c>
      <c r="K1793" s="14">
        <v>5.4</v>
      </c>
      <c r="L1793" s="14">
        <v>2.8</v>
      </c>
      <c r="M1793" s="14">
        <v>0.4</v>
      </c>
      <c r="N1793" s="14">
        <v>0.4</v>
      </c>
      <c r="O1793" s="14">
        <v>0</v>
      </c>
      <c r="P1793" s="14" t="s">
        <v>874</v>
      </c>
      <c r="Q1793" s="14" t="s">
        <v>3630</v>
      </c>
      <c r="R1793" s="14" t="s">
        <v>3631</v>
      </c>
      <c r="S1793" s="14" t="s">
        <v>3632</v>
      </c>
      <c r="T1793" s="14" t="s">
        <v>3632</v>
      </c>
    </row>
    <row r="1794" spans="1:20" x14ac:dyDescent="0.35">
      <c r="A1794" s="14" t="s">
        <v>3551</v>
      </c>
      <c r="B1794" s="14" t="s">
        <v>3629</v>
      </c>
      <c r="C1794" s="14" t="s">
        <v>3552</v>
      </c>
      <c r="D1794" s="14">
        <v>0.4</v>
      </c>
      <c r="E1794" s="14">
        <v>0.3</v>
      </c>
      <c r="F1794" s="14">
        <v>1.8</v>
      </c>
      <c r="G1794" s="14">
        <v>1.5</v>
      </c>
      <c r="H1794" s="14">
        <v>1.6</v>
      </c>
      <c r="I1794" s="14">
        <v>3.1</v>
      </c>
      <c r="J1794" s="14">
        <v>3.9</v>
      </c>
      <c r="K1794" s="14">
        <v>2.7</v>
      </c>
      <c r="L1794" s="14">
        <v>1.4</v>
      </c>
      <c r="M1794" s="14">
        <v>0.2</v>
      </c>
      <c r="N1794" s="14">
        <v>0.2</v>
      </c>
      <c r="O1794" s="14">
        <v>0</v>
      </c>
      <c r="P1794" s="14" t="s">
        <v>874</v>
      </c>
      <c r="Q1794" s="14" t="s">
        <v>3630</v>
      </c>
      <c r="R1794" s="14" t="s">
        <v>3631</v>
      </c>
      <c r="S1794" s="14" t="s">
        <v>3632</v>
      </c>
      <c r="T1794" s="14" t="s">
        <v>3632</v>
      </c>
    </row>
    <row r="1795" spans="1:20" x14ac:dyDescent="0.35">
      <c r="A1795" s="14" t="s">
        <v>3218</v>
      </c>
      <c r="B1795" s="14" t="s">
        <v>3654</v>
      </c>
      <c r="C1795" s="14" t="s">
        <v>3219</v>
      </c>
      <c r="D1795" s="14">
        <v>10</v>
      </c>
      <c r="E1795" s="14">
        <v>7.5</v>
      </c>
      <c r="F1795" s="14">
        <v>45</v>
      </c>
      <c r="G1795" s="14">
        <v>37.5</v>
      </c>
      <c r="H1795" s="14">
        <v>40</v>
      </c>
      <c r="I1795" s="14">
        <v>77.5</v>
      </c>
      <c r="J1795" s="14">
        <v>97.5</v>
      </c>
      <c r="K1795" s="14">
        <v>67.5</v>
      </c>
      <c r="L1795" s="14">
        <v>35</v>
      </c>
      <c r="M1795" s="14">
        <v>5</v>
      </c>
      <c r="N1795" s="14">
        <v>5</v>
      </c>
      <c r="O1795" s="14">
        <v>0</v>
      </c>
      <c r="P1795" s="14" t="s">
        <v>874</v>
      </c>
      <c r="Q1795" s="14" t="s">
        <v>3634</v>
      </c>
      <c r="R1795" s="14" t="s">
        <v>3631</v>
      </c>
      <c r="S1795" s="14" t="s">
        <v>3632</v>
      </c>
      <c r="T1795" s="14" t="s">
        <v>3632</v>
      </c>
    </row>
    <row r="1796" spans="1:20" x14ac:dyDescent="0.35">
      <c r="A1796" s="14" t="s">
        <v>1250</v>
      </c>
      <c r="B1796" s="14" t="s">
        <v>3638</v>
      </c>
      <c r="C1796" s="14" t="s">
        <v>1251</v>
      </c>
      <c r="D1796" s="14">
        <v>4.3</v>
      </c>
      <c r="E1796" s="14">
        <v>3.23</v>
      </c>
      <c r="F1796" s="14">
        <v>19.37</v>
      </c>
      <c r="G1796" s="14">
        <v>16.14</v>
      </c>
      <c r="H1796" s="14">
        <v>17.22</v>
      </c>
      <c r="I1796" s="14">
        <v>33.36</v>
      </c>
      <c r="J1796" s="14">
        <v>41.96</v>
      </c>
      <c r="K1796" s="14">
        <v>29.05</v>
      </c>
      <c r="L1796" s="14">
        <v>15.06</v>
      </c>
      <c r="M1796" s="14">
        <v>2.15</v>
      </c>
      <c r="N1796" s="14">
        <v>2.15</v>
      </c>
      <c r="O1796" s="14">
        <v>0</v>
      </c>
      <c r="P1796" s="14" t="s">
        <v>874</v>
      </c>
      <c r="Q1796" s="14" t="s">
        <v>3630</v>
      </c>
      <c r="R1796" s="14" t="s">
        <v>3631</v>
      </c>
      <c r="S1796" s="14" t="s">
        <v>3632</v>
      </c>
      <c r="T1796" s="14" t="s">
        <v>3632</v>
      </c>
    </row>
    <row r="1797" spans="1:20" x14ac:dyDescent="0.35">
      <c r="A1797" s="14" t="s">
        <v>675</v>
      </c>
      <c r="B1797" s="14" t="s">
        <v>3638</v>
      </c>
      <c r="C1797" s="14" t="s">
        <v>676</v>
      </c>
      <c r="D1797" s="14">
        <v>12.4</v>
      </c>
      <c r="E1797" s="14">
        <v>9.3000000000000007</v>
      </c>
      <c r="F1797" s="14">
        <v>55.8</v>
      </c>
      <c r="G1797" s="14">
        <v>46.5</v>
      </c>
      <c r="H1797" s="14">
        <v>49.6</v>
      </c>
      <c r="I1797" s="14">
        <v>96.1</v>
      </c>
      <c r="J1797" s="14">
        <v>120.9</v>
      </c>
      <c r="K1797" s="14">
        <v>83.7</v>
      </c>
      <c r="L1797" s="14">
        <v>43.4</v>
      </c>
      <c r="M1797" s="14">
        <v>6.2</v>
      </c>
      <c r="N1797" s="14">
        <v>6.2</v>
      </c>
      <c r="O1797" s="14">
        <v>0</v>
      </c>
      <c r="P1797" s="14" t="s">
        <v>874</v>
      </c>
      <c r="Q1797" s="14" t="s">
        <v>3634</v>
      </c>
      <c r="R1797" s="14" t="s">
        <v>3631</v>
      </c>
      <c r="S1797" s="14" t="s">
        <v>3632</v>
      </c>
      <c r="T1797" s="14" t="s">
        <v>3632</v>
      </c>
    </row>
    <row r="1798" spans="1:20" x14ac:dyDescent="0.35">
      <c r="A1798" s="14" t="s">
        <v>677</v>
      </c>
      <c r="B1798" s="14" t="s">
        <v>3638</v>
      </c>
      <c r="C1798" s="14" t="s">
        <v>678</v>
      </c>
      <c r="D1798" s="14">
        <v>11.04</v>
      </c>
      <c r="E1798" s="14">
        <v>8.2799999999999994</v>
      </c>
      <c r="F1798" s="14">
        <v>49.68</v>
      </c>
      <c r="G1798" s="14">
        <v>41.4</v>
      </c>
      <c r="H1798" s="14">
        <v>44.16</v>
      </c>
      <c r="I1798" s="14">
        <v>85.56</v>
      </c>
      <c r="J1798" s="14">
        <v>107.64</v>
      </c>
      <c r="K1798" s="14">
        <v>74.52</v>
      </c>
      <c r="L1798" s="14">
        <v>38.64</v>
      </c>
      <c r="M1798" s="14">
        <v>5.52</v>
      </c>
      <c r="N1798" s="14">
        <v>5.52</v>
      </c>
      <c r="O1798" s="14">
        <v>0</v>
      </c>
      <c r="P1798" s="14" t="s">
        <v>874</v>
      </c>
      <c r="Q1798" s="14" t="s">
        <v>3634</v>
      </c>
      <c r="R1798" s="14" t="s">
        <v>3631</v>
      </c>
      <c r="S1798" s="14" t="s">
        <v>3632</v>
      </c>
      <c r="T1798" s="14" t="s">
        <v>3632</v>
      </c>
    </row>
    <row r="1799" spans="1:20" x14ac:dyDescent="0.35">
      <c r="A1799" s="14" t="s">
        <v>679</v>
      </c>
      <c r="B1799" s="14" t="s">
        <v>3638</v>
      </c>
      <c r="C1799" s="14" t="s">
        <v>680</v>
      </c>
      <c r="D1799" s="14">
        <v>33.28</v>
      </c>
      <c r="E1799" s="14">
        <v>47.29</v>
      </c>
      <c r="F1799" s="14">
        <v>94.41</v>
      </c>
      <c r="G1799" s="14">
        <v>64.48</v>
      </c>
      <c r="H1799" s="14">
        <v>79.72</v>
      </c>
      <c r="I1799" s="14">
        <v>83.28</v>
      </c>
      <c r="J1799" s="14">
        <v>0</v>
      </c>
      <c r="K1799" s="14">
        <v>0</v>
      </c>
      <c r="L1799" s="14">
        <v>0</v>
      </c>
      <c r="M1799" s="14">
        <v>0</v>
      </c>
      <c r="N1799" s="14">
        <v>0</v>
      </c>
      <c r="O1799" s="14">
        <v>0</v>
      </c>
      <c r="P1799" s="14" t="s">
        <v>874</v>
      </c>
      <c r="Q1799" s="14" t="s">
        <v>3630</v>
      </c>
      <c r="R1799" s="14" t="s">
        <v>3631</v>
      </c>
      <c r="S1799" s="14" t="s">
        <v>3632</v>
      </c>
      <c r="T1799" s="14" t="s">
        <v>3632</v>
      </c>
    </row>
    <row r="1800" spans="1:20" x14ac:dyDescent="0.35">
      <c r="A1800" s="14" t="s">
        <v>838</v>
      </c>
      <c r="B1800" s="14" t="s">
        <v>3646</v>
      </c>
      <c r="C1800" s="14" t="s">
        <v>839</v>
      </c>
      <c r="D1800" s="14">
        <v>13</v>
      </c>
      <c r="E1800" s="14">
        <v>13</v>
      </c>
      <c r="F1800" s="14">
        <v>13</v>
      </c>
      <c r="G1800" s="14">
        <v>13</v>
      </c>
      <c r="H1800" s="14">
        <v>13</v>
      </c>
      <c r="I1800" s="14">
        <v>13</v>
      </c>
      <c r="J1800" s="14">
        <v>13</v>
      </c>
      <c r="K1800" s="14">
        <v>13</v>
      </c>
      <c r="L1800" s="14">
        <v>13</v>
      </c>
      <c r="M1800" s="14">
        <v>13</v>
      </c>
      <c r="N1800" s="14">
        <v>13</v>
      </c>
      <c r="O1800" s="14">
        <v>13</v>
      </c>
      <c r="P1800" s="14" t="s">
        <v>865</v>
      </c>
      <c r="Q1800" s="14" t="s">
        <v>3630</v>
      </c>
      <c r="R1800" s="14" t="s">
        <v>3631</v>
      </c>
      <c r="S1800" s="14" t="s">
        <v>3632</v>
      </c>
      <c r="T1800" s="14" t="s">
        <v>3632</v>
      </c>
    </row>
    <row r="1801" spans="1:20" x14ac:dyDescent="0.35">
      <c r="A1801" s="14" t="s">
        <v>2687</v>
      </c>
      <c r="B1801" s="14" t="s">
        <v>3638</v>
      </c>
      <c r="C1801" s="14" t="s">
        <v>2688</v>
      </c>
      <c r="D1801" s="14">
        <v>46.05</v>
      </c>
      <c r="E1801" s="14">
        <v>46.05</v>
      </c>
      <c r="F1801" s="14">
        <v>46.05</v>
      </c>
      <c r="G1801" s="14">
        <v>46.05</v>
      </c>
      <c r="H1801" s="14">
        <v>46.05</v>
      </c>
      <c r="I1801" s="14">
        <v>46.05</v>
      </c>
      <c r="J1801" s="14">
        <v>46.05</v>
      </c>
      <c r="K1801" s="14">
        <v>46.05</v>
      </c>
      <c r="L1801" s="14">
        <v>46.05</v>
      </c>
      <c r="M1801" s="14">
        <v>46.05</v>
      </c>
      <c r="N1801" s="14">
        <v>46.05</v>
      </c>
      <c r="O1801" s="14">
        <v>46.05</v>
      </c>
      <c r="P1801" s="14" t="s">
        <v>865</v>
      </c>
      <c r="Q1801" s="14" t="s">
        <v>3630</v>
      </c>
      <c r="R1801" s="14" t="s">
        <v>3631</v>
      </c>
      <c r="S1801" s="14" t="s">
        <v>3632</v>
      </c>
      <c r="T1801" s="14" t="s">
        <v>3632</v>
      </c>
    </row>
    <row r="1802" spans="1:20" x14ac:dyDescent="0.35">
      <c r="A1802" s="14" t="s">
        <v>1338</v>
      </c>
      <c r="B1802" s="14" t="s">
        <v>3654</v>
      </c>
      <c r="C1802" s="14" t="s">
        <v>1339</v>
      </c>
      <c r="D1802" s="14">
        <v>1.47</v>
      </c>
      <c r="E1802" s="14">
        <v>1.49</v>
      </c>
      <c r="F1802" s="14">
        <v>1.5</v>
      </c>
      <c r="G1802" s="14">
        <v>1.5</v>
      </c>
      <c r="H1802" s="14">
        <v>1.42</v>
      </c>
      <c r="I1802" s="14">
        <v>1.5</v>
      </c>
      <c r="J1802" s="14">
        <v>1.5</v>
      </c>
      <c r="K1802" s="14">
        <v>1.5</v>
      </c>
      <c r="L1802" s="14">
        <v>1.5</v>
      </c>
      <c r="M1802" s="14">
        <v>1.5</v>
      </c>
      <c r="N1802" s="14">
        <v>1.31</v>
      </c>
      <c r="O1802" s="14">
        <v>1.47</v>
      </c>
      <c r="P1802" s="14" t="s">
        <v>874</v>
      </c>
      <c r="Q1802" s="14" t="s">
        <v>3634</v>
      </c>
      <c r="R1802" s="14" t="s">
        <v>3631</v>
      </c>
      <c r="S1802" s="14" t="s">
        <v>3632</v>
      </c>
      <c r="T1802" s="14" t="s">
        <v>3632</v>
      </c>
    </row>
    <row r="1803" spans="1:20" x14ac:dyDescent="0.35">
      <c r="A1803" s="14" t="s">
        <v>681</v>
      </c>
      <c r="B1803" s="14" t="s">
        <v>3637</v>
      </c>
      <c r="C1803" s="14" t="s">
        <v>682</v>
      </c>
      <c r="D1803" s="14">
        <v>47</v>
      </c>
      <c r="E1803" s="14">
        <v>47</v>
      </c>
      <c r="F1803" s="14">
        <v>47</v>
      </c>
      <c r="G1803" s="14">
        <v>47</v>
      </c>
      <c r="H1803" s="14">
        <v>47</v>
      </c>
      <c r="I1803" s="14">
        <v>47</v>
      </c>
      <c r="J1803" s="14">
        <v>47</v>
      </c>
      <c r="K1803" s="14">
        <v>47</v>
      </c>
      <c r="L1803" s="14">
        <v>47</v>
      </c>
      <c r="M1803" s="14">
        <v>47</v>
      </c>
      <c r="N1803" s="14">
        <v>47</v>
      </c>
      <c r="O1803" s="14">
        <v>47</v>
      </c>
      <c r="P1803" s="14" t="s">
        <v>865</v>
      </c>
      <c r="Q1803" s="14" t="s">
        <v>3630</v>
      </c>
      <c r="R1803" s="14" t="s">
        <v>3631</v>
      </c>
      <c r="S1803" s="14" t="s">
        <v>3632</v>
      </c>
      <c r="T1803" s="14" t="s">
        <v>3632</v>
      </c>
    </row>
    <row r="1804" spans="1:20" x14ac:dyDescent="0.35">
      <c r="A1804" s="14" t="s">
        <v>1734</v>
      </c>
      <c r="B1804" s="14" t="s">
        <v>3638</v>
      </c>
      <c r="C1804" s="14" t="s">
        <v>1735</v>
      </c>
      <c r="D1804" s="14">
        <v>0.04</v>
      </c>
      <c r="E1804" s="14">
        <v>0.03</v>
      </c>
      <c r="F1804" s="14">
        <v>0.18</v>
      </c>
      <c r="G1804" s="14">
        <v>0.15</v>
      </c>
      <c r="H1804" s="14">
        <v>0.16</v>
      </c>
      <c r="I1804" s="14">
        <v>0.31</v>
      </c>
      <c r="J1804" s="14">
        <v>0.39</v>
      </c>
      <c r="K1804" s="14">
        <v>0.27</v>
      </c>
      <c r="L1804" s="14">
        <v>0.14000000000000001</v>
      </c>
      <c r="M1804" s="14">
        <v>0.02</v>
      </c>
      <c r="N1804" s="14">
        <v>0.02</v>
      </c>
      <c r="O1804" s="14">
        <v>0</v>
      </c>
      <c r="P1804" s="14" t="s">
        <v>874</v>
      </c>
      <c r="Q1804" s="14" t="s">
        <v>3630</v>
      </c>
      <c r="R1804" s="14" t="s">
        <v>3650</v>
      </c>
      <c r="S1804" s="14" t="s">
        <v>3653</v>
      </c>
      <c r="T1804" s="14" t="s">
        <v>3632</v>
      </c>
    </row>
    <row r="1805" spans="1:20" x14ac:dyDescent="0.35">
      <c r="A1805" s="14" t="s">
        <v>3202</v>
      </c>
      <c r="B1805" s="14" t="s">
        <v>3633</v>
      </c>
      <c r="C1805" s="14" t="s">
        <v>3203</v>
      </c>
      <c r="D1805" s="14">
        <v>7.66</v>
      </c>
      <c r="E1805" s="14">
        <v>6.29</v>
      </c>
      <c r="F1805" s="14">
        <v>9.02</v>
      </c>
      <c r="G1805" s="14">
        <v>10.61</v>
      </c>
      <c r="H1805" s="14">
        <v>8.8000000000000007</v>
      </c>
      <c r="I1805" s="14">
        <v>8.65</v>
      </c>
      <c r="J1805" s="14">
        <v>8.6199999999999992</v>
      </c>
      <c r="K1805" s="14">
        <v>8.7200000000000006</v>
      </c>
      <c r="L1805" s="14">
        <v>9.91</v>
      </c>
      <c r="M1805" s="14">
        <v>9.8000000000000007</v>
      </c>
      <c r="N1805" s="14">
        <v>6.78</v>
      </c>
      <c r="O1805" s="14">
        <v>7.34</v>
      </c>
      <c r="P1805" s="14" t="s">
        <v>874</v>
      </c>
      <c r="Q1805" s="14" t="s">
        <v>3634</v>
      </c>
      <c r="R1805" s="14" t="s">
        <v>3631</v>
      </c>
      <c r="S1805" s="14" t="s">
        <v>3632</v>
      </c>
      <c r="T1805" s="14" t="s">
        <v>3632</v>
      </c>
    </row>
    <row r="1806" spans="1:20" x14ac:dyDescent="0.35">
      <c r="A1806" s="14" t="s">
        <v>2938</v>
      </c>
      <c r="B1806" s="14" t="s">
        <v>3633</v>
      </c>
      <c r="C1806" s="14" t="s">
        <v>2939</v>
      </c>
      <c r="D1806" s="14">
        <v>0.21</v>
      </c>
      <c r="E1806" s="14">
        <v>0.3</v>
      </c>
      <c r="F1806" s="14">
        <v>0.28000000000000003</v>
      </c>
      <c r="G1806" s="14">
        <v>0.34</v>
      </c>
      <c r="H1806" s="14">
        <v>0.16</v>
      </c>
      <c r="I1806" s="14">
        <v>0.2</v>
      </c>
      <c r="J1806" s="14">
        <v>0.21</v>
      </c>
      <c r="K1806" s="14">
        <v>0.18</v>
      </c>
      <c r="L1806" s="14">
        <v>0.12</v>
      </c>
      <c r="M1806" s="14">
        <v>0.11</v>
      </c>
      <c r="N1806" s="14">
        <v>0.15</v>
      </c>
      <c r="O1806" s="14">
        <v>0.17</v>
      </c>
      <c r="P1806" s="14" t="s">
        <v>874</v>
      </c>
      <c r="Q1806" s="14" t="s">
        <v>3634</v>
      </c>
      <c r="R1806" s="14" t="s">
        <v>3631</v>
      </c>
      <c r="S1806" s="14" t="s">
        <v>3632</v>
      </c>
      <c r="T1806" s="14" t="s">
        <v>3632</v>
      </c>
    </row>
    <row r="1807" spans="1:20" x14ac:dyDescent="0.35">
      <c r="A1807" s="14" t="s">
        <v>1481</v>
      </c>
      <c r="B1807" s="14" t="s">
        <v>3633</v>
      </c>
      <c r="C1807" s="14" t="s">
        <v>1482</v>
      </c>
      <c r="D1807" s="14">
        <v>27.5</v>
      </c>
      <c r="E1807" s="14">
        <v>27.5</v>
      </c>
      <c r="F1807" s="14">
        <v>27.5</v>
      </c>
      <c r="G1807" s="14">
        <v>27.5</v>
      </c>
      <c r="H1807" s="14">
        <v>27.5</v>
      </c>
      <c r="I1807" s="14">
        <v>27.5</v>
      </c>
      <c r="J1807" s="14">
        <v>27.5</v>
      </c>
      <c r="K1807" s="14">
        <v>27.5</v>
      </c>
      <c r="L1807" s="14">
        <v>27.5</v>
      </c>
      <c r="M1807" s="14">
        <v>27.5</v>
      </c>
      <c r="N1807" s="14">
        <v>27.5</v>
      </c>
      <c r="O1807" s="14">
        <v>27.5</v>
      </c>
      <c r="P1807" s="14" t="s">
        <v>865</v>
      </c>
      <c r="Q1807" s="14" t="s">
        <v>3634</v>
      </c>
      <c r="R1807" s="14" t="s">
        <v>3631</v>
      </c>
      <c r="S1807" s="14" t="s">
        <v>3632</v>
      </c>
      <c r="T1807" s="14" t="s">
        <v>3632</v>
      </c>
    </row>
    <row r="1808" spans="1:20" x14ac:dyDescent="0.35">
      <c r="A1808" s="14" t="s">
        <v>683</v>
      </c>
      <c r="B1808" s="14" t="s">
        <v>3633</v>
      </c>
      <c r="C1808" s="14" t="s">
        <v>684</v>
      </c>
      <c r="D1808" s="14">
        <v>20.079999999999998</v>
      </c>
      <c r="E1808" s="14">
        <v>19.8</v>
      </c>
      <c r="F1808" s="14">
        <v>18.309999999999999</v>
      </c>
      <c r="G1808" s="14">
        <v>16.62</v>
      </c>
      <c r="H1808" s="14">
        <v>14.33</v>
      </c>
      <c r="I1808" s="14">
        <v>15.7</v>
      </c>
      <c r="J1808" s="14">
        <v>15.69</v>
      </c>
      <c r="K1808" s="14">
        <v>15.63</v>
      </c>
      <c r="L1808" s="14">
        <v>15.94</v>
      </c>
      <c r="M1808" s="14">
        <v>14.81</v>
      </c>
      <c r="N1808" s="14">
        <v>14.87</v>
      </c>
      <c r="O1808" s="14">
        <v>15.47</v>
      </c>
      <c r="P1808" s="14" t="s">
        <v>874</v>
      </c>
      <c r="Q1808" s="14" t="s">
        <v>3634</v>
      </c>
      <c r="R1808" s="14" t="s">
        <v>3631</v>
      </c>
      <c r="S1808" s="14" t="s">
        <v>3632</v>
      </c>
      <c r="T1808" s="14" t="s">
        <v>3632</v>
      </c>
    </row>
    <row r="1809" spans="1:20" x14ac:dyDescent="0.35">
      <c r="A1809" s="14" t="s">
        <v>2874</v>
      </c>
      <c r="B1809" s="14" t="s">
        <v>3633</v>
      </c>
      <c r="C1809" s="14" t="s">
        <v>4612</v>
      </c>
      <c r="D1809" s="14">
        <v>32.75</v>
      </c>
      <c r="E1809" s="14">
        <v>31.74</v>
      </c>
      <c r="F1809" s="14">
        <v>28.19</v>
      </c>
      <c r="G1809" s="14">
        <v>31.23</v>
      </c>
      <c r="H1809" s="14">
        <v>33.909999999999997</v>
      </c>
      <c r="I1809" s="14">
        <v>48.13</v>
      </c>
      <c r="J1809" s="14">
        <v>48.13</v>
      </c>
      <c r="K1809" s="14">
        <v>48.13</v>
      </c>
      <c r="L1809" s="14">
        <v>48.13</v>
      </c>
      <c r="M1809" s="14">
        <v>48.13</v>
      </c>
      <c r="N1809" s="14">
        <v>48.13</v>
      </c>
      <c r="O1809" s="14">
        <v>48.13</v>
      </c>
      <c r="P1809" s="14" t="s">
        <v>874</v>
      </c>
      <c r="Q1809" s="14" t="s">
        <v>3634</v>
      </c>
      <c r="R1809" s="14" t="s">
        <v>3631</v>
      </c>
      <c r="S1809" s="14" t="s">
        <v>3632</v>
      </c>
      <c r="T1809" s="14" t="s">
        <v>3632</v>
      </c>
    </row>
    <row r="1810" spans="1:20" x14ac:dyDescent="0.35">
      <c r="A1810" s="14" t="s">
        <v>2188</v>
      </c>
      <c r="B1810" s="14" t="s">
        <v>3633</v>
      </c>
      <c r="C1810" s="14" t="s">
        <v>4613</v>
      </c>
      <c r="D1810" s="14">
        <v>45.63</v>
      </c>
      <c r="E1810" s="14">
        <v>41.22</v>
      </c>
      <c r="F1810" s="14">
        <v>31.91</v>
      </c>
      <c r="G1810" s="14">
        <v>45.52</v>
      </c>
      <c r="H1810" s="14">
        <v>43.04</v>
      </c>
      <c r="I1810" s="14">
        <v>45.51</v>
      </c>
      <c r="J1810" s="14">
        <v>45.66</v>
      </c>
      <c r="K1810" s="14">
        <v>45.47</v>
      </c>
      <c r="L1810" s="14">
        <v>45.25</v>
      </c>
      <c r="M1810" s="14">
        <v>44.78</v>
      </c>
      <c r="N1810" s="14">
        <v>45.18</v>
      </c>
      <c r="O1810" s="14">
        <v>44.7</v>
      </c>
      <c r="P1810" s="14" t="s">
        <v>874</v>
      </c>
      <c r="Q1810" s="14" t="s">
        <v>3634</v>
      </c>
      <c r="R1810" s="14" t="s">
        <v>3631</v>
      </c>
      <c r="S1810" s="14" t="s">
        <v>3632</v>
      </c>
      <c r="T1810" s="14" t="s">
        <v>3632</v>
      </c>
    </row>
    <row r="1811" spans="1:20" x14ac:dyDescent="0.35">
      <c r="A1811" s="14" t="s">
        <v>2096</v>
      </c>
      <c r="B1811" s="14" t="s">
        <v>3633</v>
      </c>
      <c r="C1811" s="14" t="s">
        <v>2097</v>
      </c>
      <c r="D1811" s="14">
        <v>0</v>
      </c>
      <c r="E1811" s="14">
        <v>0</v>
      </c>
      <c r="F1811" s="14">
        <v>0</v>
      </c>
      <c r="G1811" s="14">
        <v>0</v>
      </c>
      <c r="H1811" s="14">
        <v>0</v>
      </c>
      <c r="I1811" s="14">
        <v>0</v>
      </c>
      <c r="J1811" s="14">
        <v>0</v>
      </c>
      <c r="K1811" s="14">
        <v>0</v>
      </c>
      <c r="L1811" s="14">
        <v>0</v>
      </c>
      <c r="M1811" s="14">
        <v>0</v>
      </c>
      <c r="N1811" s="14">
        <v>0</v>
      </c>
      <c r="O1811" s="14">
        <v>0.01</v>
      </c>
      <c r="P1811" s="14" t="s">
        <v>874</v>
      </c>
      <c r="Q1811" s="14" t="s">
        <v>3634</v>
      </c>
      <c r="R1811" s="14" t="s">
        <v>3631</v>
      </c>
      <c r="S1811" s="14" t="s">
        <v>3632</v>
      </c>
      <c r="T1811" s="14" t="s">
        <v>3632</v>
      </c>
    </row>
    <row r="1812" spans="1:20" x14ac:dyDescent="0.35">
      <c r="A1812" s="14" t="s">
        <v>840</v>
      </c>
      <c r="B1812" s="14" t="s">
        <v>3652</v>
      </c>
      <c r="C1812" s="14" t="s">
        <v>841</v>
      </c>
      <c r="D1812" s="14">
        <v>10.4</v>
      </c>
      <c r="E1812" s="14">
        <v>9.6</v>
      </c>
      <c r="F1812" s="14">
        <v>10.6</v>
      </c>
      <c r="G1812" s="14">
        <v>13.59</v>
      </c>
      <c r="H1812" s="14">
        <v>14.04</v>
      </c>
      <c r="I1812" s="14">
        <v>14.03</v>
      </c>
      <c r="J1812" s="14">
        <v>14.24</v>
      </c>
      <c r="K1812" s="14">
        <v>12.88</v>
      </c>
      <c r="L1812" s="14">
        <v>10.28</v>
      </c>
      <c r="M1812" s="14">
        <v>7.65</v>
      </c>
      <c r="N1812" s="14">
        <v>6.27</v>
      </c>
      <c r="O1812" s="14">
        <v>8.57</v>
      </c>
      <c r="P1812" s="14" t="s">
        <v>874</v>
      </c>
      <c r="Q1812" s="14" t="s">
        <v>3630</v>
      </c>
      <c r="R1812" s="14" t="s">
        <v>3631</v>
      </c>
      <c r="S1812" s="14" t="s">
        <v>3632</v>
      </c>
      <c r="T1812" s="14" t="s">
        <v>3632</v>
      </c>
    </row>
    <row r="1813" spans="1:20" x14ac:dyDescent="0.35">
      <c r="A1813" s="14" t="s">
        <v>1812</v>
      </c>
      <c r="B1813" s="14" t="s">
        <v>3637</v>
      </c>
      <c r="C1813" s="14" t="s">
        <v>1813</v>
      </c>
      <c r="D1813" s="14">
        <v>3.32</v>
      </c>
      <c r="E1813" s="14">
        <v>3.79</v>
      </c>
      <c r="F1813" s="14">
        <v>3.2</v>
      </c>
      <c r="G1813" s="14">
        <v>3.58</v>
      </c>
      <c r="H1813" s="14">
        <v>3.49</v>
      </c>
      <c r="I1813" s="14">
        <v>2.61</v>
      </c>
      <c r="J1813" s="14">
        <v>3.25</v>
      </c>
      <c r="K1813" s="14">
        <v>3.12</v>
      </c>
      <c r="L1813" s="14">
        <v>3.27</v>
      </c>
      <c r="M1813" s="14">
        <v>3.13</v>
      </c>
      <c r="N1813" s="14">
        <v>3.4</v>
      </c>
      <c r="O1813" s="14">
        <v>3.43</v>
      </c>
      <c r="P1813" s="14" t="s">
        <v>874</v>
      </c>
      <c r="Q1813" s="14" t="s">
        <v>3630</v>
      </c>
      <c r="R1813" s="14" t="s">
        <v>3631</v>
      </c>
      <c r="S1813" s="14" t="s">
        <v>3632</v>
      </c>
      <c r="T1813" s="14" t="s">
        <v>3632</v>
      </c>
    </row>
    <row r="1814" spans="1:20" x14ac:dyDescent="0.35">
      <c r="A1814" s="14" t="s">
        <v>685</v>
      </c>
      <c r="B1814" s="14" t="s">
        <v>3638</v>
      </c>
      <c r="C1814" s="14" t="s">
        <v>686</v>
      </c>
      <c r="D1814" s="14">
        <v>3.27</v>
      </c>
      <c r="E1814" s="14">
        <v>3.49</v>
      </c>
      <c r="F1814" s="14">
        <v>3.88</v>
      </c>
      <c r="G1814" s="14">
        <v>2.5299999999999998</v>
      </c>
      <c r="H1814" s="14">
        <v>2.5499999999999998</v>
      </c>
      <c r="I1814" s="14">
        <v>1.65</v>
      </c>
      <c r="J1814" s="14">
        <v>0.63</v>
      </c>
      <c r="K1814" s="14">
        <v>0.98</v>
      </c>
      <c r="L1814" s="14">
        <v>1.53</v>
      </c>
      <c r="M1814" s="14">
        <v>1.99</v>
      </c>
      <c r="N1814" s="14">
        <v>2.1800000000000002</v>
      </c>
      <c r="O1814" s="14">
        <v>2.71</v>
      </c>
      <c r="P1814" s="14" t="s">
        <v>874</v>
      </c>
      <c r="Q1814" s="14" t="s">
        <v>3630</v>
      </c>
      <c r="R1814" s="14" t="s">
        <v>3631</v>
      </c>
      <c r="S1814" s="14" t="s">
        <v>3632</v>
      </c>
      <c r="T1814" s="14" t="s">
        <v>3632</v>
      </c>
    </row>
    <row r="1815" spans="1:20" x14ac:dyDescent="0.35">
      <c r="A1815" s="14" t="s">
        <v>1321</v>
      </c>
      <c r="B1815" s="14" t="s">
        <v>3646</v>
      </c>
      <c r="C1815" s="14" t="s">
        <v>1322</v>
      </c>
      <c r="D1815" s="14">
        <v>0.8</v>
      </c>
      <c r="E1815" s="14">
        <v>0.83</v>
      </c>
      <c r="F1815" s="14">
        <v>2.16</v>
      </c>
      <c r="G1815" s="14">
        <v>2.46</v>
      </c>
      <c r="H1815" s="14">
        <v>1.49</v>
      </c>
      <c r="I1815" s="14">
        <v>0.69</v>
      </c>
      <c r="J1815" s="14">
        <v>1.91</v>
      </c>
      <c r="K1815" s="14">
        <v>1.59</v>
      </c>
      <c r="L1815" s="14">
        <v>2.88</v>
      </c>
      <c r="M1815" s="14">
        <v>2.78</v>
      </c>
      <c r="N1815" s="14">
        <v>1.19</v>
      </c>
      <c r="O1815" s="14">
        <v>0.78</v>
      </c>
      <c r="P1815" s="14" t="s">
        <v>874</v>
      </c>
      <c r="Q1815" s="14" t="s">
        <v>3630</v>
      </c>
      <c r="R1815" s="14" t="s">
        <v>3631</v>
      </c>
      <c r="S1815" s="14" t="s">
        <v>3632</v>
      </c>
      <c r="T1815" s="14" t="s">
        <v>3632</v>
      </c>
    </row>
    <row r="1816" spans="1:20" x14ac:dyDescent="0.35">
      <c r="A1816" s="14" t="s">
        <v>1789</v>
      </c>
      <c r="B1816" s="14" t="s">
        <v>3646</v>
      </c>
      <c r="C1816" s="14" t="s">
        <v>2223</v>
      </c>
      <c r="D1816" s="14">
        <v>11.4</v>
      </c>
      <c r="E1816" s="14">
        <v>11.4</v>
      </c>
      <c r="F1816" s="14">
        <v>11.4</v>
      </c>
      <c r="G1816" s="14">
        <v>11.4</v>
      </c>
      <c r="H1816" s="14">
        <v>11.4</v>
      </c>
      <c r="I1816" s="14">
        <v>11.4</v>
      </c>
      <c r="J1816" s="14">
        <v>11.4</v>
      </c>
      <c r="K1816" s="14">
        <v>11.4</v>
      </c>
      <c r="L1816" s="14">
        <v>11.4</v>
      </c>
      <c r="M1816" s="14">
        <v>11.4</v>
      </c>
      <c r="N1816" s="14">
        <v>11.4</v>
      </c>
      <c r="O1816" s="14">
        <v>11.4</v>
      </c>
      <c r="P1816" s="14" t="s">
        <v>865</v>
      </c>
      <c r="Q1816" s="14" t="s">
        <v>3630</v>
      </c>
      <c r="R1816" s="14" t="s">
        <v>3631</v>
      </c>
      <c r="S1816" s="14" t="s">
        <v>3632</v>
      </c>
      <c r="T1816" s="14" t="s">
        <v>3632</v>
      </c>
    </row>
    <row r="1817" spans="1:20" x14ac:dyDescent="0.35">
      <c r="A1817" s="14" t="s">
        <v>3572</v>
      </c>
      <c r="B1817" s="14" t="s">
        <v>3638</v>
      </c>
      <c r="C1817" s="14" t="s">
        <v>3573</v>
      </c>
      <c r="D1817" s="14">
        <v>9.6300000000000008</v>
      </c>
      <c r="E1817" s="14">
        <v>10.31</v>
      </c>
      <c r="F1817" s="14">
        <v>10.06</v>
      </c>
      <c r="G1817" s="14">
        <v>7.49</v>
      </c>
      <c r="H1817" s="14">
        <v>10.32</v>
      </c>
      <c r="I1817" s="14">
        <v>13.43</v>
      </c>
      <c r="J1817" s="14">
        <v>13.22</v>
      </c>
      <c r="K1817" s="14">
        <v>13.25</v>
      </c>
      <c r="L1817" s="14">
        <v>12.54</v>
      </c>
      <c r="M1817" s="14">
        <v>5.51</v>
      </c>
      <c r="N1817" s="14">
        <v>6.92</v>
      </c>
      <c r="O1817" s="14">
        <v>7.82</v>
      </c>
      <c r="P1817" s="14" t="s">
        <v>874</v>
      </c>
      <c r="Q1817" s="14" t="s">
        <v>3630</v>
      </c>
      <c r="R1817" s="14" t="s">
        <v>3631</v>
      </c>
      <c r="S1817" s="14" t="s">
        <v>3632</v>
      </c>
      <c r="T1817" s="14" t="s">
        <v>3632</v>
      </c>
    </row>
    <row r="1818" spans="1:20" x14ac:dyDescent="0.35">
      <c r="A1818" s="14" t="s">
        <v>2674</v>
      </c>
      <c r="B1818" s="14" t="s">
        <v>3638</v>
      </c>
      <c r="C1818" s="14" t="s">
        <v>2674</v>
      </c>
      <c r="D1818" s="14">
        <v>1.3</v>
      </c>
      <c r="E1818" s="14">
        <v>1.53</v>
      </c>
      <c r="F1818" s="14">
        <v>2.4</v>
      </c>
      <c r="G1818" s="14">
        <v>2.42</v>
      </c>
      <c r="H1818" s="14">
        <v>1.07</v>
      </c>
      <c r="I1818" s="14">
        <v>0.19</v>
      </c>
      <c r="J1818" s="14">
        <v>0</v>
      </c>
      <c r="K1818" s="14">
        <v>0</v>
      </c>
      <c r="L1818" s="14">
        <v>0</v>
      </c>
      <c r="M1818" s="14">
        <v>0.06</v>
      </c>
      <c r="N1818" s="14">
        <v>0.13</v>
      </c>
      <c r="O1818" s="14">
        <v>0.56999999999999995</v>
      </c>
      <c r="P1818" s="14" t="s">
        <v>874</v>
      </c>
      <c r="Q1818" s="14" t="s">
        <v>3630</v>
      </c>
      <c r="R1818" s="14" t="s">
        <v>3631</v>
      </c>
      <c r="S1818" s="14" t="s">
        <v>3632</v>
      </c>
      <c r="T1818" s="14" t="s">
        <v>3632</v>
      </c>
    </row>
    <row r="1819" spans="1:20" x14ac:dyDescent="0.35">
      <c r="A1819" s="14" t="s">
        <v>3519</v>
      </c>
      <c r="B1819" s="14" t="s">
        <v>3646</v>
      </c>
      <c r="C1819" s="14" t="s">
        <v>3520</v>
      </c>
      <c r="D1819" s="14">
        <v>5.58</v>
      </c>
      <c r="E1819" s="14">
        <v>6.29</v>
      </c>
      <c r="F1819" s="14">
        <v>6.49</v>
      </c>
      <c r="G1819" s="14">
        <v>5.5</v>
      </c>
      <c r="H1819" s="14">
        <v>8.61</v>
      </c>
      <c r="I1819" s="14">
        <v>9.8000000000000007</v>
      </c>
      <c r="J1819" s="14">
        <v>10.07</v>
      </c>
      <c r="K1819" s="14">
        <v>9.93</v>
      </c>
      <c r="L1819" s="14">
        <v>9.69</v>
      </c>
      <c r="M1819" s="14">
        <v>6.21</v>
      </c>
      <c r="N1819" s="14">
        <v>5.52</v>
      </c>
      <c r="O1819" s="14">
        <v>5.29</v>
      </c>
      <c r="P1819" s="14" t="s">
        <v>874</v>
      </c>
      <c r="Q1819" s="14" t="s">
        <v>3630</v>
      </c>
      <c r="R1819" s="14" t="s">
        <v>3631</v>
      </c>
      <c r="S1819" s="14" t="s">
        <v>3632</v>
      </c>
      <c r="T1819" s="14" t="s">
        <v>3632</v>
      </c>
    </row>
    <row r="1820" spans="1:20" x14ac:dyDescent="0.35">
      <c r="A1820" s="14" t="s">
        <v>3544</v>
      </c>
      <c r="B1820" s="14" t="s">
        <v>3638</v>
      </c>
      <c r="C1820" s="14" t="s">
        <v>3545</v>
      </c>
      <c r="D1820" s="14">
        <v>12.16</v>
      </c>
      <c r="E1820" s="14">
        <v>13.61</v>
      </c>
      <c r="F1820" s="14">
        <v>15.69</v>
      </c>
      <c r="G1820" s="14">
        <v>12.13</v>
      </c>
      <c r="H1820" s="14">
        <v>16.09</v>
      </c>
      <c r="I1820" s="14">
        <v>19.43</v>
      </c>
      <c r="J1820" s="14">
        <v>18.87</v>
      </c>
      <c r="K1820" s="14">
        <v>20.28</v>
      </c>
      <c r="L1820" s="14">
        <v>19.52</v>
      </c>
      <c r="M1820" s="14">
        <v>13.66</v>
      </c>
      <c r="N1820" s="14">
        <v>8.57</v>
      </c>
      <c r="O1820" s="14">
        <v>13.46</v>
      </c>
      <c r="P1820" s="14" t="s">
        <v>874</v>
      </c>
      <c r="Q1820" s="14" t="s">
        <v>3630</v>
      </c>
      <c r="R1820" s="14" t="s">
        <v>3631</v>
      </c>
      <c r="S1820" s="14" t="s">
        <v>3632</v>
      </c>
      <c r="T1820" s="14" t="s">
        <v>3632</v>
      </c>
    </row>
    <row r="1821" spans="1:20" x14ac:dyDescent="0.35">
      <c r="A1821" s="14" t="s">
        <v>1599</v>
      </c>
      <c r="B1821" s="14" t="s">
        <v>3638</v>
      </c>
      <c r="C1821" s="14" t="s">
        <v>3521</v>
      </c>
      <c r="D1821" s="14">
        <v>6</v>
      </c>
      <c r="E1821" s="14">
        <v>6</v>
      </c>
      <c r="F1821" s="14">
        <v>6</v>
      </c>
      <c r="G1821" s="14">
        <v>6</v>
      </c>
      <c r="H1821" s="14">
        <v>6</v>
      </c>
      <c r="I1821" s="14">
        <v>6</v>
      </c>
      <c r="J1821" s="14">
        <v>6</v>
      </c>
      <c r="K1821" s="14">
        <v>6</v>
      </c>
      <c r="L1821" s="14">
        <v>6</v>
      </c>
      <c r="M1821" s="14">
        <v>6</v>
      </c>
      <c r="N1821" s="14">
        <v>6</v>
      </c>
      <c r="O1821" s="14">
        <v>6</v>
      </c>
      <c r="P1821" s="14" t="s">
        <v>865</v>
      </c>
      <c r="Q1821" s="14" t="s">
        <v>3630</v>
      </c>
      <c r="R1821" s="14" t="s">
        <v>3631</v>
      </c>
      <c r="S1821" s="14" t="s">
        <v>3632</v>
      </c>
      <c r="T1821" s="14" t="s">
        <v>3632</v>
      </c>
    </row>
    <row r="1822" spans="1:20" x14ac:dyDescent="0.35">
      <c r="A1822" s="14" t="s">
        <v>3591</v>
      </c>
      <c r="B1822" s="14" t="s">
        <v>3652</v>
      </c>
      <c r="C1822" s="14" t="s">
        <v>3592</v>
      </c>
      <c r="D1822" s="14">
        <v>6.12</v>
      </c>
      <c r="E1822" s="14">
        <v>6.49</v>
      </c>
      <c r="F1822" s="14">
        <v>6.31</v>
      </c>
      <c r="G1822" s="14">
        <v>4.32</v>
      </c>
      <c r="H1822" s="14">
        <v>4.8499999999999996</v>
      </c>
      <c r="I1822" s="14">
        <v>5.36</v>
      </c>
      <c r="J1822" s="14">
        <v>5.29</v>
      </c>
      <c r="K1822" s="14">
        <v>5.67</v>
      </c>
      <c r="L1822" s="14">
        <v>5.58</v>
      </c>
      <c r="M1822" s="14">
        <v>4.8499999999999996</v>
      </c>
      <c r="N1822" s="14">
        <v>4.8899999999999997</v>
      </c>
      <c r="O1822" s="14">
        <v>4.97</v>
      </c>
      <c r="P1822" s="14" t="s">
        <v>874</v>
      </c>
      <c r="Q1822" s="14" t="s">
        <v>3630</v>
      </c>
      <c r="R1822" s="14" t="s">
        <v>3631</v>
      </c>
      <c r="S1822" s="14" t="s">
        <v>3632</v>
      </c>
      <c r="T1822" s="14" t="s">
        <v>3632</v>
      </c>
    </row>
    <row r="1823" spans="1:20" x14ac:dyDescent="0.35">
      <c r="A1823" s="14" t="s">
        <v>2702</v>
      </c>
      <c r="B1823" s="14" t="s">
        <v>3638</v>
      </c>
      <c r="C1823" s="14" t="s">
        <v>2703</v>
      </c>
      <c r="D1823" s="14">
        <v>19.579999999999998</v>
      </c>
      <c r="E1823" s="14">
        <v>20.76</v>
      </c>
      <c r="F1823" s="14">
        <v>20.190000000000001</v>
      </c>
      <c r="G1823" s="14">
        <v>18.34</v>
      </c>
      <c r="H1823" s="14">
        <v>19.989999999999998</v>
      </c>
      <c r="I1823" s="14">
        <v>19.600000000000001</v>
      </c>
      <c r="J1823" s="14">
        <v>20.23</v>
      </c>
      <c r="K1823" s="14">
        <v>19.940000000000001</v>
      </c>
      <c r="L1823" s="14">
        <v>21.42</v>
      </c>
      <c r="M1823" s="14">
        <v>17.66</v>
      </c>
      <c r="N1823" s="14">
        <v>15.9</v>
      </c>
      <c r="O1823" s="14">
        <v>16.47</v>
      </c>
      <c r="P1823" s="14" t="s">
        <v>874</v>
      </c>
      <c r="Q1823" s="14" t="s">
        <v>3630</v>
      </c>
      <c r="R1823" s="14" t="s">
        <v>3631</v>
      </c>
      <c r="S1823" s="14" t="s">
        <v>3632</v>
      </c>
      <c r="T1823" s="14" t="s">
        <v>3632</v>
      </c>
    </row>
    <row r="1824" spans="1:20" x14ac:dyDescent="0.35">
      <c r="A1824" s="14" t="s">
        <v>689</v>
      </c>
      <c r="B1824" s="14" t="s">
        <v>3652</v>
      </c>
      <c r="C1824" s="14" t="s">
        <v>690</v>
      </c>
      <c r="D1824" s="14">
        <v>5.34</v>
      </c>
      <c r="E1824" s="14">
        <v>4.37</v>
      </c>
      <c r="F1824" s="14">
        <v>5.41</v>
      </c>
      <c r="G1824" s="14">
        <v>5.14</v>
      </c>
      <c r="H1824" s="14">
        <v>4.83</v>
      </c>
      <c r="I1824" s="14">
        <v>5.0199999999999996</v>
      </c>
      <c r="J1824" s="14">
        <v>1.46</v>
      </c>
      <c r="K1824" s="14">
        <v>0.01</v>
      </c>
      <c r="L1824" s="14">
        <v>1.95</v>
      </c>
      <c r="M1824" s="14">
        <v>2.37</v>
      </c>
      <c r="N1824" s="14">
        <v>2.86</v>
      </c>
      <c r="O1824" s="14">
        <v>4.72</v>
      </c>
      <c r="P1824" s="14" t="s">
        <v>874</v>
      </c>
      <c r="Q1824" s="14" t="s">
        <v>3630</v>
      </c>
      <c r="R1824" s="14" t="s">
        <v>3631</v>
      </c>
      <c r="S1824" s="14" t="s">
        <v>3632</v>
      </c>
      <c r="T1824" s="14" t="s">
        <v>3632</v>
      </c>
    </row>
    <row r="1825" spans="1:20" x14ac:dyDescent="0.35">
      <c r="A1825" s="14" t="s">
        <v>4614</v>
      </c>
      <c r="B1825" s="14" t="s">
        <v>3633</v>
      </c>
      <c r="C1825" s="14" t="s">
        <v>4615</v>
      </c>
      <c r="D1825" s="14">
        <v>0</v>
      </c>
      <c r="E1825" s="14">
        <v>0</v>
      </c>
      <c r="F1825" s="14">
        <v>0</v>
      </c>
      <c r="G1825" s="14">
        <v>0</v>
      </c>
      <c r="H1825" s="14">
        <v>0</v>
      </c>
      <c r="I1825" s="14">
        <v>0</v>
      </c>
      <c r="J1825" s="14">
        <v>0</v>
      </c>
      <c r="K1825" s="14">
        <v>0</v>
      </c>
      <c r="L1825" s="14">
        <v>0</v>
      </c>
      <c r="M1825" s="14">
        <v>0</v>
      </c>
      <c r="N1825" s="14">
        <v>0</v>
      </c>
      <c r="O1825" s="14">
        <v>0</v>
      </c>
      <c r="P1825" s="14" t="s">
        <v>874</v>
      </c>
      <c r="Q1825" s="14" t="s">
        <v>3634</v>
      </c>
      <c r="R1825" s="14" t="s">
        <v>3636</v>
      </c>
      <c r="S1825" s="14" t="s">
        <v>3632</v>
      </c>
      <c r="T1825" s="14" t="s">
        <v>3632</v>
      </c>
    </row>
    <row r="1826" spans="1:20" x14ac:dyDescent="0.35">
      <c r="A1826" s="14" t="s">
        <v>3039</v>
      </c>
      <c r="B1826" s="14" t="s">
        <v>3633</v>
      </c>
      <c r="C1826" s="14" t="s">
        <v>3040</v>
      </c>
      <c r="D1826" s="14">
        <v>0.13</v>
      </c>
      <c r="E1826" s="14">
        <v>0.18</v>
      </c>
      <c r="F1826" s="14">
        <v>0.18</v>
      </c>
      <c r="G1826" s="14">
        <v>0.18</v>
      </c>
      <c r="H1826" s="14">
        <v>0.18</v>
      </c>
      <c r="I1826" s="14">
        <v>0.18</v>
      </c>
      <c r="J1826" s="14">
        <v>0.18</v>
      </c>
      <c r="K1826" s="14">
        <v>0.18</v>
      </c>
      <c r="L1826" s="14">
        <v>0.17</v>
      </c>
      <c r="M1826" s="14">
        <v>0.05</v>
      </c>
      <c r="N1826" s="14">
        <v>0</v>
      </c>
      <c r="O1826" s="14">
        <v>0</v>
      </c>
      <c r="P1826" s="14" t="s">
        <v>874</v>
      </c>
      <c r="Q1826" s="14" t="s">
        <v>3634</v>
      </c>
      <c r="R1826" s="14" t="s">
        <v>3631</v>
      </c>
      <c r="S1826" s="14" t="s">
        <v>3632</v>
      </c>
      <c r="T1826" s="14" t="s">
        <v>3632</v>
      </c>
    </row>
    <row r="1827" spans="1:20" x14ac:dyDescent="0.35">
      <c r="A1827" s="14" t="s">
        <v>691</v>
      </c>
      <c r="B1827" s="14" t="s">
        <v>3633</v>
      </c>
      <c r="C1827" s="14" t="s">
        <v>692</v>
      </c>
      <c r="D1827" s="14">
        <v>0.24</v>
      </c>
      <c r="E1827" s="14">
        <v>0.98</v>
      </c>
      <c r="F1827" s="14">
        <v>1.34</v>
      </c>
      <c r="G1827" s="14">
        <v>1.46</v>
      </c>
      <c r="H1827" s="14">
        <v>0.95</v>
      </c>
      <c r="I1827" s="14">
        <v>0.12</v>
      </c>
      <c r="J1827" s="14">
        <v>0</v>
      </c>
      <c r="K1827" s="14">
        <v>0</v>
      </c>
      <c r="L1827" s="14">
        <v>0</v>
      </c>
      <c r="M1827" s="14">
        <v>0</v>
      </c>
      <c r="N1827" s="14">
        <v>0</v>
      </c>
      <c r="O1827" s="14">
        <v>0</v>
      </c>
      <c r="P1827" s="14" t="s">
        <v>874</v>
      </c>
      <c r="Q1827" s="14" t="s">
        <v>3634</v>
      </c>
      <c r="R1827" s="14" t="s">
        <v>3631</v>
      </c>
      <c r="S1827" s="14" t="s">
        <v>3632</v>
      </c>
      <c r="T1827" s="14" t="s">
        <v>3632</v>
      </c>
    </row>
    <row r="1828" spans="1:20" x14ac:dyDescent="0.35">
      <c r="A1828" s="14" t="s">
        <v>693</v>
      </c>
      <c r="B1828" s="14" t="s">
        <v>3633</v>
      </c>
      <c r="C1828" s="14" t="s">
        <v>694</v>
      </c>
      <c r="D1828" s="14">
        <v>0.24</v>
      </c>
      <c r="E1828" s="14">
        <v>0.98</v>
      </c>
      <c r="F1828" s="14">
        <v>1.34</v>
      </c>
      <c r="G1828" s="14">
        <v>1.46</v>
      </c>
      <c r="H1828" s="14">
        <v>0.95</v>
      </c>
      <c r="I1828" s="14">
        <v>0.12</v>
      </c>
      <c r="J1828" s="14">
        <v>0</v>
      </c>
      <c r="K1828" s="14">
        <v>0</v>
      </c>
      <c r="L1828" s="14">
        <v>0</v>
      </c>
      <c r="M1828" s="14">
        <v>0</v>
      </c>
      <c r="N1828" s="14">
        <v>0</v>
      </c>
      <c r="O1828" s="14">
        <v>0</v>
      </c>
      <c r="P1828" s="14" t="s">
        <v>874</v>
      </c>
      <c r="Q1828" s="14" t="s">
        <v>3634</v>
      </c>
      <c r="R1828" s="14" t="s">
        <v>3631</v>
      </c>
      <c r="S1828" s="14" t="s">
        <v>3632</v>
      </c>
      <c r="T1828" s="14" t="s">
        <v>3632</v>
      </c>
    </row>
    <row r="1829" spans="1:20" x14ac:dyDescent="0.35">
      <c r="A1829" s="14" t="s">
        <v>2416</v>
      </c>
      <c r="B1829" s="14" t="s">
        <v>3647</v>
      </c>
      <c r="C1829" s="14" t="s">
        <v>2417</v>
      </c>
      <c r="D1829" s="14">
        <v>1.18</v>
      </c>
      <c r="E1829" s="14">
        <v>1.21</v>
      </c>
      <c r="F1829" s="14">
        <v>1.04</v>
      </c>
      <c r="G1829" s="14">
        <v>1</v>
      </c>
      <c r="H1829" s="14">
        <v>1.05</v>
      </c>
      <c r="I1829" s="14">
        <v>0.82</v>
      </c>
      <c r="J1829" s="14">
        <v>0.94</v>
      </c>
      <c r="K1829" s="14">
        <v>0.78</v>
      </c>
      <c r="L1829" s="14">
        <v>0.75</v>
      </c>
      <c r="M1829" s="14">
        <v>0.83</v>
      </c>
      <c r="N1829" s="14">
        <v>0.95</v>
      </c>
      <c r="O1829" s="14">
        <v>0.98</v>
      </c>
      <c r="P1829" s="14" t="s">
        <v>874</v>
      </c>
      <c r="Q1829" s="14" t="s">
        <v>3630</v>
      </c>
      <c r="R1829" s="14" t="s">
        <v>3631</v>
      </c>
      <c r="S1829" s="14" t="s">
        <v>3632</v>
      </c>
      <c r="T1829" s="14" t="s">
        <v>3632</v>
      </c>
    </row>
    <row r="1830" spans="1:20" x14ac:dyDescent="0.35">
      <c r="A1830" s="14" t="s">
        <v>2760</v>
      </c>
      <c r="B1830" s="14" t="s">
        <v>3652</v>
      </c>
      <c r="C1830" s="14" t="s">
        <v>2761</v>
      </c>
      <c r="D1830" s="14">
        <v>91</v>
      </c>
      <c r="E1830" s="14">
        <v>91</v>
      </c>
      <c r="F1830" s="14">
        <v>91</v>
      </c>
      <c r="G1830" s="14">
        <v>91</v>
      </c>
      <c r="H1830" s="14">
        <v>91</v>
      </c>
      <c r="I1830" s="14">
        <v>91</v>
      </c>
      <c r="J1830" s="14">
        <v>91</v>
      </c>
      <c r="K1830" s="14">
        <v>91</v>
      </c>
      <c r="L1830" s="14">
        <v>91</v>
      </c>
      <c r="M1830" s="14">
        <v>91</v>
      </c>
      <c r="N1830" s="14">
        <v>91</v>
      </c>
      <c r="O1830" s="14">
        <v>91</v>
      </c>
      <c r="P1830" s="14" t="s">
        <v>865</v>
      </c>
      <c r="Q1830" s="14" t="s">
        <v>3630</v>
      </c>
      <c r="R1830" s="14" t="s">
        <v>3631</v>
      </c>
      <c r="S1830" s="14" t="s">
        <v>3632</v>
      </c>
      <c r="T1830" s="14" t="s">
        <v>3632</v>
      </c>
    </row>
    <row r="1831" spans="1:20" x14ac:dyDescent="0.35">
      <c r="A1831" s="14" t="s">
        <v>2623</v>
      </c>
      <c r="B1831" s="14" t="s">
        <v>3639</v>
      </c>
      <c r="C1831" s="14" t="s">
        <v>3632</v>
      </c>
      <c r="D1831" s="14" t="s">
        <v>3632</v>
      </c>
      <c r="E1831" s="14" t="s">
        <v>3632</v>
      </c>
      <c r="F1831" s="14" t="s">
        <v>3632</v>
      </c>
      <c r="G1831" s="14" t="s">
        <v>3632</v>
      </c>
      <c r="H1831" s="14" t="s">
        <v>3632</v>
      </c>
      <c r="I1831" s="14">
        <v>49</v>
      </c>
      <c r="J1831" s="14">
        <v>49</v>
      </c>
      <c r="K1831" s="14">
        <v>49</v>
      </c>
      <c r="L1831" s="14">
        <v>49</v>
      </c>
      <c r="M1831" s="14">
        <v>49</v>
      </c>
      <c r="N1831" s="14">
        <v>49</v>
      </c>
      <c r="O1831" s="14">
        <v>49</v>
      </c>
      <c r="P1831" s="14" t="s">
        <v>874</v>
      </c>
      <c r="Q1831" s="14" t="s">
        <v>3634</v>
      </c>
      <c r="R1831" s="14" t="s">
        <v>3631</v>
      </c>
      <c r="S1831" s="14" t="s">
        <v>3632</v>
      </c>
      <c r="T1831" s="14" t="s">
        <v>3632</v>
      </c>
    </row>
    <row r="1832" spans="1:20" x14ac:dyDescent="0.35">
      <c r="A1832" s="14" t="s">
        <v>1233</v>
      </c>
      <c r="B1832" s="14" t="s">
        <v>3639</v>
      </c>
      <c r="C1832" s="14" t="s">
        <v>3632</v>
      </c>
      <c r="D1832" s="14" t="s">
        <v>3632</v>
      </c>
      <c r="E1832" s="14" t="s">
        <v>3632</v>
      </c>
      <c r="F1832" s="14" t="s">
        <v>3632</v>
      </c>
      <c r="G1832" s="14" t="s">
        <v>3632</v>
      </c>
      <c r="H1832" s="14" t="s">
        <v>3632</v>
      </c>
      <c r="I1832" s="14">
        <v>49</v>
      </c>
      <c r="J1832" s="14">
        <v>49</v>
      </c>
      <c r="K1832" s="14">
        <v>49</v>
      </c>
      <c r="L1832" s="14">
        <v>49</v>
      </c>
      <c r="M1832" s="14">
        <v>49</v>
      </c>
      <c r="N1832" s="14">
        <v>49</v>
      </c>
      <c r="O1832" s="14">
        <v>49</v>
      </c>
      <c r="P1832" s="14" t="s">
        <v>874</v>
      </c>
      <c r="Q1832" s="14" t="s">
        <v>3634</v>
      </c>
      <c r="R1832" s="14" t="s">
        <v>3631</v>
      </c>
      <c r="S1832" s="14" t="s">
        <v>3632</v>
      </c>
      <c r="T1832" s="14" t="s">
        <v>3632</v>
      </c>
    </row>
    <row r="1833" spans="1:20" x14ac:dyDescent="0.35">
      <c r="A1833" s="14" t="s">
        <v>1171</v>
      </c>
      <c r="B1833" s="14" t="s">
        <v>3647</v>
      </c>
      <c r="C1833" s="14" t="s">
        <v>1172</v>
      </c>
      <c r="D1833" s="14">
        <v>7.0000000000000007E-2</v>
      </c>
      <c r="E1833" s="14">
        <v>0.11</v>
      </c>
      <c r="F1833" s="14">
        <v>0.11</v>
      </c>
      <c r="G1833" s="14">
        <v>0.05</v>
      </c>
      <c r="H1833" s="14">
        <v>0.02</v>
      </c>
      <c r="I1833" s="14">
        <v>0</v>
      </c>
      <c r="J1833" s="14">
        <v>0.01</v>
      </c>
      <c r="K1833" s="14">
        <v>0.01</v>
      </c>
      <c r="L1833" s="14">
        <v>0.01</v>
      </c>
      <c r="M1833" s="14">
        <v>0.02</v>
      </c>
      <c r="N1833" s="14">
        <v>0.02</v>
      </c>
      <c r="O1833" s="14">
        <v>0.1</v>
      </c>
      <c r="P1833" s="14" t="s">
        <v>874</v>
      </c>
      <c r="Q1833" s="14" t="s">
        <v>3630</v>
      </c>
      <c r="R1833" s="14" t="s">
        <v>3631</v>
      </c>
      <c r="S1833" s="14" t="s">
        <v>3632</v>
      </c>
      <c r="T1833" s="14" t="s">
        <v>3632</v>
      </c>
    </row>
    <row r="1834" spans="1:20" x14ac:dyDescent="0.35">
      <c r="A1834" s="14" t="s">
        <v>1350</v>
      </c>
      <c r="B1834" s="14" t="s">
        <v>3646</v>
      </c>
      <c r="C1834" s="14" t="s">
        <v>1351</v>
      </c>
      <c r="D1834" s="14">
        <v>49.5</v>
      </c>
      <c r="E1834" s="14">
        <v>49.5</v>
      </c>
      <c r="F1834" s="14">
        <v>49.5</v>
      </c>
      <c r="G1834" s="14">
        <v>49.5</v>
      </c>
      <c r="H1834" s="14">
        <v>49.5</v>
      </c>
      <c r="I1834" s="14">
        <v>49.5</v>
      </c>
      <c r="J1834" s="14">
        <v>49.5</v>
      </c>
      <c r="K1834" s="14">
        <v>49.5</v>
      </c>
      <c r="L1834" s="14">
        <v>49.5</v>
      </c>
      <c r="M1834" s="14">
        <v>49.5</v>
      </c>
      <c r="N1834" s="14">
        <v>49.5</v>
      </c>
      <c r="O1834" s="14">
        <v>49.5</v>
      </c>
      <c r="P1834" s="14" t="s">
        <v>865</v>
      </c>
      <c r="Q1834" s="14" t="s">
        <v>3630</v>
      </c>
      <c r="R1834" s="14" t="s">
        <v>3631</v>
      </c>
      <c r="S1834" s="14" t="s">
        <v>3632</v>
      </c>
      <c r="T1834" s="14" t="s">
        <v>3632</v>
      </c>
    </row>
    <row r="1835" spans="1:20" x14ac:dyDescent="0.35">
      <c r="A1835" s="14" t="s">
        <v>2894</v>
      </c>
      <c r="B1835" s="14" t="s">
        <v>3652</v>
      </c>
      <c r="C1835" s="14" t="s">
        <v>2895</v>
      </c>
      <c r="D1835" s="14">
        <v>13.43</v>
      </c>
      <c r="E1835" s="14">
        <v>18.43</v>
      </c>
      <c r="F1835" s="14">
        <v>18.239999999999998</v>
      </c>
      <c r="G1835" s="14">
        <v>16.13</v>
      </c>
      <c r="H1835" s="14">
        <v>18.809999999999999</v>
      </c>
      <c r="I1835" s="14">
        <v>19.07</v>
      </c>
      <c r="J1835" s="14">
        <v>18.45</v>
      </c>
      <c r="K1835" s="14">
        <v>18.260000000000002</v>
      </c>
      <c r="L1835" s="14">
        <v>17.649999999999999</v>
      </c>
      <c r="M1835" s="14">
        <v>18.010000000000002</v>
      </c>
      <c r="N1835" s="14">
        <v>18.37</v>
      </c>
      <c r="O1835" s="14">
        <v>18.010000000000002</v>
      </c>
      <c r="P1835" s="14" t="s">
        <v>874</v>
      </c>
      <c r="Q1835" s="14" t="s">
        <v>3630</v>
      </c>
      <c r="R1835" s="14" t="s">
        <v>3631</v>
      </c>
      <c r="S1835" s="14" t="s">
        <v>3632</v>
      </c>
      <c r="T1835" s="14" t="s">
        <v>3632</v>
      </c>
    </row>
    <row r="1836" spans="1:20" x14ac:dyDescent="0.35">
      <c r="A1836" s="14" t="s">
        <v>1267</v>
      </c>
      <c r="B1836" s="14" t="s">
        <v>3647</v>
      </c>
      <c r="C1836" s="14" t="s">
        <v>2782</v>
      </c>
      <c r="D1836" s="14">
        <v>0.81</v>
      </c>
      <c r="E1836" s="14">
        <v>0.25</v>
      </c>
      <c r="F1836" s="14">
        <v>0</v>
      </c>
      <c r="G1836" s="14">
        <v>0.23</v>
      </c>
      <c r="H1836" s="14">
        <v>0</v>
      </c>
      <c r="I1836" s="14">
        <v>0</v>
      </c>
      <c r="J1836" s="14">
        <v>0</v>
      </c>
      <c r="K1836" s="14">
        <v>5.14</v>
      </c>
      <c r="L1836" s="14">
        <v>7.0000000000000007E-2</v>
      </c>
      <c r="M1836" s="14">
        <v>5.4</v>
      </c>
      <c r="N1836" s="14">
        <v>6.48</v>
      </c>
      <c r="O1836" s="14">
        <v>3.11</v>
      </c>
      <c r="P1836" s="14" t="s">
        <v>874</v>
      </c>
      <c r="Q1836" s="14" t="s">
        <v>3630</v>
      </c>
      <c r="R1836" s="14" t="s">
        <v>3631</v>
      </c>
      <c r="S1836" s="14" t="s">
        <v>3632</v>
      </c>
      <c r="T1836" s="14" t="s">
        <v>3632</v>
      </c>
    </row>
    <row r="1837" spans="1:20" x14ac:dyDescent="0.35">
      <c r="A1837" s="14" t="s">
        <v>3238</v>
      </c>
      <c r="B1837" s="14" t="s">
        <v>3635</v>
      </c>
      <c r="C1837" s="14" t="s">
        <v>3239</v>
      </c>
      <c r="D1837" s="14">
        <v>0.17</v>
      </c>
      <c r="E1837" s="14">
        <v>0.21</v>
      </c>
      <c r="F1837" s="14">
        <v>0.27</v>
      </c>
      <c r="G1837" s="14">
        <v>0.37</v>
      </c>
      <c r="H1837" s="14">
        <v>0.43</v>
      </c>
      <c r="I1837" s="14">
        <v>0.42</v>
      </c>
      <c r="J1837" s="14">
        <v>0.41</v>
      </c>
      <c r="K1837" s="14">
        <v>0.28000000000000003</v>
      </c>
      <c r="L1837" s="14">
        <v>0.15</v>
      </c>
      <c r="M1837" s="14">
        <v>0.08</v>
      </c>
      <c r="N1837" s="14">
        <v>0.01</v>
      </c>
      <c r="O1837" s="14">
        <v>0</v>
      </c>
      <c r="P1837" s="14" t="s">
        <v>874</v>
      </c>
      <c r="Q1837" s="14" t="s">
        <v>3630</v>
      </c>
      <c r="R1837" s="14" t="s">
        <v>3631</v>
      </c>
      <c r="S1837" s="14" t="s">
        <v>3632</v>
      </c>
      <c r="T1837" s="14" t="s">
        <v>3632</v>
      </c>
    </row>
    <row r="1838" spans="1:20" x14ac:dyDescent="0.35">
      <c r="A1838" s="14" t="s">
        <v>1887</v>
      </c>
      <c r="B1838" s="14" t="s">
        <v>3635</v>
      </c>
      <c r="C1838" s="14" t="s">
        <v>1888</v>
      </c>
      <c r="D1838" s="14">
        <v>0.09</v>
      </c>
      <c r="E1838" s="14">
        <v>0.1</v>
      </c>
      <c r="F1838" s="14">
        <v>0.1</v>
      </c>
      <c r="G1838" s="14">
        <v>0.15</v>
      </c>
      <c r="H1838" s="14">
        <v>0.26</v>
      </c>
      <c r="I1838" s="14">
        <v>0.3</v>
      </c>
      <c r="J1838" s="14">
        <v>0.3</v>
      </c>
      <c r="K1838" s="14">
        <v>0.19</v>
      </c>
      <c r="L1838" s="14">
        <v>0.05</v>
      </c>
      <c r="M1838" s="14">
        <v>0.06</v>
      </c>
      <c r="N1838" s="14">
        <v>0.01</v>
      </c>
      <c r="O1838" s="14">
        <v>0</v>
      </c>
      <c r="P1838" s="14" t="s">
        <v>874</v>
      </c>
      <c r="Q1838" s="14" t="s">
        <v>3630</v>
      </c>
      <c r="R1838" s="14" t="s">
        <v>3631</v>
      </c>
      <c r="S1838" s="14" t="s">
        <v>3632</v>
      </c>
      <c r="T1838" s="14" t="s">
        <v>3632</v>
      </c>
    </row>
    <row r="1839" spans="1:20" x14ac:dyDescent="0.35">
      <c r="A1839" s="14" t="s">
        <v>3263</v>
      </c>
      <c r="B1839" s="14" t="s">
        <v>3635</v>
      </c>
      <c r="C1839" s="14" t="s">
        <v>3264</v>
      </c>
      <c r="D1839" s="14">
        <v>0.18</v>
      </c>
      <c r="E1839" s="14">
        <v>0.21</v>
      </c>
      <c r="F1839" s="14">
        <v>0.23</v>
      </c>
      <c r="G1839" s="14">
        <v>0.41</v>
      </c>
      <c r="H1839" s="14">
        <v>0.65</v>
      </c>
      <c r="I1839" s="14">
        <v>0.66</v>
      </c>
      <c r="J1839" s="14">
        <v>0.63</v>
      </c>
      <c r="K1839" s="14">
        <v>0.2</v>
      </c>
      <c r="L1839" s="14">
        <v>0.19</v>
      </c>
      <c r="M1839" s="14">
        <v>0.01</v>
      </c>
      <c r="N1839" s="14">
        <v>0</v>
      </c>
      <c r="O1839" s="14">
        <v>0</v>
      </c>
      <c r="P1839" s="14" t="s">
        <v>874</v>
      </c>
      <c r="Q1839" s="14" t="s">
        <v>3630</v>
      </c>
      <c r="R1839" s="14" t="s">
        <v>3631</v>
      </c>
      <c r="S1839" s="14" t="s">
        <v>3632</v>
      </c>
      <c r="T1839" s="14" t="s">
        <v>3632</v>
      </c>
    </row>
    <row r="1840" spans="1:20" x14ac:dyDescent="0.35">
      <c r="A1840" s="14" t="s">
        <v>2670</v>
      </c>
      <c r="B1840" s="14" t="s">
        <v>3635</v>
      </c>
      <c r="C1840" s="14" t="s">
        <v>2671</v>
      </c>
      <c r="D1840" s="14">
        <v>0</v>
      </c>
      <c r="E1840" s="14">
        <v>0.22</v>
      </c>
      <c r="F1840" s="14">
        <v>0.61</v>
      </c>
      <c r="G1840" s="14">
        <v>1.03</v>
      </c>
      <c r="H1840" s="14">
        <v>0.88</v>
      </c>
      <c r="I1840" s="14">
        <v>1.37</v>
      </c>
      <c r="J1840" s="14">
        <v>1.31</v>
      </c>
      <c r="K1840" s="14">
        <v>0.82</v>
      </c>
      <c r="L1840" s="14">
        <v>0.42</v>
      </c>
      <c r="M1840" s="14">
        <v>0.22</v>
      </c>
      <c r="N1840" s="14">
        <v>0.05</v>
      </c>
      <c r="O1840" s="14">
        <v>0</v>
      </c>
      <c r="P1840" s="14" t="s">
        <v>874</v>
      </c>
      <c r="Q1840" s="14" t="s">
        <v>3630</v>
      </c>
      <c r="R1840" s="14" t="s">
        <v>3631</v>
      </c>
      <c r="S1840" s="14" t="s">
        <v>3632</v>
      </c>
      <c r="T1840" s="14" t="s">
        <v>3632</v>
      </c>
    </row>
    <row r="1841" spans="1:20" x14ac:dyDescent="0.35">
      <c r="A1841" s="14" t="s">
        <v>695</v>
      </c>
      <c r="B1841" s="14" t="s">
        <v>3635</v>
      </c>
      <c r="C1841" s="14" t="s">
        <v>696</v>
      </c>
      <c r="D1841" s="14">
        <v>0.8</v>
      </c>
      <c r="E1841" s="14">
        <v>0.6</v>
      </c>
      <c r="F1841" s="14">
        <v>3.6</v>
      </c>
      <c r="G1841" s="14">
        <v>3</v>
      </c>
      <c r="H1841" s="14">
        <v>3.2</v>
      </c>
      <c r="I1841" s="14">
        <v>6.2</v>
      </c>
      <c r="J1841" s="14">
        <v>7.8</v>
      </c>
      <c r="K1841" s="14">
        <v>5.4</v>
      </c>
      <c r="L1841" s="14">
        <v>2.8</v>
      </c>
      <c r="M1841" s="14">
        <v>0.4</v>
      </c>
      <c r="N1841" s="14">
        <v>0.4</v>
      </c>
      <c r="O1841" s="14">
        <v>0</v>
      </c>
      <c r="P1841" s="14" t="s">
        <v>874</v>
      </c>
      <c r="Q1841" s="14" t="s">
        <v>3630</v>
      </c>
      <c r="R1841" s="14" t="s">
        <v>3650</v>
      </c>
      <c r="S1841" s="14" t="s">
        <v>3653</v>
      </c>
      <c r="T1841" s="14" t="s">
        <v>3632</v>
      </c>
    </row>
    <row r="1842" spans="1:20" x14ac:dyDescent="0.35">
      <c r="A1842" s="14" t="s">
        <v>697</v>
      </c>
      <c r="B1842" s="14" t="s">
        <v>3635</v>
      </c>
      <c r="C1842" s="14" t="s">
        <v>698</v>
      </c>
      <c r="D1842" s="14">
        <v>0</v>
      </c>
      <c r="E1842" s="14">
        <v>0</v>
      </c>
      <c r="F1842" s="14">
        <v>0</v>
      </c>
      <c r="G1842" s="14">
        <v>0</v>
      </c>
      <c r="H1842" s="14">
        <v>0</v>
      </c>
      <c r="I1842" s="14">
        <v>0</v>
      </c>
      <c r="J1842" s="14">
        <v>0</v>
      </c>
      <c r="K1842" s="14">
        <v>0</v>
      </c>
      <c r="L1842" s="14">
        <v>0</v>
      </c>
      <c r="M1842" s="14">
        <v>0</v>
      </c>
      <c r="N1842" s="14">
        <v>0</v>
      </c>
      <c r="O1842" s="14">
        <v>0</v>
      </c>
      <c r="P1842" s="14" t="s">
        <v>874</v>
      </c>
      <c r="Q1842" s="14" t="s">
        <v>3630</v>
      </c>
      <c r="R1842" s="14" t="s">
        <v>3636</v>
      </c>
      <c r="S1842" s="14" t="s">
        <v>3632</v>
      </c>
      <c r="T1842" s="14" t="s">
        <v>3632</v>
      </c>
    </row>
    <row r="1843" spans="1:20" x14ac:dyDescent="0.35">
      <c r="A1843" s="14" t="s">
        <v>700</v>
      </c>
      <c r="B1843" s="14" t="s">
        <v>3635</v>
      </c>
      <c r="C1843" s="14" t="s">
        <v>701</v>
      </c>
      <c r="D1843" s="14">
        <v>0.74</v>
      </c>
      <c r="E1843" s="14">
        <v>0.56000000000000005</v>
      </c>
      <c r="F1843" s="14">
        <v>3.33</v>
      </c>
      <c r="G1843" s="14">
        <v>2.78</v>
      </c>
      <c r="H1843" s="14">
        <v>2.96</v>
      </c>
      <c r="I1843" s="14">
        <v>5.74</v>
      </c>
      <c r="J1843" s="14">
        <v>7.22</v>
      </c>
      <c r="K1843" s="14">
        <v>5</v>
      </c>
      <c r="L1843" s="14">
        <v>2.59</v>
      </c>
      <c r="M1843" s="14">
        <v>0.37</v>
      </c>
      <c r="N1843" s="14">
        <v>0.37</v>
      </c>
      <c r="O1843" s="14">
        <v>0</v>
      </c>
      <c r="P1843" s="14" t="s">
        <v>874</v>
      </c>
      <c r="Q1843" s="14" t="s">
        <v>3630</v>
      </c>
      <c r="R1843" s="14" t="s">
        <v>3650</v>
      </c>
      <c r="S1843" s="14" t="s">
        <v>3653</v>
      </c>
      <c r="T1843" s="14" t="s">
        <v>3632</v>
      </c>
    </row>
    <row r="1844" spans="1:20" x14ac:dyDescent="0.35">
      <c r="A1844" s="14" t="s">
        <v>702</v>
      </c>
      <c r="B1844" s="14" t="s">
        <v>3638</v>
      </c>
      <c r="C1844" s="14" t="s">
        <v>703</v>
      </c>
      <c r="D1844" s="14">
        <v>586.02</v>
      </c>
      <c r="E1844" s="14">
        <v>586.02</v>
      </c>
      <c r="F1844" s="14">
        <v>586.02</v>
      </c>
      <c r="G1844" s="14">
        <v>586.02</v>
      </c>
      <c r="H1844" s="14">
        <v>586.02</v>
      </c>
      <c r="I1844" s="14">
        <v>586.02</v>
      </c>
      <c r="J1844" s="14">
        <v>586.02</v>
      </c>
      <c r="K1844" s="14">
        <v>586.02</v>
      </c>
      <c r="L1844" s="14">
        <v>586.02</v>
      </c>
      <c r="M1844" s="14">
        <v>586.02</v>
      </c>
      <c r="N1844" s="14">
        <v>586.02</v>
      </c>
      <c r="O1844" s="14">
        <v>586.02</v>
      </c>
      <c r="P1844" s="14" t="s">
        <v>865</v>
      </c>
      <c r="Q1844" s="14" t="s">
        <v>3630</v>
      </c>
      <c r="R1844" s="14" t="s">
        <v>3631</v>
      </c>
      <c r="S1844" s="14" t="s">
        <v>3632</v>
      </c>
      <c r="T1844" s="14" t="s">
        <v>3632</v>
      </c>
    </row>
    <row r="1845" spans="1:20" x14ac:dyDescent="0.35">
      <c r="A1845" s="14" t="s">
        <v>704</v>
      </c>
      <c r="B1845" s="14" t="s">
        <v>3638</v>
      </c>
      <c r="C1845" s="14" t="s">
        <v>705</v>
      </c>
      <c r="D1845" s="14">
        <v>248</v>
      </c>
      <c r="E1845" s="14">
        <v>235.81</v>
      </c>
      <c r="F1845" s="14">
        <v>247.05</v>
      </c>
      <c r="G1845" s="14">
        <v>246.05</v>
      </c>
      <c r="H1845" s="14">
        <v>237.87</v>
      </c>
      <c r="I1845" s="14">
        <v>234.15</v>
      </c>
      <c r="J1845" s="14">
        <v>230.05</v>
      </c>
      <c r="K1845" s="14">
        <v>229.5</v>
      </c>
      <c r="L1845" s="14">
        <v>232.23</v>
      </c>
      <c r="M1845" s="14">
        <v>241.6</v>
      </c>
      <c r="N1845" s="14">
        <v>247.5</v>
      </c>
      <c r="O1845" s="14">
        <v>248</v>
      </c>
      <c r="P1845" s="14" t="s">
        <v>865</v>
      </c>
      <c r="Q1845" s="14" t="s">
        <v>3630</v>
      </c>
      <c r="R1845" s="14" t="s">
        <v>3631</v>
      </c>
      <c r="S1845" s="14" t="s">
        <v>3632</v>
      </c>
      <c r="T1845" s="14" t="s">
        <v>3632</v>
      </c>
    </row>
    <row r="1846" spans="1:20" x14ac:dyDescent="0.35">
      <c r="A1846" s="14" t="s">
        <v>943</v>
      </c>
      <c r="B1846" s="14" t="s">
        <v>3633</v>
      </c>
      <c r="C1846" s="14" t="s">
        <v>1756</v>
      </c>
      <c r="D1846" s="14">
        <v>17.79</v>
      </c>
      <c r="E1846" s="14">
        <v>17.41</v>
      </c>
      <c r="F1846" s="14">
        <v>17.59</v>
      </c>
      <c r="G1846" s="14">
        <v>16.39</v>
      </c>
      <c r="H1846" s="14">
        <v>15.34</v>
      </c>
      <c r="I1846" s="14">
        <v>16.02</v>
      </c>
      <c r="J1846" s="14">
        <v>16.55</v>
      </c>
      <c r="K1846" s="14">
        <v>15.86</v>
      </c>
      <c r="L1846" s="14">
        <v>15.4</v>
      </c>
      <c r="M1846" s="14">
        <v>16.670000000000002</v>
      </c>
      <c r="N1846" s="14">
        <v>16.989999999999998</v>
      </c>
      <c r="O1846" s="14">
        <v>18.13</v>
      </c>
      <c r="P1846" s="14" t="s">
        <v>874</v>
      </c>
      <c r="Q1846" s="14" t="s">
        <v>3634</v>
      </c>
      <c r="R1846" s="14" t="s">
        <v>3650</v>
      </c>
      <c r="S1846" s="14" t="s">
        <v>3653</v>
      </c>
      <c r="T1846" s="14" t="s">
        <v>3632</v>
      </c>
    </row>
    <row r="1847" spans="1:20" x14ac:dyDescent="0.35">
      <c r="A1847" s="14" t="s">
        <v>3206</v>
      </c>
      <c r="B1847" s="14" t="s">
        <v>3638</v>
      </c>
      <c r="C1847" s="14" t="s">
        <v>3207</v>
      </c>
      <c r="D1847" s="14" t="s">
        <v>3632</v>
      </c>
      <c r="E1847" s="14" t="s">
        <v>3632</v>
      </c>
      <c r="F1847" s="14" t="s">
        <v>3632</v>
      </c>
      <c r="G1847" s="14">
        <v>12.75</v>
      </c>
      <c r="H1847" s="14">
        <v>13.6</v>
      </c>
      <c r="I1847" s="14">
        <v>26.35</v>
      </c>
      <c r="J1847" s="14">
        <v>33.15</v>
      </c>
      <c r="K1847" s="14">
        <v>22.95</v>
      </c>
      <c r="L1847" s="14">
        <v>11.9</v>
      </c>
      <c r="M1847" s="14">
        <v>1.7</v>
      </c>
      <c r="N1847" s="14">
        <v>1.7</v>
      </c>
      <c r="O1847" s="14">
        <v>0</v>
      </c>
      <c r="P1847" s="14" t="s">
        <v>874</v>
      </c>
      <c r="Q1847" s="14" t="s">
        <v>3634</v>
      </c>
      <c r="R1847" s="14" t="s">
        <v>3650</v>
      </c>
      <c r="S1847" s="14" t="s">
        <v>4616</v>
      </c>
      <c r="T1847" s="14" t="s">
        <v>4617</v>
      </c>
    </row>
    <row r="1848" spans="1:20" x14ac:dyDescent="0.35">
      <c r="A1848" s="14" t="s">
        <v>2627</v>
      </c>
      <c r="B1848" s="14" t="s">
        <v>3638</v>
      </c>
      <c r="C1848" s="14" t="s">
        <v>2628</v>
      </c>
      <c r="D1848" s="14" t="s">
        <v>3632</v>
      </c>
      <c r="E1848" s="14">
        <v>0.6</v>
      </c>
      <c r="F1848" s="14">
        <v>3.6</v>
      </c>
      <c r="G1848" s="14">
        <v>3</v>
      </c>
      <c r="H1848" s="14">
        <v>3.2</v>
      </c>
      <c r="I1848" s="14">
        <v>6.2</v>
      </c>
      <c r="J1848" s="14">
        <v>7.8</v>
      </c>
      <c r="K1848" s="14">
        <v>5.4</v>
      </c>
      <c r="L1848" s="14">
        <v>2.8</v>
      </c>
      <c r="M1848" s="14">
        <v>0.4</v>
      </c>
      <c r="N1848" s="14">
        <v>0.4</v>
      </c>
      <c r="O1848" s="14">
        <v>0</v>
      </c>
      <c r="P1848" s="14" t="s">
        <v>874</v>
      </c>
      <c r="Q1848" s="14" t="s">
        <v>3634</v>
      </c>
      <c r="R1848" s="14" t="s">
        <v>3631</v>
      </c>
      <c r="S1848" s="14" t="s">
        <v>3632</v>
      </c>
      <c r="T1848" s="14" t="s">
        <v>4618</v>
      </c>
    </row>
    <row r="1849" spans="1:20" x14ac:dyDescent="0.35">
      <c r="A1849" s="14" t="s">
        <v>706</v>
      </c>
      <c r="B1849" s="14" t="s">
        <v>3647</v>
      </c>
      <c r="C1849" s="14" t="s">
        <v>707</v>
      </c>
      <c r="D1849" s="14">
        <v>3</v>
      </c>
      <c r="E1849" s="14">
        <v>3</v>
      </c>
      <c r="F1849" s="14">
        <v>3</v>
      </c>
      <c r="G1849" s="14">
        <v>3</v>
      </c>
      <c r="H1849" s="14">
        <v>3</v>
      </c>
      <c r="I1849" s="14">
        <v>3</v>
      </c>
      <c r="J1849" s="14">
        <v>3</v>
      </c>
      <c r="K1849" s="14">
        <v>3</v>
      </c>
      <c r="L1849" s="14">
        <v>3</v>
      </c>
      <c r="M1849" s="14">
        <v>3</v>
      </c>
      <c r="N1849" s="14">
        <v>3</v>
      </c>
      <c r="O1849" s="14">
        <v>3</v>
      </c>
      <c r="P1849" s="14" t="s">
        <v>865</v>
      </c>
      <c r="Q1849" s="14" t="s">
        <v>3630</v>
      </c>
      <c r="R1849" s="14" t="s">
        <v>3658</v>
      </c>
      <c r="S1849" s="14" t="s">
        <v>3653</v>
      </c>
      <c r="T1849" s="14" t="s">
        <v>3632</v>
      </c>
    </row>
    <row r="1850" spans="1:20" x14ac:dyDescent="0.35">
      <c r="A1850" s="14" t="s">
        <v>708</v>
      </c>
      <c r="B1850" s="14" t="s">
        <v>3633</v>
      </c>
      <c r="C1850" s="14" t="s">
        <v>709</v>
      </c>
      <c r="D1850" s="14">
        <v>80</v>
      </c>
      <c r="E1850" s="14">
        <v>80</v>
      </c>
      <c r="F1850" s="14">
        <v>80</v>
      </c>
      <c r="G1850" s="14">
        <v>80</v>
      </c>
      <c r="H1850" s="14">
        <v>80</v>
      </c>
      <c r="I1850" s="14">
        <v>78.98</v>
      </c>
      <c r="J1850" s="14">
        <v>79.44</v>
      </c>
      <c r="K1850" s="14">
        <v>77.41</v>
      </c>
      <c r="L1850" s="14">
        <v>77.989999999999995</v>
      </c>
      <c r="M1850" s="14">
        <v>79.569999999999993</v>
      </c>
      <c r="N1850" s="14">
        <v>80</v>
      </c>
      <c r="O1850" s="14">
        <v>80</v>
      </c>
      <c r="P1850" s="14" t="s">
        <v>874</v>
      </c>
      <c r="Q1850" s="14" t="s">
        <v>3634</v>
      </c>
      <c r="R1850" s="14" t="s">
        <v>3631</v>
      </c>
      <c r="S1850" s="14" t="s">
        <v>3632</v>
      </c>
      <c r="T1850" s="14" t="s">
        <v>3632</v>
      </c>
    </row>
    <row r="1851" spans="1:20" x14ac:dyDescent="0.35">
      <c r="A1851" s="14" t="s">
        <v>710</v>
      </c>
      <c r="B1851" s="14" t="s">
        <v>3633</v>
      </c>
      <c r="C1851" s="14" t="s">
        <v>711</v>
      </c>
      <c r="D1851" s="14">
        <v>80</v>
      </c>
      <c r="E1851" s="14">
        <v>80</v>
      </c>
      <c r="F1851" s="14">
        <v>80</v>
      </c>
      <c r="G1851" s="14">
        <v>80</v>
      </c>
      <c r="H1851" s="14">
        <v>80</v>
      </c>
      <c r="I1851" s="14">
        <v>80</v>
      </c>
      <c r="J1851" s="14">
        <v>80</v>
      </c>
      <c r="K1851" s="14">
        <v>80</v>
      </c>
      <c r="L1851" s="14">
        <v>80</v>
      </c>
      <c r="M1851" s="14">
        <v>80</v>
      </c>
      <c r="N1851" s="14">
        <v>80</v>
      </c>
      <c r="O1851" s="14">
        <v>80</v>
      </c>
      <c r="P1851" s="14" t="s">
        <v>865</v>
      </c>
      <c r="Q1851" s="14" t="s">
        <v>3634</v>
      </c>
      <c r="R1851" s="14" t="s">
        <v>3631</v>
      </c>
      <c r="S1851" s="14" t="s">
        <v>3632</v>
      </c>
      <c r="T1851" s="14" t="s">
        <v>3632</v>
      </c>
    </row>
    <row r="1852" spans="1:20" x14ac:dyDescent="0.35">
      <c r="A1852" s="14" t="s">
        <v>712</v>
      </c>
      <c r="B1852" s="14" t="s">
        <v>3633</v>
      </c>
      <c r="C1852" s="14" t="s">
        <v>713</v>
      </c>
      <c r="D1852" s="14">
        <v>80</v>
      </c>
      <c r="E1852" s="14">
        <v>80</v>
      </c>
      <c r="F1852" s="14">
        <v>80</v>
      </c>
      <c r="G1852" s="14">
        <v>80</v>
      </c>
      <c r="H1852" s="14">
        <v>80</v>
      </c>
      <c r="I1852" s="14">
        <v>80</v>
      </c>
      <c r="J1852" s="14">
        <v>80</v>
      </c>
      <c r="K1852" s="14">
        <v>80</v>
      </c>
      <c r="L1852" s="14">
        <v>80</v>
      </c>
      <c r="M1852" s="14">
        <v>80</v>
      </c>
      <c r="N1852" s="14">
        <v>80</v>
      </c>
      <c r="O1852" s="14">
        <v>80</v>
      </c>
      <c r="P1852" s="14" t="s">
        <v>865</v>
      </c>
      <c r="Q1852" s="14" t="s">
        <v>3634</v>
      </c>
      <c r="R1852" s="14" t="s">
        <v>3631</v>
      </c>
      <c r="S1852" s="14" t="s">
        <v>3632</v>
      </c>
      <c r="T1852" s="14" t="s">
        <v>3632</v>
      </c>
    </row>
    <row r="1853" spans="1:20" x14ac:dyDescent="0.35">
      <c r="A1853" s="14" t="s">
        <v>714</v>
      </c>
      <c r="B1853" s="14" t="s">
        <v>3633</v>
      </c>
      <c r="C1853" s="14" t="s">
        <v>715</v>
      </c>
      <c r="D1853" s="14">
        <v>80</v>
      </c>
      <c r="E1853" s="14">
        <v>80</v>
      </c>
      <c r="F1853" s="14">
        <v>80</v>
      </c>
      <c r="G1853" s="14">
        <v>80</v>
      </c>
      <c r="H1853" s="14">
        <v>80</v>
      </c>
      <c r="I1853" s="14">
        <v>80</v>
      </c>
      <c r="J1853" s="14">
        <v>80</v>
      </c>
      <c r="K1853" s="14">
        <v>80</v>
      </c>
      <c r="L1853" s="14">
        <v>80</v>
      </c>
      <c r="M1853" s="14">
        <v>80</v>
      </c>
      <c r="N1853" s="14">
        <v>80</v>
      </c>
      <c r="O1853" s="14">
        <v>80</v>
      </c>
      <c r="P1853" s="14" t="s">
        <v>865</v>
      </c>
      <c r="Q1853" s="14" t="s">
        <v>3634</v>
      </c>
      <c r="R1853" s="14" t="s">
        <v>3631</v>
      </c>
      <c r="S1853" s="14" t="s">
        <v>3632</v>
      </c>
      <c r="T1853" s="14" t="s">
        <v>3632</v>
      </c>
    </row>
    <row r="1854" spans="1:20" x14ac:dyDescent="0.35">
      <c r="A1854" s="14" t="s">
        <v>716</v>
      </c>
      <c r="B1854" s="14" t="s">
        <v>3638</v>
      </c>
      <c r="C1854" s="14" t="s">
        <v>717</v>
      </c>
      <c r="D1854" s="14">
        <v>10.62</v>
      </c>
      <c r="E1854" s="14">
        <v>10.59</v>
      </c>
      <c r="F1854" s="14">
        <v>8.49</v>
      </c>
      <c r="G1854" s="14">
        <v>9.59</v>
      </c>
      <c r="H1854" s="14">
        <v>10.59</v>
      </c>
      <c r="I1854" s="14">
        <v>9.8800000000000008</v>
      </c>
      <c r="J1854" s="14">
        <v>9.77</v>
      </c>
      <c r="K1854" s="14">
        <v>9.92</v>
      </c>
      <c r="L1854" s="14">
        <v>10.27</v>
      </c>
      <c r="M1854" s="14">
        <v>10.65</v>
      </c>
      <c r="N1854" s="14">
        <v>10.48</v>
      </c>
      <c r="O1854" s="14">
        <v>11.78</v>
      </c>
      <c r="P1854" s="14" t="s">
        <v>874</v>
      </c>
      <c r="Q1854" s="14" t="s">
        <v>3630</v>
      </c>
      <c r="R1854" s="14" t="s">
        <v>3631</v>
      </c>
      <c r="S1854" s="14" t="s">
        <v>3632</v>
      </c>
      <c r="T1854" s="14" t="s">
        <v>3632</v>
      </c>
    </row>
    <row r="1855" spans="1:20" x14ac:dyDescent="0.35">
      <c r="A1855" s="14" t="s">
        <v>2231</v>
      </c>
      <c r="B1855" s="14" t="s">
        <v>3638</v>
      </c>
      <c r="C1855" s="14" t="s">
        <v>2232</v>
      </c>
      <c r="D1855" s="14">
        <v>0.61</v>
      </c>
      <c r="E1855" s="14">
        <v>0.93</v>
      </c>
      <c r="F1855" s="14">
        <v>0.92</v>
      </c>
      <c r="G1855" s="14">
        <v>1.29</v>
      </c>
      <c r="H1855" s="14">
        <v>0.97</v>
      </c>
      <c r="I1855" s="14">
        <v>0.56000000000000005</v>
      </c>
      <c r="J1855" s="14">
        <v>0.27</v>
      </c>
      <c r="K1855" s="14">
        <v>0.18</v>
      </c>
      <c r="L1855" s="14">
        <v>0.22</v>
      </c>
      <c r="M1855" s="14">
        <v>0.24</v>
      </c>
      <c r="N1855" s="14">
        <v>0.25</v>
      </c>
      <c r="O1855" s="14">
        <v>0.31</v>
      </c>
      <c r="P1855" s="14" t="s">
        <v>874</v>
      </c>
      <c r="Q1855" s="14" t="s">
        <v>3630</v>
      </c>
      <c r="R1855" s="14" t="s">
        <v>3631</v>
      </c>
      <c r="S1855" s="14" t="s">
        <v>3632</v>
      </c>
      <c r="T1855" s="14" t="s">
        <v>3632</v>
      </c>
    </row>
    <row r="1856" spans="1:20" x14ac:dyDescent="0.35">
      <c r="A1856" s="14" t="s">
        <v>2216</v>
      </c>
      <c r="B1856" s="14" t="s">
        <v>3638</v>
      </c>
      <c r="C1856" s="14" t="s">
        <v>2217</v>
      </c>
      <c r="D1856" s="14">
        <v>2.08</v>
      </c>
      <c r="E1856" s="14">
        <v>1.79</v>
      </c>
      <c r="F1856" s="14">
        <v>4.17</v>
      </c>
      <c r="G1856" s="14">
        <v>3.72</v>
      </c>
      <c r="H1856" s="14">
        <v>3.72</v>
      </c>
      <c r="I1856" s="14">
        <v>4.91</v>
      </c>
      <c r="J1856" s="14">
        <v>3.42</v>
      </c>
      <c r="K1856" s="14">
        <v>3.13</v>
      </c>
      <c r="L1856" s="14">
        <v>2.23</v>
      </c>
      <c r="M1856" s="14">
        <v>1.19</v>
      </c>
      <c r="N1856" s="14">
        <v>1.79</v>
      </c>
      <c r="O1856" s="14">
        <v>1.94</v>
      </c>
      <c r="P1856" s="14" t="s">
        <v>874</v>
      </c>
      <c r="Q1856" s="14" t="s">
        <v>3634</v>
      </c>
      <c r="R1856" s="14" t="s">
        <v>3631</v>
      </c>
      <c r="S1856" s="14" t="s">
        <v>3632</v>
      </c>
      <c r="T1856" s="14" t="s">
        <v>3632</v>
      </c>
    </row>
    <row r="1857" spans="1:20" x14ac:dyDescent="0.35">
      <c r="A1857" s="14" t="s">
        <v>2115</v>
      </c>
      <c r="B1857" s="14" t="s">
        <v>3638</v>
      </c>
      <c r="C1857" s="14" t="s">
        <v>2116</v>
      </c>
      <c r="D1857" s="14">
        <v>2.97</v>
      </c>
      <c r="E1857" s="14">
        <v>2.5499999999999998</v>
      </c>
      <c r="F1857" s="14">
        <v>5.95</v>
      </c>
      <c r="G1857" s="14">
        <v>5.31</v>
      </c>
      <c r="H1857" s="14">
        <v>5.31</v>
      </c>
      <c r="I1857" s="14">
        <v>7.01</v>
      </c>
      <c r="J1857" s="14">
        <v>4.8899999999999997</v>
      </c>
      <c r="K1857" s="14">
        <v>4.46</v>
      </c>
      <c r="L1857" s="14">
        <v>3.19</v>
      </c>
      <c r="M1857" s="14">
        <v>1.7</v>
      </c>
      <c r="N1857" s="14">
        <v>2.5499999999999998</v>
      </c>
      <c r="O1857" s="14">
        <v>2.76</v>
      </c>
      <c r="P1857" s="14" t="s">
        <v>874</v>
      </c>
      <c r="Q1857" s="14" t="s">
        <v>3634</v>
      </c>
      <c r="R1857" s="14" t="s">
        <v>3631</v>
      </c>
      <c r="S1857" s="14" t="s">
        <v>3632</v>
      </c>
      <c r="T1857" s="14" t="s">
        <v>3632</v>
      </c>
    </row>
    <row r="1858" spans="1:20" x14ac:dyDescent="0.35">
      <c r="A1858" s="14" t="s">
        <v>1719</v>
      </c>
      <c r="B1858" s="14" t="s">
        <v>3633</v>
      </c>
      <c r="C1858" s="14" t="s">
        <v>1720</v>
      </c>
      <c r="D1858" s="14">
        <v>30.86</v>
      </c>
      <c r="E1858" s="14">
        <v>30.33</v>
      </c>
      <c r="F1858" s="14">
        <v>37.31</v>
      </c>
      <c r="G1858" s="14">
        <v>32.65</v>
      </c>
      <c r="H1858" s="14">
        <v>30.3</v>
      </c>
      <c r="I1858" s="14">
        <v>37.799999999999997</v>
      </c>
      <c r="J1858" s="14">
        <v>36.99</v>
      </c>
      <c r="K1858" s="14">
        <v>37.6</v>
      </c>
      <c r="L1858" s="14">
        <v>37.590000000000003</v>
      </c>
      <c r="M1858" s="14">
        <v>33.69</v>
      </c>
      <c r="N1858" s="14">
        <v>35.4</v>
      </c>
      <c r="O1858" s="14">
        <v>34.229999999999997</v>
      </c>
      <c r="P1858" s="14" t="s">
        <v>874</v>
      </c>
      <c r="Q1858" s="14" t="s">
        <v>3634</v>
      </c>
      <c r="R1858" s="14" t="s">
        <v>3631</v>
      </c>
      <c r="S1858" s="14" t="s">
        <v>3632</v>
      </c>
      <c r="T1858" s="14" t="s">
        <v>3632</v>
      </c>
    </row>
    <row r="1859" spans="1:20" x14ac:dyDescent="0.35">
      <c r="A1859" s="14" t="s">
        <v>718</v>
      </c>
      <c r="B1859" s="14" t="s">
        <v>3654</v>
      </c>
      <c r="C1859" s="14" t="s">
        <v>719</v>
      </c>
      <c r="D1859" s="14">
        <v>605</v>
      </c>
      <c r="E1859" s="14">
        <v>605</v>
      </c>
      <c r="F1859" s="14">
        <v>605</v>
      </c>
      <c r="G1859" s="14">
        <v>605</v>
      </c>
      <c r="H1859" s="14">
        <v>601</v>
      </c>
      <c r="I1859" s="14">
        <v>593</v>
      </c>
      <c r="J1859" s="14">
        <v>591</v>
      </c>
      <c r="K1859" s="14">
        <v>593</v>
      </c>
      <c r="L1859" s="14">
        <v>596</v>
      </c>
      <c r="M1859" s="14">
        <v>605</v>
      </c>
      <c r="N1859" s="14">
        <v>605</v>
      </c>
      <c r="O1859" s="14">
        <v>605</v>
      </c>
      <c r="P1859" s="14" t="s">
        <v>865</v>
      </c>
      <c r="Q1859" s="14" t="s">
        <v>3634</v>
      </c>
      <c r="R1859" s="14" t="s">
        <v>3631</v>
      </c>
      <c r="S1859" s="14" t="s">
        <v>3632</v>
      </c>
      <c r="T1859" s="14" t="s">
        <v>3632</v>
      </c>
    </row>
    <row r="1860" spans="1:20" x14ac:dyDescent="0.35">
      <c r="A1860" s="14" t="s">
        <v>2186</v>
      </c>
      <c r="B1860" s="14" t="s">
        <v>3638</v>
      </c>
      <c r="C1860" s="14" t="s">
        <v>2187</v>
      </c>
      <c r="D1860" s="14">
        <v>0.28000000000000003</v>
      </c>
      <c r="E1860" s="14">
        <v>0.35</v>
      </c>
      <c r="F1860" s="14">
        <v>0.55000000000000004</v>
      </c>
      <c r="G1860" s="14">
        <v>0.56000000000000005</v>
      </c>
      <c r="H1860" s="14">
        <v>0.43</v>
      </c>
      <c r="I1860" s="14">
        <v>0.39</v>
      </c>
      <c r="J1860" s="14">
        <v>0.27</v>
      </c>
      <c r="K1860" s="14">
        <v>0.26</v>
      </c>
      <c r="L1860" s="14">
        <v>0.25</v>
      </c>
      <c r="M1860" s="14">
        <v>0.19</v>
      </c>
      <c r="N1860" s="14">
        <v>7.0000000000000007E-2</v>
      </c>
      <c r="O1860" s="14">
        <v>0.12</v>
      </c>
      <c r="P1860" s="14" t="s">
        <v>874</v>
      </c>
      <c r="Q1860" s="14" t="s">
        <v>3630</v>
      </c>
      <c r="R1860" s="14" t="s">
        <v>3631</v>
      </c>
      <c r="S1860" s="14" t="s">
        <v>3632</v>
      </c>
      <c r="T1860" s="14" t="s">
        <v>3632</v>
      </c>
    </row>
    <row r="1861" spans="1:20" x14ac:dyDescent="0.35">
      <c r="A1861" s="14" t="s">
        <v>2463</v>
      </c>
      <c r="B1861" s="14" t="s">
        <v>3647</v>
      </c>
      <c r="C1861" s="14" t="s">
        <v>2464</v>
      </c>
      <c r="D1861" s="14">
        <v>25.4</v>
      </c>
      <c r="E1861" s="14">
        <v>16.79</v>
      </c>
      <c r="F1861" s="14">
        <v>10.18</v>
      </c>
      <c r="G1861" s="14">
        <v>12.5</v>
      </c>
      <c r="H1861" s="14">
        <v>12.71</v>
      </c>
      <c r="I1861" s="14">
        <v>20.37</v>
      </c>
      <c r="J1861" s="14">
        <v>16.29</v>
      </c>
      <c r="K1861" s="14">
        <v>11.19</v>
      </c>
      <c r="L1861" s="14">
        <v>8.61</v>
      </c>
      <c r="M1861" s="14">
        <v>19.149999999999999</v>
      </c>
      <c r="N1861" s="14">
        <v>19.48</v>
      </c>
      <c r="O1861" s="14">
        <v>23.21</v>
      </c>
      <c r="P1861" s="14" t="s">
        <v>874</v>
      </c>
      <c r="Q1861" s="14" t="s">
        <v>3630</v>
      </c>
      <c r="R1861" s="14" t="s">
        <v>3631</v>
      </c>
      <c r="S1861" s="14" t="s">
        <v>3632</v>
      </c>
      <c r="T1861" s="14" t="s">
        <v>3632</v>
      </c>
    </row>
    <row r="1862" spans="1:20" x14ac:dyDescent="0.35">
      <c r="A1862" s="14" t="s">
        <v>720</v>
      </c>
      <c r="B1862" s="14" t="s">
        <v>3639</v>
      </c>
      <c r="C1862" s="14" t="s">
        <v>720</v>
      </c>
      <c r="D1862" s="14">
        <v>6.3</v>
      </c>
      <c r="E1862" s="14">
        <v>5.4</v>
      </c>
      <c r="F1862" s="14">
        <v>12.6</v>
      </c>
      <c r="G1862" s="14">
        <v>11.25</v>
      </c>
      <c r="H1862" s="14">
        <v>11.25</v>
      </c>
      <c r="I1862" s="14">
        <v>14.85</v>
      </c>
      <c r="J1862" s="14">
        <v>10.35</v>
      </c>
      <c r="K1862" s="14">
        <v>9.4499999999999993</v>
      </c>
      <c r="L1862" s="14">
        <v>6.75</v>
      </c>
      <c r="M1862" s="14">
        <v>3.6</v>
      </c>
      <c r="N1862" s="14">
        <v>5.4</v>
      </c>
      <c r="O1862" s="14">
        <v>5.85</v>
      </c>
      <c r="P1862" s="14" t="s">
        <v>874</v>
      </c>
      <c r="Q1862" s="14" t="s">
        <v>3634</v>
      </c>
      <c r="R1862" s="14" t="s">
        <v>3631</v>
      </c>
      <c r="S1862" s="14" t="s">
        <v>3632</v>
      </c>
      <c r="T1862" s="14" t="s">
        <v>3632</v>
      </c>
    </row>
    <row r="1863" spans="1:20" x14ac:dyDescent="0.35">
      <c r="A1863" s="14" t="s">
        <v>2309</v>
      </c>
      <c r="B1863" s="14" t="s">
        <v>3638</v>
      </c>
      <c r="C1863" s="14" t="s">
        <v>3455</v>
      </c>
      <c r="D1863" s="14">
        <v>62</v>
      </c>
      <c r="E1863" s="14">
        <v>62</v>
      </c>
      <c r="F1863" s="14">
        <v>62</v>
      </c>
      <c r="G1863" s="14">
        <v>62</v>
      </c>
      <c r="H1863" s="14">
        <v>62</v>
      </c>
      <c r="I1863" s="14">
        <v>62</v>
      </c>
      <c r="J1863" s="14">
        <v>62</v>
      </c>
      <c r="K1863" s="14">
        <v>62</v>
      </c>
      <c r="L1863" s="14">
        <v>62</v>
      </c>
      <c r="M1863" s="14">
        <v>62</v>
      </c>
      <c r="N1863" s="14">
        <v>62</v>
      </c>
      <c r="O1863" s="14">
        <v>62</v>
      </c>
      <c r="P1863" s="14" t="s">
        <v>865</v>
      </c>
      <c r="Q1863" s="14" t="s">
        <v>3630</v>
      </c>
      <c r="R1863" s="14" t="s">
        <v>3631</v>
      </c>
      <c r="S1863" s="14" t="s">
        <v>3632</v>
      </c>
      <c r="T1863" s="14" t="s">
        <v>3632</v>
      </c>
    </row>
    <row r="1864" spans="1:20" x14ac:dyDescent="0.35">
      <c r="A1864" s="14" t="s">
        <v>721</v>
      </c>
      <c r="B1864" s="14" t="s">
        <v>3638</v>
      </c>
      <c r="C1864" s="14" t="s">
        <v>722</v>
      </c>
      <c r="D1864" s="14">
        <v>1.53</v>
      </c>
      <c r="E1864" s="14">
        <v>1.53</v>
      </c>
      <c r="F1864" s="14">
        <v>2.13</v>
      </c>
      <c r="G1864" s="14">
        <v>2.2599999999999998</v>
      </c>
      <c r="H1864" s="14">
        <v>0.61</v>
      </c>
      <c r="I1864" s="14">
        <v>0.06</v>
      </c>
      <c r="J1864" s="14">
        <v>0</v>
      </c>
      <c r="K1864" s="14">
        <v>0</v>
      </c>
      <c r="L1864" s="14">
        <v>0</v>
      </c>
      <c r="M1864" s="14">
        <v>0.04</v>
      </c>
      <c r="N1864" s="14">
        <v>0.3</v>
      </c>
      <c r="O1864" s="14">
        <v>0.7</v>
      </c>
      <c r="P1864" s="14" t="s">
        <v>874</v>
      </c>
      <c r="Q1864" s="14" t="s">
        <v>3630</v>
      </c>
      <c r="R1864" s="14" t="s">
        <v>3631</v>
      </c>
      <c r="S1864" s="14" t="s">
        <v>3632</v>
      </c>
      <c r="T1864" s="14" t="s">
        <v>3632</v>
      </c>
    </row>
    <row r="1865" spans="1:20" x14ac:dyDescent="0.35">
      <c r="A1865" s="14" t="s">
        <v>920</v>
      </c>
      <c r="B1865" s="14" t="s">
        <v>3638</v>
      </c>
      <c r="C1865" s="14" t="s">
        <v>921</v>
      </c>
      <c r="D1865" s="14">
        <v>0.06</v>
      </c>
      <c r="E1865" s="14">
        <v>0.05</v>
      </c>
      <c r="F1865" s="14">
        <v>0.27</v>
      </c>
      <c r="G1865" s="14">
        <v>0.23</v>
      </c>
      <c r="H1865" s="14">
        <v>0.24</v>
      </c>
      <c r="I1865" s="14">
        <v>0.47</v>
      </c>
      <c r="J1865" s="14">
        <v>0.59</v>
      </c>
      <c r="K1865" s="14">
        <v>0.41</v>
      </c>
      <c r="L1865" s="14">
        <v>0.21</v>
      </c>
      <c r="M1865" s="14">
        <v>0.03</v>
      </c>
      <c r="N1865" s="14">
        <v>0.03</v>
      </c>
      <c r="O1865" s="14">
        <v>0</v>
      </c>
      <c r="P1865" s="14" t="s">
        <v>874</v>
      </c>
      <c r="Q1865" s="14" t="s">
        <v>3630</v>
      </c>
      <c r="R1865" s="14" t="s">
        <v>3631</v>
      </c>
      <c r="S1865" s="14" t="s">
        <v>3632</v>
      </c>
      <c r="T1865" s="14" t="s">
        <v>3632</v>
      </c>
    </row>
    <row r="1866" spans="1:20" x14ac:dyDescent="0.35">
      <c r="A1866" s="14" t="s">
        <v>2778</v>
      </c>
      <c r="B1866" s="14" t="s">
        <v>3638</v>
      </c>
      <c r="C1866" s="14" t="s">
        <v>2779</v>
      </c>
      <c r="D1866" s="14">
        <v>0.51</v>
      </c>
      <c r="E1866" s="14">
        <v>0.64</v>
      </c>
      <c r="F1866" s="14">
        <v>0.4</v>
      </c>
      <c r="G1866" s="14">
        <v>0.14000000000000001</v>
      </c>
      <c r="H1866" s="14">
        <v>0.27</v>
      </c>
      <c r="I1866" s="14">
        <v>0.43</v>
      </c>
      <c r="J1866" s="14">
        <v>0.73</v>
      </c>
      <c r="K1866" s="14">
        <v>0.44</v>
      </c>
      <c r="L1866" s="14">
        <v>0.11</v>
      </c>
      <c r="M1866" s="14">
        <v>0.04</v>
      </c>
      <c r="N1866" s="14">
        <v>0.4</v>
      </c>
      <c r="O1866" s="14">
        <v>0.46</v>
      </c>
      <c r="P1866" s="14" t="s">
        <v>874</v>
      </c>
      <c r="Q1866" s="14" t="s">
        <v>3630</v>
      </c>
      <c r="R1866" s="14" t="s">
        <v>3631</v>
      </c>
      <c r="S1866" s="14" t="s">
        <v>3632</v>
      </c>
      <c r="T1866" s="14" t="s">
        <v>3632</v>
      </c>
    </row>
    <row r="1867" spans="1:20" x14ac:dyDescent="0.35">
      <c r="A1867" s="14" t="s">
        <v>1895</v>
      </c>
      <c r="B1867" s="14" t="s">
        <v>3638</v>
      </c>
      <c r="C1867" s="14" t="s">
        <v>1896</v>
      </c>
      <c r="D1867" s="14">
        <v>22</v>
      </c>
      <c r="E1867" s="14">
        <v>16.5</v>
      </c>
      <c r="F1867" s="14">
        <v>99</v>
      </c>
      <c r="G1867" s="14">
        <v>82.5</v>
      </c>
      <c r="H1867" s="14">
        <v>88</v>
      </c>
      <c r="I1867" s="14">
        <v>170.5</v>
      </c>
      <c r="J1867" s="14">
        <v>214.5</v>
      </c>
      <c r="K1867" s="14">
        <v>148.5</v>
      </c>
      <c r="L1867" s="14">
        <v>77</v>
      </c>
      <c r="M1867" s="14">
        <v>11</v>
      </c>
      <c r="N1867" s="14">
        <v>11</v>
      </c>
      <c r="O1867" s="14">
        <v>0</v>
      </c>
      <c r="P1867" s="14" t="s">
        <v>874</v>
      </c>
      <c r="Q1867" s="14" t="s">
        <v>3630</v>
      </c>
      <c r="R1867" s="14" t="s">
        <v>3631</v>
      </c>
      <c r="S1867" s="14" t="s">
        <v>3632</v>
      </c>
      <c r="T1867" s="14" t="s">
        <v>3632</v>
      </c>
    </row>
    <row r="1868" spans="1:20" x14ac:dyDescent="0.35">
      <c r="A1868" s="14" t="s">
        <v>2065</v>
      </c>
      <c r="B1868" s="14" t="s">
        <v>3638</v>
      </c>
      <c r="C1868" s="14" t="s">
        <v>2066</v>
      </c>
      <c r="D1868" s="14">
        <v>0.8</v>
      </c>
      <c r="E1868" s="14">
        <v>0.6</v>
      </c>
      <c r="F1868" s="14">
        <v>3.6</v>
      </c>
      <c r="G1868" s="14">
        <v>3</v>
      </c>
      <c r="H1868" s="14">
        <v>3.2</v>
      </c>
      <c r="I1868" s="14">
        <v>6.2</v>
      </c>
      <c r="J1868" s="14">
        <v>7.8</v>
      </c>
      <c r="K1868" s="14">
        <v>5.4</v>
      </c>
      <c r="L1868" s="14">
        <v>2.8</v>
      </c>
      <c r="M1868" s="14">
        <v>0.4</v>
      </c>
      <c r="N1868" s="14">
        <v>0.4</v>
      </c>
      <c r="O1868" s="14">
        <v>0</v>
      </c>
      <c r="P1868" s="14" t="s">
        <v>874</v>
      </c>
      <c r="Q1868" s="14" t="s">
        <v>3634</v>
      </c>
      <c r="R1868" s="14" t="s">
        <v>3631</v>
      </c>
      <c r="S1868" s="14" t="s">
        <v>3632</v>
      </c>
      <c r="T1868" s="14" t="s">
        <v>3632</v>
      </c>
    </row>
    <row r="1869" spans="1:20" x14ac:dyDescent="0.35">
      <c r="A1869" s="14" t="s">
        <v>3493</v>
      </c>
      <c r="B1869" s="14" t="s">
        <v>3635</v>
      </c>
      <c r="C1869" s="14" t="s">
        <v>3494</v>
      </c>
      <c r="D1869" s="14">
        <v>0.8</v>
      </c>
      <c r="E1869" s="14">
        <v>0.6</v>
      </c>
      <c r="F1869" s="14">
        <v>3.6</v>
      </c>
      <c r="G1869" s="14">
        <v>3</v>
      </c>
      <c r="H1869" s="14">
        <v>3.2</v>
      </c>
      <c r="I1869" s="14">
        <v>6.2</v>
      </c>
      <c r="J1869" s="14">
        <v>7.8</v>
      </c>
      <c r="K1869" s="14">
        <v>5.4</v>
      </c>
      <c r="L1869" s="14">
        <v>2.8</v>
      </c>
      <c r="M1869" s="14">
        <v>0.4</v>
      </c>
      <c r="N1869" s="14">
        <v>0.4</v>
      </c>
      <c r="O1869" s="14">
        <v>0</v>
      </c>
      <c r="P1869" s="14" t="s">
        <v>874</v>
      </c>
      <c r="Q1869" s="14" t="s">
        <v>3630</v>
      </c>
      <c r="R1869" s="14" t="s">
        <v>3650</v>
      </c>
      <c r="S1869" s="14" t="s">
        <v>3653</v>
      </c>
      <c r="T1869" s="14" t="s">
        <v>3632</v>
      </c>
    </row>
    <row r="1870" spans="1:20" x14ac:dyDescent="0.35">
      <c r="A1870" s="14" t="s">
        <v>2902</v>
      </c>
      <c r="B1870" s="14" t="s">
        <v>3635</v>
      </c>
      <c r="C1870" s="14" t="s">
        <v>2903</v>
      </c>
      <c r="D1870" s="14">
        <v>0.8</v>
      </c>
      <c r="E1870" s="14">
        <v>0.6</v>
      </c>
      <c r="F1870" s="14">
        <v>3.6</v>
      </c>
      <c r="G1870" s="14">
        <v>3</v>
      </c>
      <c r="H1870" s="14">
        <v>3.2</v>
      </c>
      <c r="I1870" s="14">
        <v>6.2</v>
      </c>
      <c r="J1870" s="14">
        <v>7.8</v>
      </c>
      <c r="K1870" s="14">
        <v>5.4</v>
      </c>
      <c r="L1870" s="14">
        <v>2.8</v>
      </c>
      <c r="M1870" s="14">
        <v>0.4</v>
      </c>
      <c r="N1870" s="14">
        <v>0.4</v>
      </c>
      <c r="O1870" s="14">
        <v>0</v>
      </c>
      <c r="P1870" s="14" t="s">
        <v>874</v>
      </c>
      <c r="Q1870" s="14" t="s">
        <v>3630</v>
      </c>
      <c r="R1870" s="14" t="s">
        <v>3650</v>
      </c>
      <c r="S1870" s="14" t="s">
        <v>3653</v>
      </c>
      <c r="T1870" s="14" t="s">
        <v>3632</v>
      </c>
    </row>
    <row r="1871" spans="1:20" x14ac:dyDescent="0.35">
      <c r="A1871" s="14" t="s">
        <v>3027</v>
      </c>
      <c r="B1871" s="14" t="s">
        <v>3635</v>
      </c>
      <c r="C1871" s="14" t="s">
        <v>3028</v>
      </c>
      <c r="D1871" s="14">
        <v>1.2</v>
      </c>
      <c r="E1871" s="14">
        <v>0.9</v>
      </c>
      <c r="F1871" s="14">
        <v>5.4</v>
      </c>
      <c r="G1871" s="14">
        <v>4.5</v>
      </c>
      <c r="H1871" s="14">
        <v>4.8</v>
      </c>
      <c r="I1871" s="14">
        <v>9.3000000000000007</v>
      </c>
      <c r="J1871" s="14">
        <v>11.7</v>
      </c>
      <c r="K1871" s="14">
        <v>8.1</v>
      </c>
      <c r="L1871" s="14">
        <v>4.2</v>
      </c>
      <c r="M1871" s="14">
        <v>0.6</v>
      </c>
      <c r="N1871" s="14">
        <v>0.6</v>
      </c>
      <c r="O1871" s="14">
        <v>0</v>
      </c>
      <c r="P1871" s="14" t="s">
        <v>874</v>
      </c>
      <c r="Q1871" s="14" t="s">
        <v>3630</v>
      </c>
      <c r="R1871" s="14" t="s">
        <v>3650</v>
      </c>
      <c r="S1871" s="14" t="s">
        <v>4619</v>
      </c>
      <c r="T1871" s="14" t="s">
        <v>3632</v>
      </c>
    </row>
    <row r="1872" spans="1:20" x14ac:dyDescent="0.35">
      <c r="A1872" s="14" t="s">
        <v>3297</v>
      </c>
      <c r="B1872" s="14" t="s">
        <v>3635</v>
      </c>
      <c r="C1872" s="14" t="s">
        <v>3298</v>
      </c>
      <c r="D1872" s="14">
        <v>0</v>
      </c>
      <c r="E1872" s="14">
        <v>0</v>
      </c>
      <c r="F1872" s="14">
        <v>0</v>
      </c>
      <c r="G1872" s="14">
        <v>0</v>
      </c>
      <c r="H1872" s="14">
        <v>0</v>
      </c>
      <c r="I1872" s="14">
        <v>0</v>
      </c>
      <c r="J1872" s="14">
        <v>0</v>
      </c>
      <c r="K1872" s="14">
        <v>0</v>
      </c>
      <c r="L1872" s="14">
        <v>0</v>
      </c>
      <c r="M1872" s="14">
        <v>0</v>
      </c>
      <c r="N1872" s="14">
        <v>0</v>
      </c>
      <c r="O1872" s="14">
        <v>0</v>
      </c>
      <c r="P1872" s="14" t="s">
        <v>874</v>
      </c>
      <c r="Q1872" s="14" t="s">
        <v>3630</v>
      </c>
      <c r="R1872" s="14" t="s">
        <v>3650</v>
      </c>
      <c r="S1872" s="14" t="s">
        <v>3651</v>
      </c>
      <c r="T1872" s="14" t="s">
        <v>3632</v>
      </c>
    </row>
    <row r="1873" spans="1:20" x14ac:dyDescent="0.35">
      <c r="A1873" s="14" t="s">
        <v>1945</v>
      </c>
      <c r="B1873" s="14" t="s">
        <v>3635</v>
      </c>
      <c r="C1873" s="14" t="s">
        <v>1946</v>
      </c>
      <c r="D1873" s="14">
        <v>8</v>
      </c>
      <c r="E1873" s="14">
        <v>6</v>
      </c>
      <c r="F1873" s="14">
        <v>36</v>
      </c>
      <c r="G1873" s="14">
        <v>30</v>
      </c>
      <c r="H1873" s="14">
        <v>32</v>
      </c>
      <c r="I1873" s="14">
        <v>62</v>
      </c>
      <c r="J1873" s="14">
        <v>78</v>
      </c>
      <c r="K1873" s="14">
        <v>54</v>
      </c>
      <c r="L1873" s="14">
        <v>28</v>
      </c>
      <c r="M1873" s="14">
        <v>4</v>
      </c>
      <c r="N1873" s="14">
        <v>4</v>
      </c>
      <c r="O1873" s="14">
        <v>0</v>
      </c>
      <c r="P1873" s="14" t="s">
        <v>874</v>
      </c>
      <c r="Q1873" s="14" t="s">
        <v>3630</v>
      </c>
      <c r="R1873" s="14" t="s">
        <v>3650</v>
      </c>
      <c r="S1873" s="14" t="s">
        <v>3653</v>
      </c>
      <c r="T1873" s="14" t="s">
        <v>3632</v>
      </c>
    </row>
    <row r="1874" spans="1:20" x14ac:dyDescent="0.35">
      <c r="A1874" s="14" t="s">
        <v>1923</v>
      </c>
      <c r="B1874" s="14" t="s">
        <v>3639</v>
      </c>
      <c r="C1874" s="14" t="s">
        <v>1924</v>
      </c>
      <c r="D1874" s="14">
        <v>5.46</v>
      </c>
      <c r="E1874" s="14">
        <v>4.68</v>
      </c>
      <c r="F1874" s="14">
        <v>10.91</v>
      </c>
      <c r="G1874" s="14">
        <v>9.74</v>
      </c>
      <c r="H1874" s="14">
        <v>9.74</v>
      </c>
      <c r="I1874" s="14">
        <v>12.86</v>
      </c>
      <c r="J1874" s="14">
        <v>8.9600000000000009</v>
      </c>
      <c r="K1874" s="14">
        <v>8.18</v>
      </c>
      <c r="L1874" s="14">
        <v>5.85</v>
      </c>
      <c r="M1874" s="14">
        <v>3.12</v>
      </c>
      <c r="N1874" s="14">
        <v>4.68</v>
      </c>
      <c r="O1874" s="14">
        <v>5.07</v>
      </c>
      <c r="P1874" s="14" t="s">
        <v>874</v>
      </c>
      <c r="Q1874" s="14" t="s">
        <v>3634</v>
      </c>
      <c r="R1874" s="14" t="s">
        <v>3631</v>
      </c>
      <c r="S1874" s="14" t="s">
        <v>3632</v>
      </c>
      <c r="T1874" s="14" t="s">
        <v>3632</v>
      </c>
    </row>
    <row r="1875" spans="1:20" x14ac:dyDescent="0.35">
      <c r="A1875" s="14" t="s">
        <v>2567</v>
      </c>
      <c r="B1875" s="14" t="s">
        <v>3633</v>
      </c>
      <c r="C1875" s="14" t="s">
        <v>2568</v>
      </c>
      <c r="D1875" s="14" t="s">
        <v>3632</v>
      </c>
      <c r="E1875" s="14" t="s">
        <v>3632</v>
      </c>
      <c r="F1875" s="14" t="s">
        <v>3632</v>
      </c>
      <c r="G1875" s="14" t="s">
        <v>3632</v>
      </c>
      <c r="H1875" s="14">
        <v>0</v>
      </c>
      <c r="I1875" s="14">
        <v>0</v>
      </c>
      <c r="J1875" s="14">
        <v>0</v>
      </c>
      <c r="K1875" s="14">
        <v>0</v>
      </c>
      <c r="L1875" s="14">
        <v>0</v>
      </c>
      <c r="M1875" s="14">
        <v>0</v>
      </c>
      <c r="N1875" s="14">
        <v>0</v>
      </c>
      <c r="O1875" s="14">
        <v>0</v>
      </c>
      <c r="P1875" s="14" t="s">
        <v>874</v>
      </c>
      <c r="Q1875" s="14" t="s">
        <v>3634</v>
      </c>
      <c r="R1875" s="14" t="s">
        <v>3636</v>
      </c>
      <c r="S1875" s="14" t="s">
        <v>3632</v>
      </c>
      <c r="T1875" s="14" t="s">
        <v>3632</v>
      </c>
    </row>
    <row r="1876" spans="1:20" x14ac:dyDescent="0.35">
      <c r="A1876" s="14" t="s">
        <v>2364</v>
      </c>
      <c r="B1876" s="14" t="s">
        <v>3654</v>
      </c>
      <c r="C1876" s="14" t="s">
        <v>2365</v>
      </c>
      <c r="D1876" s="14">
        <v>17.86</v>
      </c>
      <c r="E1876" s="14">
        <v>15.31</v>
      </c>
      <c r="F1876" s="14">
        <v>35.729999999999997</v>
      </c>
      <c r="G1876" s="14">
        <v>31.9</v>
      </c>
      <c r="H1876" s="14">
        <v>31.9</v>
      </c>
      <c r="I1876" s="14">
        <v>42.11</v>
      </c>
      <c r="J1876" s="14">
        <v>29.35</v>
      </c>
      <c r="K1876" s="14">
        <v>26.8</v>
      </c>
      <c r="L1876" s="14">
        <v>19.14</v>
      </c>
      <c r="M1876" s="14">
        <v>10.210000000000001</v>
      </c>
      <c r="N1876" s="14">
        <v>15.31</v>
      </c>
      <c r="O1876" s="14">
        <v>16.59</v>
      </c>
      <c r="P1876" s="14" t="s">
        <v>874</v>
      </c>
      <c r="Q1876" s="14" t="s">
        <v>3634</v>
      </c>
      <c r="R1876" s="14" t="s">
        <v>3631</v>
      </c>
      <c r="S1876" s="14" t="s">
        <v>3632</v>
      </c>
      <c r="T1876" s="14" t="s">
        <v>3632</v>
      </c>
    </row>
    <row r="1877" spans="1:20" x14ac:dyDescent="0.35">
      <c r="A1877" s="14" t="s">
        <v>723</v>
      </c>
      <c r="B1877" s="14" t="s">
        <v>3652</v>
      </c>
      <c r="C1877" s="14" t="s">
        <v>724</v>
      </c>
      <c r="D1877" s="14">
        <v>4.03</v>
      </c>
      <c r="E1877" s="14">
        <v>6.43</v>
      </c>
      <c r="F1877" s="14">
        <v>6.66</v>
      </c>
      <c r="G1877" s="14">
        <v>19.96</v>
      </c>
      <c r="H1877" s="14">
        <v>23.06</v>
      </c>
      <c r="I1877" s="14">
        <v>20.68</v>
      </c>
      <c r="J1877" s="14">
        <v>19.53</v>
      </c>
      <c r="K1877" s="14">
        <v>18.850000000000001</v>
      </c>
      <c r="L1877" s="14">
        <v>12.66</v>
      </c>
      <c r="M1877" s="14">
        <v>11.13</v>
      </c>
      <c r="N1877" s="14">
        <v>5.22</v>
      </c>
      <c r="O1877" s="14">
        <v>4.84</v>
      </c>
      <c r="P1877" s="14" t="s">
        <v>874</v>
      </c>
      <c r="Q1877" s="14" t="s">
        <v>3630</v>
      </c>
      <c r="R1877" s="14" t="s">
        <v>3631</v>
      </c>
      <c r="S1877" s="14" t="s">
        <v>3632</v>
      </c>
      <c r="T1877" s="14" t="s">
        <v>3632</v>
      </c>
    </row>
    <row r="1878" spans="1:20" x14ac:dyDescent="0.35">
      <c r="A1878" s="14" t="s">
        <v>1974</v>
      </c>
      <c r="B1878" s="14" t="s">
        <v>3638</v>
      </c>
      <c r="C1878" s="14" t="s">
        <v>1975</v>
      </c>
      <c r="D1878" s="14">
        <v>0.25</v>
      </c>
      <c r="E1878" s="14">
        <v>0.26</v>
      </c>
      <c r="F1878" s="14">
        <v>0.31</v>
      </c>
      <c r="G1878" s="14">
        <v>0.28000000000000003</v>
      </c>
      <c r="H1878" s="14">
        <v>0.33</v>
      </c>
      <c r="I1878" s="14">
        <v>0.32</v>
      </c>
      <c r="J1878" s="14">
        <v>0.21</v>
      </c>
      <c r="K1878" s="14">
        <v>0.22</v>
      </c>
      <c r="L1878" s="14">
        <v>0.21</v>
      </c>
      <c r="M1878" s="14">
        <v>0.24</v>
      </c>
      <c r="N1878" s="14">
        <v>0.18</v>
      </c>
      <c r="O1878" s="14">
        <v>0.17</v>
      </c>
      <c r="P1878" s="14" t="s">
        <v>874</v>
      </c>
      <c r="Q1878" s="14" t="s">
        <v>3630</v>
      </c>
      <c r="R1878" s="14" t="s">
        <v>3631</v>
      </c>
      <c r="S1878" s="14" t="s">
        <v>3632</v>
      </c>
      <c r="T1878" s="14" t="s">
        <v>3632</v>
      </c>
    </row>
    <row r="1879" spans="1:20" x14ac:dyDescent="0.35">
      <c r="A1879" s="14" t="s">
        <v>1282</v>
      </c>
      <c r="B1879" s="14" t="s">
        <v>3638</v>
      </c>
      <c r="C1879" s="14" t="s">
        <v>1283</v>
      </c>
      <c r="D1879" s="14">
        <v>0.06</v>
      </c>
      <c r="E1879" s="14">
        <v>0.05</v>
      </c>
      <c r="F1879" s="14">
        <v>0.27</v>
      </c>
      <c r="G1879" s="14">
        <v>0.23</v>
      </c>
      <c r="H1879" s="14">
        <v>0.24</v>
      </c>
      <c r="I1879" s="14">
        <v>0.47</v>
      </c>
      <c r="J1879" s="14">
        <v>0.59</v>
      </c>
      <c r="K1879" s="14">
        <v>0.41</v>
      </c>
      <c r="L1879" s="14">
        <v>0.21</v>
      </c>
      <c r="M1879" s="14">
        <v>0.03</v>
      </c>
      <c r="N1879" s="14">
        <v>0.03</v>
      </c>
      <c r="O1879" s="14">
        <v>0</v>
      </c>
      <c r="P1879" s="14" t="s">
        <v>874</v>
      </c>
      <c r="Q1879" s="14" t="s">
        <v>3630</v>
      </c>
      <c r="R1879" s="14" t="s">
        <v>3631</v>
      </c>
      <c r="S1879" s="14" t="s">
        <v>3632</v>
      </c>
      <c r="T1879" s="14" t="s">
        <v>3632</v>
      </c>
    </row>
    <row r="1880" spans="1:20" x14ac:dyDescent="0.35">
      <c r="A1880" s="14" t="s">
        <v>904</v>
      </c>
      <c r="B1880" s="14" t="s">
        <v>3638</v>
      </c>
      <c r="C1880" s="14" t="s">
        <v>905</v>
      </c>
      <c r="D1880" s="14">
        <v>0.8</v>
      </c>
      <c r="E1880" s="14">
        <v>0.6</v>
      </c>
      <c r="F1880" s="14">
        <v>3.6</v>
      </c>
      <c r="G1880" s="14">
        <v>3</v>
      </c>
      <c r="H1880" s="14">
        <v>3.2</v>
      </c>
      <c r="I1880" s="14">
        <v>6.2</v>
      </c>
      <c r="J1880" s="14">
        <v>7.8</v>
      </c>
      <c r="K1880" s="14">
        <v>5.4</v>
      </c>
      <c r="L1880" s="14">
        <v>2.8</v>
      </c>
      <c r="M1880" s="14">
        <v>0.4</v>
      </c>
      <c r="N1880" s="14">
        <v>0.4</v>
      </c>
      <c r="O1880" s="14">
        <v>0</v>
      </c>
      <c r="P1880" s="14" t="s">
        <v>874</v>
      </c>
      <c r="Q1880" s="14" t="s">
        <v>3630</v>
      </c>
      <c r="R1880" s="14" t="s">
        <v>3631</v>
      </c>
      <c r="S1880" s="14" t="s">
        <v>3632</v>
      </c>
      <c r="T1880" s="14" t="s">
        <v>3632</v>
      </c>
    </row>
    <row r="1881" spans="1:20" x14ac:dyDescent="0.35">
      <c r="A1881" s="14" t="s">
        <v>1363</v>
      </c>
      <c r="B1881" s="14" t="s">
        <v>3638</v>
      </c>
      <c r="C1881" s="14" t="s">
        <v>1364</v>
      </c>
      <c r="D1881" s="14" t="s">
        <v>3632</v>
      </c>
      <c r="E1881" s="14" t="s">
        <v>3632</v>
      </c>
      <c r="F1881" s="14">
        <v>0</v>
      </c>
      <c r="G1881" s="14">
        <v>0</v>
      </c>
      <c r="H1881" s="14">
        <v>0</v>
      </c>
      <c r="I1881" s="14">
        <v>0</v>
      </c>
      <c r="J1881" s="14">
        <v>0</v>
      </c>
      <c r="K1881" s="14">
        <v>0</v>
      </c>
      <c r="L1881" s="14">
        <v>0</v>
      </c>
      <c r="M1881" s="14">
        <v>0</v>
      </c>
      <c r="N1881" s="14">
        <v>0</v>
      </c>
      <c r="O1881" s="14">
        <v>0</v>
      </c>
      <c r="P1881" s="14" t="s">
        <v>874</v>
      </c>
      <c r="Q1881" s="14" t="s">
        <v>3630</v>
      </c>
      <c r="R1881" s="14" t="s">
        <v>3636</v>
      </c>
      <c r="S1881" s="14" t="s">
        <v>3632</v>
      </c>
      <c r="T1881" s="14" t="s">
        <v>3632</v>
      </c>
    </row>
    <row r="1882" spans="1:20" x14ac:dyDescent="0.35">
      <c r="A1882" s="14" t="s">
        <v>3065</v>
      </c>
      <c r="B1882" s="14" t="s">
        <v>3638</v>
      </c>
      <c r="C1882" s="14" t="s">
        <v>3066</v>
      </c>
      <c r="D1882" s="14">
        <v>0</v>
      </c>
      <c r="E1882" s="14">
        <v>0</v>
      </c>
      <c r="F1882" s="14">
        <v>0</v>
      </c>
      <c r="G1882" s="14">
        <v>0</v>
      </c>
      <c r="H1882" s="14">
        <v>0</v>
      </c>
      <c r="I1882" s="14">
        <v>0</v>
      </c>
      <c r="J1882" s="14">
        <v>0</v>
      </c>
      <c r="K1882" s="14">
        <v>0</v>
      </c>
      <c r="L1882" s="14">
        <v>0</v>
      </c>
      <c r="M1882" s="14">
        <v>0</v>
      </c>
      <c r="N1882" s="14">
        <v>0</v>
      </c>
      <c r="O1882" s="14">
        <v>0</v>
      </c>
      <c r="P1882" s="14" t="s">
        <v>874</v>
      </c>
      <c r="Q1882" s="14" t="s">
        <v>3630</v>
      </c>
      <c r="R1882" s="14" t="s">
        <v>3636</v>
      </c>
      <c r="S1882" s="14" t="s">
        <v>3632</v>
      </c>
      <c r="T1882" s="14" t="s">
        <v>3632</v>
      </c>
    </row>
    <row r="1883" spans="1:20" x14ac:dyDescent="0.35">
      <c r="A1883" s="14" t="s">
        <v>3294</v>
      </c>
      <c r="B1883" s="14" t="s">
        <v>3638</v>
      </c>
      <c r="C1883" s="14" t="s">
        <v>3295</v>
      </c>
      <c r="D1883" s="14">
        <v>1.82</v>
      </c>
      <c r="E1883" s="14">
        <v>2.76</v>
      </c>
      <c r="F1883" s="14">
        <v>2.94</v>
      </c>
      <c r="G1883" s="14">
        <v>3.06</v>
      </c>
      <c r="H1883" s="14">
        <v>3.02</v>
      </c>
      <c r="I1883" s="14">
        <v>2.5</v>
      </c>
      <c r="J1883" s="14">
        <v>2.73</v>
      </c>
      <c r="K1883" s="14">
        <v>2.08</v>
      </c>
      <c r="L1883" s="14">
        <v>2.13</v>
      </c>
      <c r="M1883" s="14">
        <v>2.91</v>
      </c>
      <c r="N1883" s="14">
        <v>2.95</v>
      </c>
      <c r="O1883" s="14">
        <v>2.4500000000000002</v>
      </c>
      <c r="P1883" s="14" t="s">
        <v>874</v>
      </c>
      <c r="Q1883" s="14" t="s">
        <v>3630</v>
      </c>
      <c r="R1883" s="14" t="s">
        <v>3631</v>
      </c>
      <c r="S1883" s="14" t="s">
        <v>3632</v>
      </c>
      <c r="T1883" s="14" t="s">
        <v>3632</v>
      </c>
    </row>
    <row r="1884" spans="1:20" x14ac:dyDescent="0.35">
      <c r="A1884" s="14" t="s">
        <v>725</v>
      </c>
      <c r="B1884" s="14" t="s">
        <v>3637</v>
      </c>
      <c r="C1884" s="14" t="s">
        <v>726</v>
      </c>
      <c r="D1884" s="14">
        <v>1.7</v>
      </c>
      <c r="E1884" s="14">
        <v>1.7</v>
      </c>
      <c r="F1884" s="14">
        <v>1.7</v>
      </c>
      <c r="G1884" s="14">
        <v>1.7</v>
      </c>
      <c r="H1884" s="14">
        <v>1.7</v>
      </c>
      <c r="I1884" s="14">
        <v>1.7</v>
      </c>
      <c r="J1884" s="14">
        <v>1.7</v>
      </c>
      <c r="K1884" s="14">
        <v>1.7</v>
      </c>
      <c r="L1884" s="14">
        <v>1.7</v>
      </c>
      <c r="M1884" s="14">
        <v>1.7</v>
      </c>
      <c r="N1884" s="14">
        <v>1.7</v>
      </c>
      <c r="O1884" s="14">
        <v>1.7</v>
      </c>
      <c r="P1884" s="14" t="s">
        <v>865</v>
      </c>
      <c r="Q1884" s="14" t="s">
        <v>3630</v>
      </c>
      <c r="R1884" s="14" t="s">
        <v>3631</v>
      </c>
      <c r="S1884" s="14" t="s">
        <v>3632</v>
      </c>
      <c r="T1884" s="14" t="s">
        <v>3632</v>
      </c>
    </row>
    <row r="1885" spans="1:20" x14ac:dyDescent="0.35">
      <c r="A1885" s="14" t="s">
        <v>2833</v>
      </c>
      <c r="B1885" s="14" t="s">
        <v>3652</v>
      </c>
      <c r="C1885" s="14" t="s">
        <v>2834</v>
      </c>
      <c r="D1885" s="14">
        <v>16.84</v>
      </c>
      <c r="E1885" s="14">
        <v>16.73</v>
      </c>
      <c r="F1885" s="14">
        <v>16.52</v>
      </c>
      <c r="G1885" s="14">
        <v>12.21</v>
      </c>
      <c r="H1885" s="14">
        <v>12.06</v>
      </c>
      <c r="I1885" s="14">
        <v>16.920000000000002</v>
      </c>
      <c r="J1885" s="14">
        <v>16.170000000000002</v>
      </c>
      <c r="K1885" s="14">
        <v>16.190000000000001</v>
      </c>
      <c r="L1885" s="14">
        <v>15.85</v>
      </c>
      <c r="M1885" s="14">
        <v>16.12</v>
      </c>
      <c r="N1885" s="14">
        <v>14.15</v>
      </c>
      <c r="O1885" s="14">
        <v>17.850000000000001</v>
      </c>
      <c r="P1885" s="14" t="s">
        <v>865</v>
      </c>
      <c r="Q1885" s="14" t="s">
        <v>3630</v>
      </c>
      <c r="R1885" s="14" t="s">
        <v>3631</v>
      </c>
      <c r="S1885" s="14" t="s">
        <v>3632</v>
      </c>
      <c r="T1885" s="14" t="s">
        <v>3632</v>
      </c>
    </row>
    <row r="1886" spans="1:20" x14ac:dyDescent="0.35">
      <c r="A1886" s="14" t="s">
        <v>2700</v>
      </c>
      <c r="B1886" s="14" t="s">
        <v>3635</v>
      </c>
      <c r="C1886" s="14" t="s">
        <v>2701</v>
      </c>
      <c r="D1886" s="14">
        <v>21.71</v>
      </c>
      <c r="E1886" s="14">
        <v>16.87</v>
      </c>
      <c r="F1886" s="14">
        <v>24.3</v>
      </c>
      <c r="G1886" s="14">
        <v>24.04</v>
      </c>
      <c r="H1886" s="14">
        <v>15.66</v>
      </c>
      <c r="I1886" s="14">
        <v>23.29</v>
      </c>
      <c r="J1886" s="14">
        <v>23.36</v>
      </c>
      <c r="K1886" s="14">
        <v>24.07</v>
      </c>
      <c r="L1886" s="14">
        <v>19.04</v>
      </c>
      <c r="M1886" s="14">
        <v>24.07</v>
      </c>
      <c r="N1886" s="14">
        <v>23.07</v>
      </c>
      <c r="O1886" s="14">
        <v>23.93</v>
      </c>
      <c r="P1886" s="14" t="s">
        <v>865</v>
      </c>
      <c r="Q1886" s="14" t="s">
        <v>3630</v>
      </c>
      <c r="R1886" s="14" t="s">
        <v>3631</v>
      </c>
      <c r="S1886" s="14" t="s">
        <v>3632</v>
      </c>
      <c r="T1886" s="14" t="s">
        <v>3632</v>
      </c>
    </row>
    <row r="1887" spans="1:20" x14ac:dyDescent="0.35">
      <c r="A1887" s="14" t="s">
        <v>727</v>
      </c>
      <c r="B1887" s="14" t="s">
        <v>3646</v>
      </c>
      <c r="C1887" s="14" t="s">
        <v>728</v>
      </c>
      <c r="D1887" s="14">
        <v>23.87</v>
      </c>
      <c r="E1887" s="14">
        <v>19.45</v>
      </c>
      <c r="F1887" s="14">
        <v>24.4</v>
      </c>
      <c r="G1887" s="14">
        <v>24.12</v>
      </c>
      <c r="H1887" s="14">
        <v>14.72</v>
      </c>
      <c r="I1887" s="14">
        <v>24.25</v>
      </c>
      <c r="J1887" s="14">
        <v>23.52</v>
      </c>
      <c r="K1887" s="14">
        <v>22.83</v>
      </c>
      <c r="L1887" s="14">
        <v>18.47</v>
      </c>
      <c r="M1887" s="14">
        <v>23.2</v>
      </c>
      <c r="N1887" s="14">
        <v>18.82</v>
      </c>
      <c r="O1887" s="14">
        <v>23.08</v>
      </c>
      <c r="P1887" s="14" t="s">
        <v>865</v>
      </c>
      <c r="Q1887" s="14" t="s">
        <v>3630</v>
      </c>
      <c r="R1887" s="14" t="s">
        <v>3631</v>
      </c>
      <c r="S1887" s="14" t="s">
        <v>3632</v>
      </c>
      <c r="T1887" s="14" t="s">
        <v>3632</v>
      </c>
    </row>
    <row r="1888" spans="1:20" x14ac:dyDescent="0.35">
      <c r="A1888" s="14" t="s">
        <v>2612</v>
      </c>
      <c r="B1888" s="14" t="s">
        <v>3647</v>
      </c>
      <c r="C1888" s="14" t="s">
        <v>2613</v>
      </c>
      <c r="D1888" s="14">
        <v>14.12</v>
      </c>
      <c r="E1888" s="14">
        <v>12.6</v>
      </c>
      <c r="F1888" s="14">
        <v>11.42</v>
      </c>
      <c r="G1888" s="14">
        <v>12.62</v>
      </c>
      <c r="H1888" s="14">
        <v>10.07</v>
      </c>
      <c r="I1888" s="14">
        <v>13.03</v>
      </c>
      <c r="J1888" s="14">
        <v>11.21</v>
      </c>
      <c r="K1888" s="14">
        <v>13.1</v>
      </c>
      <c r="L1888" s="14">
        <v>10.210000000000001</v>
      </c>
      <c r="M1888" s="14">
        <v>7.38</v>
      </c>
      <c r="N1888" s="14">
        <v>13.45</v>
      </c>
      <c r="O1888" s="14">
        <v>14.6</v>
      </c>
      <c r="P1888" s="14" t="s">
        <v>874</v>
      </c>
      <c r="Q1888" s="14" t="s">
        <v>3630</v>
      </c>
      <c r="R1888" s="14" t="s">
        <v>3631</v>
      </c>
      <c r="S1888" s="14" t="s">
        <v>3632</v>
      </c>
      <c r="T1888" s="14" t="s">
        <v>3632</v>
      </c>
    </row>
    <row r="1889" spans="1:20" x14ac:dyDescent="0.35">
      <c r="A1889" s="14" t="s">
        <v>729</v>
      </c>
      <c r="B1889" s="14" t="s">
        <v>3647</v>
      </c>
      <c r="C1889" s="14" t="s">
        <v>730</v>
      </c>
      <c r="D1889" s="14">
        <v>8.0500000000000007</v>
      </c>
      <c r="E1889" s="14">
        <v>5.6</v>
      </c>
      <c r="F1889" s="14">
        <v>1.74</v>
      </c>
      <c r="G1889" s="14">
        <v>0.31</v>
      </c>
      <c r="H1889" s="14">
        <v>0.79</v>
      </c>
      <c r="I1889" s="14">
        <v>0.12</v>
      </c>
      <c r="J1889" s="14">
        <v>0.78</v>
      </c>
      <c r="K1889" s="14">
        <v>7.0000000000000007E-2</v>
      </c>
      <c r="L1889" s="14">
        <v>0.31</v>
      </c>
      <c r="M1889" s="14">
        <v>4.29</v>
      </c>
      <c r="N1889" s="14">
        <v>2.4</v>
      </c>
      <c r="O1889" s="14">
        <v>2.0499999999999998</v>
      </c>
      <c r="P1889" s="14" t="s">
        <v>874</v>
      </c>
      <c r="Q1889" s="14" t="s">
        <v>3630</v>
      </c>
      <c r="R1889" s="14" t="s">
        <v>3631</v>
      </c>
      <c r="S1889" s="14" t="s">
        <v>3632</v>
      </c>
      <c r="T1889" s="14" t="s">
        <v>3632</v>
      </c>
    </row>
    <row r="1890" spans="1:20" x14ac:dyDescent="0.35">
      <c r="A1890" s="14" t="s">
        <v>2157</v>
      </c>
      <c r="B1890" s="14" t="s">
        <v>3638</v>
      </c>
      <c r="C1890" s="14" t="s">
        <v>2158</v>
      </c>
      <c r="D1890" s="14">
        <v>36.51</v>
      </c>
      <c r="E1890" s="14">
        <v>35.86</v>
      </c>
      <c r="F1890" s="14">
        <v>24.17</v>
      </c>
      <c r="G1890" s="14">
        <v>21.76</v>
      </c>
      <c r="H1890" s="14">
        <v>33.29</v>
      </c>
      <c r="I1890" s="14">
        <v>33.96</v>
      </c>
      <c r="J1890" s="14">
        <v>33.69</v>
      </c>
      <c r="K1890" s="14">
        <v>34.03</v>
      </c>
      <c r="L1890" s="14">
        <v>34.36</v>
      </c>
      <c r="M1890" s="14">
        <v>33.58</v>
      </c>
      <c r="N1890" s="14">
        <v>32.61</v>
      </c>
      <c r="O1890" s="14">
        <v>36.729999999999997</v>
      </c>
      <c r="P1890" s="14" t="s">
        <v>874</v>
      </c>
      <c r="Q1890" s="14" t="s">
        <v>3630</v>
      </c>
      <c r="R1890" s="14" t="s">
        <v>3631</v>
      </c>
      <c r="S1890" s="14" t="s">
        <v>3632</v>
      </c>
      <c r="T1890" s="14" t="s">
        <v>3632</v>
      </c>
    </row>
    <row r="1891" spans="1:20" x14ac:dyDescent="0.35">
      <c r="A1891" s="14" t="s">
        <v>731</v>
      </c>
      <c r="B1891" s="14" t="s">
        <v>3638</v>
      </c>
      <c r="C1891" s="14" t="s">
        <v>732</v>
      </c>
      <c r="D1891" s="14">
        <v>6.01</v>
      </c>
      <c r="E1891" s="14">
        <v>5.16</v>
      </c>
      <c r="F1891" s="14">
        <v>12.03</v>
      </c>
      <c r="G1891" s="14">
        <v>10.74</v>
      </c>
      <c r="H1891" s="14">
        <v>10.74</v>
      </c>
      <c r="I1891" s="14">
        <v>14.18</v>
      </c>
      <c r="J1891" s="14">
        <v>9.8800000000000008</v>
      </c>
      <c r="K1891" s="14">
        <v>9.02</v>
      </c>
      <c r="L1891" s="14">
        <v>6.44</v>
      </c>
      <c r="M1891" s="14">
        <v>3.44</v>
      </c>
      <c r="N1891" s="14">
        <v>5.16</v>
      </c>
      <c r="O1891" s="14">
        <v>5.58</v>
      </c>
      <c r="P1891" s="14" t="s">
        <v>874</v>
      </c>
      <c r="Q1891" s="14" t="s">
        <v>3630</v>
      </c>
      <c r="R1891" s="14" t="s">
        <v>3631</v>
      </c>
      <c r="S1891" s="14" t="s">
        <v>3632</v>
      </c>
      <c r="T1891" s="14" t="s">
        <v>3632</v>
      </c>
    </row>
    <row r="1892" spans="1:20" x14ac:dyDescent="0.35">
      <c r="A1892" s="14" t="s">
        <v>733</v>
      </c>
      <c r="B1892" s="14" t="s">
        <v>3638</v>
      </c>
      <c r="C1892" s="14" t="s">
        <v>734</v>
      </c>
      <c r="D1892" s="14">
        <v>6.01</v>
      </c>
      <c r="E1892" s="14">
        <v>5.16</v>
      </c>
      <c r="F1892" s="14">
        <v>12.03</v>
      </c>
      <c r="G1892" s="14">
        <v>10.74</v>
      </c>
      <c r="H1892" s="14">
        <v>10.74</v>
      </c>
      <c r="I1892" s="14">
        <v>14.18</v>
      </c>
      <c r="J1892" s="14">
        <v>9.8800000000000008</v>
      </c>
      <c r="K1892" s="14">
        <v>9.02</v>
      </c>
      <c r="L1892" s="14">
        <v>6.44</v>
      </c>
      <c r="M1892" s="14">
        <v>3.44</v>
      </c>
      <c r="N1892" s="14">
        <v>5.16</v>
      </c>
      <c r="O1892" s="14">
        <v>5.58</v>
      </c>
      <c r="P1892" s="14" t="s">
        <v>874</v>
      </c>
      <c r="Q1892" s="14" t="s">
        <v>3630</v>
      </c>
      <c r="R1892" s="14" t="s">
        <v>3631</v>
      </c>
      <c r="S1892" s="14" t="s">
        <v>3632</v>
      </c>
      <c r="T1892" s="14" t="s">
        <v>3632</v>
      </c>
    </row>
    <row r="1893" spans="1:20" x14ac:dyDescent="0.35">
      <c r="A1893" s="14" t="s">
        <v>735</v>
      </c>
      <c r="B1893" s="14" t="s">
        <v>3638</v>
      </c>
      <c r="C1893" s="14" t="s">
        <v>736</v>
      </c>
      <c r="D1893" s="14">
        <v>6.44</v>
      </c>
      <c r="E1893" s="14">
        <v>5.52</v>
      </c>
      <c r="F1893" s="14">
        <v>12.88</v>
      </c>
      <c r="G1893" s="14">
        <v>11.5</v>
      </c>
      <c r="H1893" s="14">
        <v>11.5</v>
      </c>
      <c r="I1893" s="14">
        <v>15.18</v>
      </c>
      <c r="J1893" s="14">
        <v>10.58</v>
      </c>
      <c r="K1893" s="14">
        <v>9.66</v>
      </c>
      <c r="L1893" s="14">
        <v>6.9</v>
      </c>
      <c r="M1893" s="14">
        <v>3.68</v>
      </c>
      <c r="N1893" s="14">
        <v>5.52</v>
      </c>
      <c r="O1893" s="14">
        <v>5.98</v>
      </c>
      <c r="P1893" s="14" t="s">
        <v>874</v>
      </c>
      <c r="Q1893" s="14" t="s">
        <v>3630</v>
      </c>
      <c r="R1893" s="14" t="s">
        <v>3631</v>
      </c>
      <c r="S1893" s="14" t="s">
        <v>3632</v>
      </c>
      <c r="T1893" s="14" t="s">
        <v>3632</v>
      </c>
    </row>
    <row r="1894" spans="1:20" x14ac:dyDescent="0.35">
      <c r="A1894" s="14" t="s">
        <v>1948</v>
      </c>
      <c r="B1894" s="14" t="s">
        <v>3638</v>
      </c>
      <c r="C1894" s="14" t="s">
        <v>1949</v>
      </c>
      <c r="D1894" s="14">
        <v>7.4</v>
      </c>
      <c r="E1894" s="14">
        <v>7.4</v>
      </c>
      <c r="F1894" s="14">
        <v>7.35</v>
      </c>
      <c r="G1894" s="14">
        <v>6.41</v>
      </c>
      <c r="H1894" s="14">
        <v>7.4</v>
      </c>
      <c r="I1894" s="14">
        <v>7.4</v>
      </c>
      <c r="J1894" s="14">
        <v>7.4</v>
      </c>
      <c r="K1894" s="14">
        <v>7.4</v>
      </c>
      <c r="L1894" s="14">
        <v>7.4</v>
      </c>
      <c r="M1894" s="14">
        <v>7.23</v>
      </c>
      <c r="N1894" s="14">
        <v>7.4</v>
      </c>
      <c r="O1894" s="14">
        <v>7.4</v>
      </c>
      <c r="P1894" s="14" t="s">
        <v>865</v>
      </c>
      <c r="Q1894" s="14" t="s">
        <v>3630</v>
      </c>
      <c r="R1894" s="14" t="s">
        <v>3631</v>
      </c>
      <c r="S1894" s="14" t="s">
        <v>3632</v>
      </c>
      <c r="T1894" s="14" t="s">
        <v>3632</v>
      </c>
    </row>
    <row r="1895" spans="1:20" x14ac:dyDescent="0.35">
      <c r="A1895" s="14" t="s">
        <v>737</v>
      </c>
      <c r="B1895" s="14" t="s">
        <v>3647</v>
      </c>
      <c r="C1895" s="14" t="s">
        <v>738</v>
      </c>
      <c r="D1895" s="14">
        <v>1.26</v>
      </c>
      <c r="E1895" s="14">
        <v>1.08</v>
      </c>
      <c r="F1895" s="14">
        <v>2.52</v>
      </c>
      <c r="G1895" s="14">
        <v>2.25</v>
      </c>
      <c r="H1895" s="14">
        <v>2.25</v>
      </c>
      <c r="I1895" s="14">
        <v>2.97</v>
      </c>
      <c r="J1895" s="14">
        <v>2.0699999999999998</v>
      </c>
      <c r="K1895" s="14">
        <v>1.89</v>
      </c>
      <c r="L1895" s="14">
        <v>1.35</v>
      </c>
      <c r="M1895" s="14">
        <v>0.72</v>
      </c>
      <c r="N1895" s="14">
        <v>1.08</v>
      </c>
      <c r="O1895" s="14">
        <v>1.17</v>
      </c>
      <c r="P1895" s="14" t="s">
        <v>874</v>
      </c>
      <c r="Q1895" s="14" t="s">
        <v>3630</v>
      </c>
      <c r="R1895" s="14" t="s">
        <v>3631</v>
      </c>
      <c r="S1895" s="14" t="s">
        <v>3632</v>
      </c>
      <c r="T1895" s="14" t="s">
        <v>3632</v>
      </c>
    </row>
    <row r="1896" spans="1:20" x14ac:dyDescent="0.35">
      <c r="A1896" s="14" t="s">
        <v>739</v>
      </c>
      <c r="B1896" s="14" t="s">
        <v>3647</v>
      </c>
      <c r="C1896" s="14" t="s">
        <v>740</v>
      </c>
      <c r="D1896" s="14">
        <v>14.31</v>
      </c>
      <c r="E1896" s="14">
        <v>12.26</v>
      </c>
      <c r="F1896" s="14">
        <v>28.61</v>
      </c>
      <c r="G1896" s="14">
        <v>25.55</v>
      </c>
      <c r="H1896" s="14">
        <v>25.55</v>
      </c>
      <c r="I1896" s="14">
        <v>33.72</v>
      </c>
      <c r="J1896" s="14">
        <v>23.5</v>
      </c>
      <c r="K1896" s="14">
        <v>21.46</v>
      </c>
      <c r="L1896" s="14">
        <v>15.33</v>
      </c>
      <c r="M1896" s="14">
        <v>8.17</v>
      </c>
      <c r="N1896" s="14">
        <v>12.26</v>
      </c>
      <c r="O1896" s="14">
        <v>13.28</v>
      </c>
      <c r="P1896" s="14" t="s">
        <v>874</v>
      </c>
      <c r="Q1896" s="14" t="s">
        <v>3630</v>
      </c>
      <c r="R1896" s="14" t="s">
        <v>3631</v>
      </c>
      <c r="S1896" s="14" t="s">
        <v>3632</v>
      </c>
      <c r="T1896" s="14" t="s">
        <v>3632</v>
      </c>
    </row>
    <row r="1897" spans="1:20" x14ac:dyDescent="0.35">
      <c r="A1897" s="14" t="s">
        <v>741</v>
      </c>
      <c r="B1897" s="14" t="s">
        <v>3647</v>
      </c>
      <c r="C1897" s="14" t="s">
        <v>742</v>
      </c>
      <c r="D1897" s="14">
        <v>17.89</v>
      </c>
      <c r="E1897" s="14">
        <v>15.34</v>
      </c>
      <c r="F1897" s="14">
        <v>35.78</v>
      </c>
      <c r="G1897" s="14">
        <v>31.95</v>
      </c>
      <c r="H1897" s="14">
        <v>31.95</v>
      </c>
      <c r="I1897" s="14">
        <v>42.17</v>
      </c>
      <c r="J1897" s="14">
        <v>29.39</v>
      </c>
      <c r="K1897" s="14">
        <v>26.84</v>
      </c>
      <c r="L1897" s="14">
        <v>19.170000000000002</v>
      </c>
      <c r="M1897" s="14">
        <v>10.220000000000001</v>
      </c>
      <c r="N1897" s="14">
        <v>15.34</v>
      </c>
      <c r="O1897" s="14">
        <v>16.61</v>
      </c>
      <c r="P1897" s="14" t="s">
        <v>874</v>
      </c>
      <c r="Q1897" s="14" t="s">
        <v>3630</v>
      </c>
      <c r="R1897" s="14" t="s">
        <v>3631</v>
      </c>
      <c r="S1897" s="14" t="s">
        <v>3632</v>
      </c>
      <c r="T1897" s="14" t="s">
        <v>3632</v>
      </c>
    </row>
    <row r="1898" spans="1:20" x14ac:dyDescent="0.35">
      <c r="A1898" s="14" t="s">
        <v>743</v>
      </c>
      <c r="B1898" s="14" t="s">
        <v>3647</v>
      </c>
      <c r="C1898" s="14" t="s">
        <v>744</v>
      </c>
      <c r="D1898" s="14">
        <v>10.95</v>
      </c>
      <c r="E1898" s="14">
        <v>9.3800000000000008</v>
      </c>
      <c r="F1898" s="14">
        <v>21.9</v>
      </c>
      <c r="G1898" s="14">
        <v>19.55</v>
      </c>
      <c r="H1898" s="14">
        <v>19.55</v>
      </c>
      <c r="I1898" s="14">
        <v>25.81</v>
      </c>
      <c r="J1898" s="14">
        <v>17.989999999999998</v>
      </c>
      <c r="K1898" s="14">
        <v>16.420000000000002</v>
      </c>
      <c r="L1898" s="14">
        <v>11.73</v>
      </c>
      <c r="M1898" s="14">
        <v>6.26</v>
      </c>
      <c r="N1898" s="14">
        <v>9.3800000000000008</v>
      </c>
      <c r="O1898" s="14">
        <v>10.17</v>
      </c>
      <c r="P1898" s="14" t="s">
        <v>874</v>
      </c>
      <c r="Q1898" s="14" t="s">
        <v>3630</v>
      </c>
      <c r="R1898" s="14" t="s">
        <v>3631</v>
      </c>
      <c r="S1898" s="14" t="s">
        <v>3632</v>
      </c>
      <c r="T1898" s="14" t="s">
        <v>3632</v>
      </c>
    </row>
    <row r="1899" spans="1:20" x14ac:dyDescent="0.35">
      <c r="A1899" s="14" t="s">
        <v>745</v>
      </c>
      <c r="B1899" s="14" t="s">
        <v>3638</v>
      </c>
      <c r="C1899" s="14" t="s">
        <v>746</v>
      </c>
      <c r="D1899" s="14">
        <v>1</v>
      </c>
      <c r="E1899" s="14">
        <v>1</v>
      </c>
      <c r="F1899" s="14">
        <v>1</v>
      </c>
      <c r="G1899" s="14">
        <v>1</v>
      </c>
      <c r="H1899" s="14">
        <v>1</v>
      </c>
      <c r="I1899" s="14">
        <v>1</v>
      </c>
      <c r="J1899" s="14">
        <v>1</v>
      </c>
      <c r="K1899" s="14">
        <v>1</v>
      </c>
      <c r="L1899" s="14">
        <v>1</v>
      </c>
      <c r="M1899" s="14">
        <v>1</v>
      </c>
      <c r="N1899" s="14">
        <v>1</v>
      </c>
      <c r="O1899" s="14">
        <v>1</v>
      </c>
      <c r="P1899" s="14" t="s">
        <v>865</v>
      </c>
      <c r="Q1899" s="14" t="s">
        <v>3630</v>
      </c>
      <c r="R1899" s="14" t="s">
        <v>3650</v>
      </c>
      <c r="S1899" s="14" t="s">
        <v>3653</v>
      </c>
      <c r="T1899" s="14" t="s">
        <v>3632</v>
      </c>
    </row>
    <row r="1900" spans="1:20" x14ac:dyDescent="0.35">
      <c r="A1900" s="14" t="s">
        <v>3225</v>
      </c>
      <c r="B1900" s="14" t="s">
        <v>3638</v>
      </c>
      <c r="C1900" s="14" t="s">
        <v>3226</v>
      </c>
      <c r="D1900" s="14">
        <v>0.1</v>
      </c>
      <c r="E1900" s="14">
        <v>0.08</v>
      </c>
      <c r="F1900" s="14">
        <v>0.45</v>
      </c>
      <c r="G1900" s="14">
        <v>0.38</v>
      </c>
      <c r="H1900" s="14">
        <v>0.4</v>
      </c>
      <c r="I1900" s="14">
        <v>0.78</v>
      </c>
      <c r="J1900" s="14">
        <v>0.98</v>
      </c>
      <c r="K1900" s="14">
        <v>0.68</v>
      </c>
      <c r="L1900" s="14">
        <v>0.35</v>
      </c>
      <c r="M1900" s="14">
        <v>0.05</v>
      </c>
      <c r="N1900" s="14">
        <v>0.05</v>
      </c>
      <c r="O1900" s="14">
        <v>0</v>
      </c>
      <c r="P1900" s="14" t="s">
        <v>874</v>
      </c>
      <c r="Q1900" s="14" t="s">
        <v>3630</v>
      </c>
      <c r="R1900" s="14" t="s">
        <v>3631</v>
      </c>
      <c r="S1900" s="14" t="s">
        <v>3632</v>
      </c>
      <c r="T1900" s="14" t="s">
        <v>3632</v>
      </c>
    </row>
    <row r="1901" spans="1:20" x14ac:dyDescent="0.35">
      <c r="A1901" s="14" t="s">
        <v>3254</v>
      </c>
      <c r="B1901" s="14" t="s">
        <v>3638</v>
      </c>
      <c r="C1901" s="14" t="s">
        <v>3255</v>
      </c>
      <c r="D1901" s="14">
        <v>50.61</v>
      </c>
      <c r="E1901" s="14">
        <v>50.61</v>
      </c>
      <c r="F1901" s="14">
        <v>50.61</v>
      </c>
      <c r="G1901" s="14">
        <v>50.61</v>
      </c>
      <c r="H1901" s="14">
        <v>50.61</v>
      </c>
      <c r="I1901" s="14">
        <v>50.61</v>
      </c>
      <c r="J1901" s="14">
        <v>50.61</v>
      </c>
      <c r="K1901" s="14">
        <v>50.61</v>
      </c>
      <c r="L1901" s="14">
        <v>50.61</v>
      </c>
      <c r="M1901" s="14">
        <v>50.61</v>
      </c>
      <c r="N1901" s="14">
        <v>50.61</v>
      </c>
      <c r="O1901" s="14">
        <v>50.61</v>
      </c>
      <c r="P1901" s="14" t="s">
        <v>865</v>
      </c>
      <c r="Q1901" s="14" t="s">
        <v>3630</v>
      </c>
      <c r="R1901" s="14" t="s">
        <v>3631</v>
      </c>
      <c r="S1901" s="14" t="s">
        <v>3632</v>
      </c>
      <c r="T1901" s="14" t="s">
        <v>3632</v>
      </c>
    </row>
    <row r="1902" spans="1:20" x14ac:dyDescent="0.35">
      <c r="A1902" s="14" t="s">
        <v>747</v>
      </c>
      <c r="B1902" s="14" t="s">
        <v>3639</v>
      </c>
      <c r="C1902" s="14" t="s">
        <v>748</v>
      </c>
      <c r="D1902" s="14">
        <v>7.94</v>
      </c>
      <c r="E1902" s="14">
        <v>7.94</v>
      </c>
      <c r="F1902" s="14">
        <v>7.94</v>
      </c>
      <c r="G1902" s="14">
        <v>7.94</v>
      </c>
      <c r="H1902" s="14">
        <v>7.94</v>
      </c>
      <c r="I1902" s="14">
        <v>7.94</v>
      </c>
      <c r="J1902" s="14">
        <v>7.94</v>
      </c>
      <c r="K1902" s="14">
        <v>7.94</v>
      </c>
      <c r="L1902" s="14">
        <v>7.94</v>
      </c>
      <c r="M1902" s="14">
        <v>7.94</v>
      </c>
      <c r="N1902" s="14">
        <v>7.94</v>
      </c>
      <c r="O1902" s="14">
        <v>7.94</v>
      </c>
      <c r="P1902" s="14" t="s">
        <v>865</v>
      </c>
      <c r="Q1902" s="14" t="s">
        <v>3634</v>
      </c>
      <c r="R1902" s="14" t="s">
        <v>3631</v>
      </c>
      <c r="S1902" s="14" t="s">
        <v>3632</v>
      </c>
      <c r="T1902" s="14" t="s">
        <v>3632</v>
      </c>
    </row>
    <row r="1903" spans="1:20" x14ac:dyDescent="0.35">
      <c r="A1903" s="14" t="s">
        <v>749</v>
      </c>
      <c r="B1903" s="14" t="s">
        <v>3639</v>
      </c>
      <c r="C1903" s="14" t="s">
        <v>3179</v>
      </c>
      <c r="D1903" s="14">
        <v>0</v>
      </c>
      <c r="E1903" s="14">
        <v>0</v>
      </c>
      <c r="F1903" s="14">
        <v>0</v>
      </c>
      <c r="G1903" s="14">
        <v>2.1</v>
      </c>
      <c r="H1903" s="14">
        <v>2.6</v>
      </c>
      <c r="I1903" s="14">
        <v>2.9</v>
      </c>
      <c r="J1903" s="14">
        <v>3.5</v>
      </c>
      <c r="K1903" s="14">
        <v>3.8</v>
      </c>
      <c r="L1903" s="14">
        <v>3.5</v>
      </c>
      <c r="M1903" s="14">
        <v>2.6</v>
      </c>
      <c r="N1903" s="14">
        <v>2.2999999999999998</v>
      </c>
      <c r="O1903" s="14">
        <v>1.5</v>
      </c>
      <c r="P1903" s="14" t="s">
        <v>874</v>
      </c>
      <c r="Q1903" s="14" t="s">
        <v>3634</v>
      </c>
      <c r="R1903" s="14" t="s">
        <v>3631</v>
      </c>
      <c r="S1903" s="14" t="s">
        <v>3632</v>
      </c>
      <c r="T1903" s="14" t="s">
        <v>3632</v>
      </c>
    </row>
    <row r="1904" spans="1:20" x14ac:dyDescent="0.35">
      <c r="A1904" s="14" t="s">
        <v>4620</v>
      </c>
      <c r="B1904" s="14" t="s">
        <v>3639</v>
      </c>
      <c r="C1904" s="14" t="s">
        <v>4621</v>
      </c>
      <c r="D1904" s="14">
        <v>0.32</v>
      </c>
      <c r="E1904" s="14">
        <v>0.24</v>
      </c>
      <c r="F1904" s="14">
        <v>1.44</v>
      </c>
      <c r="G1904" s="14">
        <v>1.2</v>
      </c>
      <c r="H1904" s="14">
        <v>1.28</v>
      </c>
      <c r="I1904" s="14">
        <v>2.48</v>
      </c>
      <c r="J1904" s="14">
        <v>3.12</v>
      </c>
      <c r="K1904" s="14">
        <v>2.16</v>
      </c>
      <c r="L1904" s="14">
        <v>1.1200000000000001</v>
      </c>
      <c r="M1904" s="14">
        <v>0.16</v>
      </c>
      <c r="N1904" s="14">
        <v>0.16</v>
      </c>
      <c r="O1904" s="14">
        <v>0</v>
      </c>
      <c r="P1904" s="14" t="s">
        <v>874</v>
      </c>
      <c r="Q1904" s="14" t="s">
        <v>3634</v>
      </c>
      <c r="R1904" s="14" t="s">
        <v>3631</v>
      </c>
      <c r="S1904" s="14" t="s">
        <v>3632</v>
      </c>
      <c r="T1904" s="14" t="s">
        <v>3632</v>
      </c>
    </row>
    <row r="1905" spans="1:20" x14ac:dyDescent="0.35">
      <c r="A1905" s="14" t="s">
        <v>1285</v>
      </c>
      <c r="B1905" s="14" t="s">
        <v>3639</v>
      </c>
      <c r="C1905" s="14" t="s">
        <v>1286</v>
      </c>
      <c r="D1905" s="14">
        <v>0</v>
      </c>
      <c r="E1905" s="14">
        <v>0</v>
      </c>
      <c r="F1905" s="14">
        <v>0</v>
      </c>
      <c r="G1905" s="14">
        <v>0</v>
      </c>
      <c r="H1905" s="14">
        <v>0</v>
      </c>
      <c r="I1905" s="14">
        <v>0</v>
      </c>
      <c r="J1905" s="14">
        <v>0</v>
      </c>
      <c r="K1905" s="14">
        <v>0</v>
      </c>
      <c r="L1905" s="14">
        <v>0</v>
      </c>
      <c r="M1905" s="14">
        <v>0</v>
      </c>
      <c r="N1905" s="14">
        <v>0</v>
      </c>
      <c r="O1905" s="14">
        <v>0</v>
      </c>
      <c r="P1905" s="14" t="s">
        <v>874</v>
      </c>
      <c r="Q1905" s="14" t="s">
        <v>3634</v>
      </c>
      <c r="R1905" s="14" t="s">
        <v>3636</v>
      </c>
      <c r="S1905" s="14" t="s">
        <v>3632</v>
      </c>
      <c r="T1905" s="14" t="s">
        <v>3632</v>
      </c>
    </row>
    <row r="1906" spans="1:20" x14ac:dyDescent="0.35">
      <c r="A1906" s="14" t="s">
        <v>2345</v>
      </c>
      <c r="B1906" s="14" t="s">
        <v>3639</v>
      </c>
      <c r="C1906" s="14" t="s">
        <v>2346</v>
      </c>
      <c r="D1906" s="14">
        <v>0.8</v>
      </c>
      <c r="E1906" s="14">
        <v>0.6</v>
      </c>
      <c r="F1906" s="14">
        <v>3.6</v>
      </c>
      <c r="G1906" s="14">
        <v>3</v>
      </c>
      <c r="H1906" s="14">
        <v>3.2</v>
      </c>
      <c r="I1906" s="14">
        <v>6.2</v>
      </c>
      <c r="J1906" s="14">
        <v>7.8</v>
      </c>
      <c r="K1906" s="14">
        <v>5.4</v>
      </c>
      <c r="L1906" s="14">
        <v>2.8</v>
      </c>
      <c r="M1906" s="14">
        <v>0.4</v>
      </c>
      <c r="N1906" s="14">
        <v>0.4</v>
      </c>
      <c r="O1906" s="14">
        <v>0</v>
      </c>
      <c r="P1906" s="14" t="s">
        <v>874</v>
      </c>
      <c r="Q1906" s="14" t="s">
        <v>3634</v>
      </c>
      <c r="R1906" s="14" t="s">
        <v>3650</v>
      </c>
      <c r="S1906" s="14" t="s">
        <v>3653</v>
      </c>
      <c r="T1906" s="14" t="s">
        <v>3632</v>
      </c>
    </row>
    <row r="1907" spans="1:20" x14ac:dyDescent="0.35">
      <c r="A1907" s="14" t="s">
        <v>2598</v>
      </c>
      <c r="B1907" s="14" t="s">
        <v>3638</v>
      </c>
      <c r="C1907" s="14" t="s">
        <v>2599</v>
      </c>
      <c r="D1907" s="14">
        <v>4</v>
      </c>
      <c r="E1907" s="14">
        <v>3</v>
      </c>
      <c r="F1907" s="14">
        <v>18</v>
      </c>
      <c r="G1907" s="14">
        <v>15</v>
      </c>
      <c r="H1907" s="14">
        <v>16</v>
      </c>
      <c r="I1907" s="14">
        <v>31</v>
      </c>
      <c r="J1907" s="14">
        <v>39</v>
      </c>
      <c r="K1907" s="14">
        <v>27</v>
      </c>
      <c r="L1907" s="14">
        <v>14</v>
      </c>
      <c r="M1907" s="14">
        <v>2</v>
      </c>
      <c r="N1907" s="14">
        <v>2</v>
      </c>
      <c r="O1907" s="14">
        <v>0</v>
      </c>
      <c r="P1907" s="14" t="s">
        <v>874</v>
      </c>
      <c r="Q1907" s="14" t="s">
        <v>3634</v>
      </c>
      <c r="R1907" s="14" t="s">
        <v>3631</v>
      </c>
      <c r="S1907" s="14" t="s">
        <v>3632</v>
      </c>
      <c r="T1907" s="14" t="s">
        <v>3632</v>
      </c>
    </row>
    <row r="1908" spans="1:20" x14ac:dyDescent="0.35">
      <c r="A1908" s="14" t="s">
        <v>1805</v>
      </c>
      <c r="B1908" s="14" t="s">
        <v>3638</v>
      </c>
      <c r="C1908" s="14" t="s">
        <v>1806</v>
      </c>
      <c r="D1908" s="14">
        <v>0</v>
      </c>
      <c r="E1908" s="14">
        <v>0</v>
      </c>
      <c r="F1908" s="14">
        <v>0</v>
      </c>
      <c r="G1908" s="14">
        <v>0</v>
      </c>
      <c r="H1908" s="14">
        <v>0</v>
      </c>
      <c r="I1908" s="14">
        <v>0</v>
      </c>
      <c r="J1908" s="14">
        <v>0</v>
      </c>
      <c r="K1908" s="14">
        <v>0</v>
      </c>
      <c r="L1908" s="14">
        <v>0</v>
      </c>
      <c r="M1908" s="14">
        <v>0</v>
      </c>
      <c r="N1908" s="14">
        <v>0</v>
      </c>
      <c r="O1908" s="14">
        <v>0</v>
      </c>
      <c r="P1908" s="14" t="s">
        <v>874</v>
      </c>
      <c r="Q1908" s="14" t="s">
        <v>3634</v>
      </c>
      <c r="R1908" s="14" t="s">
        <v>3636</v>
      </c>
      <c r="S1908" s="14" t="s">
        <v>3632</v>
      </c>
      <c r="T1908" s="14" t="s">
        <v>3632</v>
      </c>
    </row>
    <row r="1909" spans="1:20" x14ac:dyDescent="0.35">
      <c r="A1909" s="14" t="s">
        <v>3105</v>
      </c>
      <c r="B1909" s="14" t="s">
        <v>3629</v>
      </c>
      <c r="C1909" s="14" t="s">
        <v>3106</v>
      </c>
      <c r="D1909" s="14">
        <v>0.11</v>
      </c>
      <c r="E1909" s="14">
        <v>0.25</v>
      </c>
      <c r="F1909" s="14">
        <v>0.6</v>
      </c>
      <c r="G1909" s="14">
        <v>0.85</v>
      </c>
      <c r="H1909" s="14">
        <v>1.07</v>
      </c>
      <c r="I1909" s="14">
        <v>1.42</v>
      </c>
      <c r="J1909" s="14">
        <v>1.87</v>
      </c>
      <c r="K1909" s="14">
        <v>2.19</v>
      </c>
      <c r="L1909" s="14">
        <v>0.73</v>
      </c>
      <c r="M1909" s="14">
        <v>1.17</v>
      </c>
      <c r="N1909" s="14">
        <v>2.88</v>
      </c>
      <c r="O1909" s="14">
        <v>0.21</v>
      </c>
      <c r="P1909" s="14" t="s">
        <v>874</v>
      </c>
      <c r="Q1909" s="14" t="s">
        <v>3630</v>
      </c>
      <c r="R1909" s="14" t="s">
        <v>3631</v>
      </c>
      <c r="S1909" s="14" t="s">
        <v>3632</v>
      </c>
      <c r="T1909" s="14" t="s">
        <v>3632</v>
      </c>
    </row>
    <row r="1910" spans="1:20" x14ac:dyDescent="0.35">
      <c r="A1910" s="14" t="s">
        <v>3277</v>
      </c>
      <c r="B1910" s="14" t="s">
        <v>3635</v>
      </c>
      <c r="C1910" s="14" t="s">
        <v>3278</v>
      </c>
      <c r="D1910" s="14">
        <v>0</v>
      </c>
      <c r="E1910" s="14">
        <v>0</v>
      </c>
      <c r="F1910" s="14">
        <v>0</v>
      </c>
      <c r="G1910" s="14">
        <v>0</v>
      </c>
      <c r="H1910" s="14">
        <v>0</v>
      </c>
      <c r="I1910" s="14">
        <v>0</v>
      </c>
      <c r="J1910" s="14">
        <v>0</v>
      </c>
      <c r="K1910" s="14">
        <v>0</v>
      </c>
      <c r="L1910" s="14">
        <v>0</v>
      </c>
      <c r="M1910" s="14">
        <v>0</v>
      </c>
      <c r="N1910" s="14">
        <v>0</v>
      </c>
      <c r="O1910" s="14">
        <v>0</v>
      </c>
      <c r="P1910" s="14" t="s">
        <v>874</v>
      </c>
      <c r="Q1910" s="14" t="s">
        <v>3630</v>
      </c>
      <c r="R1910" s="14" t="s">
        <v>3636</v>
      </c>
      <c r="S1910" s="14" t="s">
        <v>3632</v>
      </c>
      <c r="T1910" s="14" t="s">
        <v>3632</v>
      </c>
    </row>
    <row r="1911" spans="1:20" x14ac:dyDescent="0.35">
      <c r="A1911" s="14" t="s">
        <v>4622</v>
      </c>
      <c r="B1911" s="14" t="s">
        <v>3639</v>
      </c>
      <c r="C1911" s="14" t="s">
        <v>4623</v>
      </c>
      <c r="D1911" s="14">
        <v>1.32</v>
      </c>
      <c r="E1911" s="14">
        <v>1.1299999999999999</v>
      </c>
      <c r="F1911" s="14">
        <v>2.64</v>
      </c>
      <c r="G1911" s="14">
        <v>2.36</v>
      </c>
      <c r="H1911" s="14">
        <v>2.36</v>
      </c>
      <c r="I1911" s="14">
        <v>3.11</v>
      </c>
      <c r="J1911" s="14">
        <v>2.17</v>
      </c>
      <c r="K1911" s="14">
        <v>1.98</v>
      </c>
      <c r="L1911" s="14">
        <v>1.41</v>
      </c>
      <c r="M1911" s="14">
        <v>0.75</v>
      </c>
      <c r="N1911" s="14">
        <v>1.1299999999999999</v>
      </c>
      <c r="O1911" s="14">
        <v>1.23</v>
      </c>
      <c r="P1911" s="14" t="s">
        <v>874</v>
      </c>
      <c r="Q1911" s="14" t="s">
        <v>3634</v>
      </c>
      <c r="R1911" s="14" t="s">
        <v>3631</v>
      </c>
      <c r="S1911" s="14" t="s">
        <v>3632</v>
      </c>
      <c r="T1911" s="14" t="s">
        <v>3632</v>
      </c>
    </row>
    <row r="1912" spans="1:20" x14ac:dyDescent="0.35">
      <c r="A1912" s="14" t="s">
        <v>4624</v>
      </c>
      <c r="B1912" s="14" t="s">
        <v>3639</v>
      </c>
      <c r="C1912" s="14" t="s">
        <v>4625</v>
      </c>
      <c r="D1912" s="14">
        <v>2.25</v>
      </c>
      <c r="E1912" s="14">
        <v>1.93</v>
      </c>
      <c r="F1912" s="14">
        <v>4.49</v>
      </c>
      <c r="G1912" s="14">
        <v>4.01</v>
      </c>
      <c r="H1912" s="14">
        <v>4.01</v>
      </c>
      <c r="I1912" s="14">
        <v>5.3</v>
      </c>
      <c r="J1912" s="14">
        <v>3.69</v>
      </c>
      <c r="K1912" s="14">
        <v>3.37</v>
      </c>
      <c r="L1912" s="14">
        <v>2.41</v>
      </c>
      <c r="M1912" s="14">
        <v>1.28</v>
      </c>
      <c r="N1912" s="14">
        <v>1.93</v>
      </c>
      <c r="O1912" s="14">
        <v>2.09</v>
      </c>
      <c r="P1912" s="14" t="s">
        <v>874</v>
      </c>
      <c r="Q1912" s="14" t="s">
        <v>3634</v>
      </c>
      <c r="R1912" s="14" t="s">
        <v>3631</v>
      </c>
      <c r="S1912" s="14" t="s">
        <v>3632</v>
      </c>
      <c r="T1912" s="14" t="s">
        <v>3632</v>
      </c>
    </row>
    <row r="1913" spans="1:20" x14ac:dyDescent="0.35">
      <c r="A1913" s="14" t="s">
        <v>4626</v>
      </c>
      <c r="B1913" s="14" t="s">
        <v>3639</v>
      </c>
      <c r="C1913" s="14" t="s">
        <v>4627</v>
      </c>
      <c r="D1913" s="14">
        <v>2.67</v>
      </c>
      <c r="E1913" s="14">
        <v>2.2799999999999998</v>
      </c>
      <c r="F1913" s="14">
        <v>5.33</v>
      </c>
      <c r="G1913" s="14">
        <v>4.76</v>
      </c>
      <c r="H1913" s="14">
        <v>4.76</v>
      </c>
      <c r="I1913" s="14">
        <v>6.28</v>
      </c>
      <c r="J1913" s="14">
        <v>4.38</v>
      </c>
      <c r="K1913" s="14">
        <v>4</v>
      </c>
      <c r="L1913" s="14">
        <v>2.86</v>
      </c>
      <c r="M1913" s="14">
        <v>1.52</v>
      </c>
      <c r="N1913" s="14">
        <v>2.2799999999999998</v>
      </c>
      <c r="O1913" s="14">
        <v>2.48</v>
      </c>
      <c r="P1913" s="14" t="s">
        <v>874</v>
      </c>
      <c r="Q1913" s="14" t="s">
        <v>3634</v>
      </c>
      <c r="R1913" s="14" t="s">
        <v>3631</v>
      </c>
      <c r="S1913" s="14" t="s">
        <v>3632</v>
      </c>
      <c r="T1913" s="14" t="s">
        <v>3632</v>
      </c>
    </row>
    <row r="1914" spans="1:20" x14ac:dyDescent="0.35">
      <c r="A1914" s="14" t="s">
        <v>751</v>
      </c>
      <c r="B1914" s="14" t="s">
        <v>3639</v>
      </c>
      <c r="C1914" s="14" t="s">
        <v>752</v>
      </c>
      <c r="D1914" s="14">
        <v>5.75</v>
      </c>
      <c r="E1914" s="14">
        <v>5.75</v>
      </c>
      <c r="F1914" s="14">
        <v>5.75</v>
      </c>
      <c r="G1914" s="14">
        <v>5.75</v>
      </c>
      <c r="H1914" s="14">
        <v>5.75</v>
      </c>
      <c r="I1914" s="14">
        <v>5.75</v>
      </c>
      <c r="J1914" s="14">
        <v>5.75</v>
      </c>
      <c r="K1914" s="14">
        <v>5.75</v>
      </c>
      <c r="L1914" s="14">
        <v>5.75</v>
      </c>
      <c r="M1914" s="14">
        <v>5.75</v>
      </c>
      <c r="N1914" s="14">
        <v>5.75</v>
      </c>
      <c r="O1914" s="14">
        <v>5.75</v>
      </c>
      <c r="P1914" s="14" t="s">
        <v>865</v>
      </c>
      <c r="Q1914" s="14" t="s">
        <v>3634</v>
      </c>
      <c r="R1914" s="14" t="s">
        <v>3631</v>
      </c>
      <c r="S1914" s="14" t="s">
        <v>3632</v>
      </c>
      <c r="T1914" s="14" t="s">
        <v>3632</v>
      </c>
    </row>
    <row r="1915" spans="1:20" x14ac:dyDescent="0.35">
      <c r="A1915" s="14" t="s">
        <v>2821</v>
      </c>
      <c r="B1915" s="14" t="s">
        <v>3639</v>
      </c>
      <c r="C1915" s="14" t="s">
        <v>2822</v>
      </c>
      <c r="D1915" s="14">
        <v>5.75</v>
      </c>
      <c r="E1915" s="14">
        <v>5.75</v>
      </c>
      <c r="F1915" s="14">
        <v>5.75</v>
      </c>
      <c r="G1915" s="14">
        <v>5.75</v>
      </c>
      <c r="H1915" s="14">
        <v>5.75</v>
      </c>
      <c r="I1915" s="14">
        <v>5.75</v>
      </c>
      <c r="J1915" s="14">
        <v>5.75</v>
      </c>
      <c r="K1915" s="14">
        <v>5.75</v>
      </c>
      <c r="L1915" s="14">
        <v>5.75</v>
      </c>
      <c r="M1915" s="14">
        <v>5.75</v>
      </c>
      <c r="N1915" s="14">
        <v>5.75</v>
      </c>
      <c r="O1915" s="14">
        <v>5.75</v>
      </c>
      <c r="P1915" s="14" t="s">
        <v>865</v>
      </c>
      <c r="Q1915" s="14" t="s">
        <v>3634</v>
      </c>
      <c r="R1915" s="14" t="s">
        <v>3631</v>
      </c>
      <c r="S1915" s="14" t="s">
        <v>3632</v>
      </c>
      <c r="T1915" s="14" t="s">
        <v>3632</v>
      </c>
    </row>
    <row r="1916" spans="1:20" x14ac:dyDescent="0.35">
      <c r="A1916" s="14" t="s">
        <v>753</v>
      </c>
      <c r="B1916" s="14" t="s">
        <v>3639</v>
      </c>
      <c r="C1916" s="14" t="s">
        <v>754</v>
      </c>
      <c r="D1916" s="14">
        <v>134</v>
      </c>
      <c r="E1916" s="14">
        <v>134</v>
      </c>
      <c r="F1916" s="14">
        <v>134</v>
      </c>
      <c r="G1916" s="14">
        <v>134</v>
      </c>
      <c r="H1916" s="14">
        <v>134</v>
      </c>
      <c r="I1916" s="14">
        <v>134</v>
      </c>
      <c r="J1916" s="14">
        <v>134</v>
      </c>
      <c r="K1916" s="14">
        <v>134</v>
      </c>
      <c r="L1916" s="14">
        <v>134</v>
      </c>
      <c r="M1916" s="14">
        <v>134</v>
      </c>
      <c r="N1916" s="14">
        <v>134</v>
      </c>
      <c r="O1916" s="14">
        <v>134</v>
      </c>
      <c r="P1916" s="14" t="s">
        <v>865</v>
      </c>
      <c r="Q1916" s="14" t="s">
        <v>3634</v>
      </c>
      <c r="R1916" s="14" t="s">
        <v>3631</v>
      </c>
      <c r="S1916" s="14" t="s">
        <v>3632</v>
      </c>
      <c r="T1916" s="14" t="s">
        <v>3632</v>
      </c>
    </row>
    <row r="1917" spans="1:20" x14ac:dyDescent="0.35">
      <c r="A1917" s="14" t="s">
        <v>755</v>
      </c>
      <c r="B1917" s="14" t="s">
        <v>3633</v>
      </c>
      <c r="C1917" s="14" t="s">
        <v>756</v>
      </c>
      <c r="D1917" s="14">
        <v>14.15</v>
      </c>
      <c r="E1917" s="14">
        <v>17.8</v>
      </c>
      <c r="F1917" s="14">
        <v>26.53</v>
      </c>
      <c r="G1917" s="14">
        <v>31.32</v>
      </c>
      <c r="H1917" s="14">
        <v>32.479999999999997</v>
      </c>
      <c r="I1917" s="14">
        <v>28.64</v>
      </c>
      <c r="J1917" s="14">
        <v>18.04</v>
      </c>
      <c r="K1917" s="14">
        <v>12.63</v>
      </c>
      <c r="L1917" s="14">
        <v>6.88</v>
      </c>
      <c r="M1917" s="14">
        <v>4.6100000000000003</v>
      </c>
      <c r="N1917" s="14">
        <v>7.33</v>
      </c>
      <c r="O1917" s="14">
        <v>9.25</v>
      </c>
      <c r="P1917" s="14" t="s">
        <v>874</v>
      </c>
      <c r="Q1917" s="14" t="s">
        <v>3634</v>
      </c>
      <c r="R1917" s="14" t="s">
        <v>3631</v>
      </c>
      <c r="S1917" s="14" t="s">
        <v>3632</v>
      </c>
      <c r="T1917" s="14" t="s">
        <v>3632</v>
      </c>
    </row>
    <row r="1918" spans="1:20" x14ac:dyDescent="0.35">
      <c r="A1918" s="14" t="s">
        <v>2582</v>
      </c>
      <c r="B1918" s="14" t="s">
        <v>3633</v>
      </c>
      <c r="C1918" s="14" t="s">
        <v>2583</v>
      </c>
      <c r="D1918" s="14">
        <v>0</v>
      </c>
      <c r="E1918" s="14">
        <v>0</v>
      </c>
      <c r="F1918" s="14">
        <v>0</v>
      </c>
      <c r="G1918" s="14">
        <v>0</v>
      </c>
      <c r="H1918" s="14">
        <v>0</v>
      </c>
      <c r="I1918" s="14">
        <v>0</v>
      </c>
      <c r="J1918" s="14">
        <v>0</v>
      </c>
      <c r="K1918" s="14">
        <v>0</v>
      </c>
      <c r="L1918" s="14">
        <v>0</v>
      </c>
      <c r="M1918" s="14">
        <v>0</v>
      </c>
      <c r="N1918" s="14">
        <v>0</v>
      </c>
      <c r="O1918" s="14">
        <v>0</v>
      </c>
      <c r="P1918" s="14" t="s">
        <v>874</v>
      </c>
      <c r="Q1918" s="14" t="s">
        <v>3634</v>
      </c>
      <c r="R1918" s="14" t="s">
        <v>3636</v>
      </c>
      <c r="S1918" s="14" t="s">
        <v>3632</v>
      </c>
      <c r="T1918" s="14" t="s">
        <v>3632</v>
      </c>
    </row>
    <row r="1919" spans="1:20" x14ac:dyDescent="0.35">
      <c r="A1919" s="14" t="s">
        <v>3180</v>
      </c>
      <c r="B1919" s="14" t="s">
        <v>3633</v>
      </c>
      <c r="C1919" s="14" t="s">
        <v>3181</v>
      </c>
      <c r="D1919" s="14">
        <v>0.8</v>
      </c>
      <c r="E1919" s="14">
        <v>0.6</v>
      </c>
      <c r="F1919" s="14">
        <v>3.6</v>
      </c>
      <c r="G1919" s="14">
        <v>3</v>
      </c>
      <c r="H1919" s="14">
        <v>3.2</v>
      </c>
      <c r="I1919" s="14">
        <v>6.2</v>
      </c>
      <c r="J1919" s="14">
        <v>7.8</v>
      </c>
      <c r="K1919" s="14">
        <v>5.4</v>
      </c>
      <c r="L1919" s="14">
        <v>2.8</v>
      </c>
      <c r="M1919" s="14">
        <v>0.4</v>
      </c>
      <c r="N1919" s="14">
        <v>0.4</v>
      </c>
      <c r="O1919" s="14">
        <v>0</v>
      </c>
      <c r="P1919" s="14" t="s">
        <v>874</v>
      </c>
      <c r="Q1919" s="14" t="s">
        <v>3634</v>
      </c>
      <c r="R1919" s="14" t="s">
        <v>3631</v>
      </c>
      <c r="S1919" s="14" t="s">
        <v>3632</v>
      </c>
      <c r="T1919" s="14" t="s">
        <v>3632</v>
      </c>
    </row>
    <row r="1920" spans="1:20" x14ac:dyDescent="0.35">
      <c r="A1920" s="14" t="s">
        <v>2056</v>
      </c>
      <c r="B1920" s="14" t="s">
        <v>3633</v>
      </c>
      <c r="C1920" s="14" t="s">
        <v>2057</v>
      </c>
      <c r="D1920" s="14">
        <v>0.56000000000000005</v>
      </c>
      <c r="E1920" s="14">
        <v>0.42</v>
      </c>
      <c r="F1920" s="14">
        <v>2.52</v>
      </c>
      <c r="G1920" s="14">
        <v>2.1</v>
      </c>
      <c r="H1920" s="14">
        <v>2.2400000000000002</v>
      </c>
      <c r="I1920" s="14">
        <v>4.34</v>
      </c>
      <c r="J1920" s="14">
        <v>5.46</v>
      </c>
      <c r="K1920" s="14">
        <v>3.78</v>
      </c>
      <c r="L1920" s="14">
        <v>1.96</v>
      </c>
      <c r="M1920" s="14">
        <v>0.28000000000000003</v>
      </c>
      <c r="N1920" s="14">
        <v>0.28000000000000003</v>
      </c>
      <c r="O1920" s="14">
        <v>0</v>
      </c>
      <c r="P1920" s="14" t="s">
        <v>874</v>
      </c>
      <c r="Q1920" s="14" t="s">
        <v>3634</v>
      </c>
      <c r="R1920" s="14" t="s">
        <v>3631</v>
      </c>
      <c r="S1920" s="14" t="s">
        <v>3632</v>
      </c>
      <c r="T1920" s="14" t="s">
        <v>3632</v>
      </c>
    </row>
    <row r="1921" spans="1:20" x14ac:dyDescent="0.35">
      <c r="A1921" s="14" t="s">
        <v>1649</v>
      </c>
      <c r="B1921" s="14" t="s">
        <v>3633</v>
      </c>
      <c r="C1921" s="14" t="s">
        <v>1650</v>
      </c>
      <c r="D1921" s="14">
        <v>4.1100000000000003</v>
      </c>
      <c r="E1921" s="14">
        <v>3.93</v>
      </c>
      <c r="F1921" s="14">
        <v>4.1900000000000004</v>
      </c>
      <c r="G1921" s="14">
        <v>4.12</v>
      </c>
      <c r="H1921" s="14">
        <v>4.18</v>
      </c>
      <c r="I1921" s="14">
        <v>4.1100000000000003</v>
      </c>
      <c r="J1921" s="14">
        <v>3.9</v>
      </c>
      <c r="K1921" s="14">
        <v>4.03</v>
      </c>
      <c r="L1921" s="14">
        <v>4.42</v>
      </c>
      <c r="M1921" s="14">
        <v>4.57</v>
      </c>
      <c r="N1921" s="14">
        <v>4.59</v>
      </c>
      <c r="O1921" s="14">
        <v>4.62</v>
      </c>
      <c r="P1921" s="14" t="s">
        <v>874</v>
      </c>
      <c r="Q1921" s="14" t="s">
        <v>3634</v>
      </c>
      <c r="R1921" s="14" t="s">
        <v>3631</v>
      </c>
      <c r="S1921" s="14" t="s">
        <v>3632</v>
      </c>
      <c r="T1921" s="14" t="s">
        <v>3632</v>
      </c>
    </row>
    <row r="1922" spans="1:20" x14ac:dyDescent="0.35">
      <c r="A1922" s="14" t="s">
        <v>2322</v>
      </c>
      <c r="B1922" s="14" t="s">
        <v>3633</v>
      </c>
      <c r="C1922" s="14" t="s">
        <v>2323</v>
      </c>
      <c r="D1922" s="14">
        <v>49</v>
      </c>
      <c r="E1922" s="14">
        <v>49</v>
      </c>
      <c r="F1922" s="14">
        <v>49</v>
      </c>
      <c r="G1922" s="14">
        <v>49</v>
      </c>
      <c r="H1922" s="14">
        <v>49</v>
      </c>
      <c r="I1922" s="14">
        <v>49</v>
      </c>
      <c r="J1922" s="14">
        <v>49</v>
      </c>
      <c r="K1922" s="14">
        <v>49</v>
      </c>
      <c r="L1922" s="14">
        <v>49</v>
      </c>
      <c r="M1922" s="14">
        <v>49</v>
      </c>
      <c r="N1922" s="14">
        <v>49</v>
      </c>
      <c r="O1922" s="14">
        <v>49</v>
      </c>
      <c r="P1922" s="14" t="s">
        <v>865</v>
      </c>
      <c r="Q1922" s="14" t="s">
        <v>3634</v>
      </c>
      <c r="R1922" s="14" t="s">
        <v>3631</v>
      </c>
      <c r="S1922" s="14" t="s">
        <v>3632</v>
      </c>
      <c r="T1922" s="14" t="s">
        <v>3632</v>
      </c>
    </row>
    <row r="1923" spans="1:20" x14ac:dyDescent="0.35">
      <c r="A1923" s="14" t="s">
        <v>3473</v>
      </c>
      <c r="B1923" s="14" t="s">
        <v>3633</v>
      </c>
      <c r="C1923" s="14" t="s">
        <v>3474</v>
      </c>
      <c r="D1923" s="14">
        <v>1.26</v>
      </c>
      <c r="E1923" s="14">
        <v>2.41</v>
      </c>
      <c r="F1923" s="14">
        <v>3.49</v>
      </c>
      <c r="G1923" s="14">
        <v>3.85</v>
      </c>
      <c r="H1923" s="14">
        <v>5.35</v>
      </c>
      <c r="I1923" s="14">
        <v>6.21</v>
      </c>
      <c r="J1923" s="14">
        <v>6.34</v>
      </c>
      <c r="K1923" s="14">
        <v>5.49</v>
      </c>
      <c r="L1923" s="14">
        <v>2.73</v>
      </c>
      <c r="M1923" s="14">
        <v>2.02</v>
      </c>
      <c r="N1923" s="14">
        <v>0.73</v>
      </c>
      <c r="O1923" s="14">
        <v>0.44</v>
      </c>
      <c r="P1923" s="14" t="s">
        <v>874</v>
      </c>
      <c r="Q1923" s="14" t="s">
        <v>3634</v>
      </c>
      <c r="R1923" s="14" t="s">
        <v>3631</v>
      </c>
      <c r="S1923" s="14" t="s">
        <v>3632</v>
      </c>
      <c r="T1923" s="14" t="s">
        <v>3632</v>
      </c>
    </row>
    <row r="1924" spans="1:20" x14ac:dyDescent="0.35">
      <c r="A1924" s="14" t="s">
        <v>757</v>
      </c>
      <c r="B1924" s="14" t="s">
        <v>3638</v>
      </c>
      <c r="C1924" s="14" t="s">
        <v>758</v>
      </c>
      <c r="D1924" s="14">
        <v>0</v>
      </c>
      <c r="E1924" s="14">
        <v>0</v>
      </c>
      <c r="F1924" s="14">
        <v>0</v>
      </c>
      <c r="G1924" s="14">
        <v>0</v>
      </c>
      <c r="H1924" s="14">
        <v>0</v>
      </c>
      <c r="I1924" s="14">
        <v>0</v>
      </c>
      <c r="J1924" s="14">
        <v>0</v>
      </c>
      <c r="K1924" s="14">
        <v>0</v>
      </c>
      <c r="L1924" s="14">
        <v>0</v>
      </c>
      <c r="M1924" s="14">
        <v>0</v>
      </c>
      <c r="N1924" s="14">
        <v>0</v>
      </c>
      <c r="O1924" s="14">
        <v>0</v>
      </c>
      <c r="P1924" s="14" t="s">
        <v>874</v>
      </c>
      <c r="Q1924" s="14" t="s">
        <v>3634</v>
      </c>
      <c r="R1924" s="14" t="s">
        <v>3636</v>
      </c>
      <c r="S1924" s="14" t="s">
        <v>3632</v>
      </c>
      <c r="T1924" s="14" t="s">
        <v>3632</v>
      </c>
    </row>
    <row r="1925" spans="1:20" x14ac:dyDescent="0.35">
      <c r="A1925" s="14" t="s">
        <v>1690</v>
      </c>
      <c r="B1925" s="14" t="s">
        <v>3638</v>
      </c>
      <c r="C1925" s="14" t="s">
        <v>1691</v>
      </c>
      <c r="D1925" s="14">
        <v>0.08</v>
      </c>
      <c r="E1925" s="14">
        <v>0.06</v>
      </c>
      <c r="F1925" s="14">
        <v>0.36</v>
      </c>
      <c r="G1925" s="14">
        <v>0.3</v>
      </c>
      <c r="H1925" s="14">
        <v>0.32</v>
      </c>
      <c r="I1925" s="14">
        <v>0.62</v>
      </c>
      <c r="J1925" s="14">
        <v>0.78</v>
      </c>
      <c r="K1925" s="14">
        <v>0.54</v>
      </c>
      <c r="L1925" s="14">
        <v>0.28000000000000003</v>
      </c>
      <c r="M1925" s="14">
        <v>0.04</v>
      </c>
      <c r="N1925" s="14">
        <v>0.04</v>
      </c>
      <c r="O1925" s="14">
        <v>0</v>
      </c>
      <c r="P1925" s="14" t="s">
        <v>874</v>
      </c>
      <c r="Q1925" s="14" t="s">
        <v>3634</v>
      </c>
      <c r="R1925" s="14" t="s">
        <v>3631</v>
      </c>
      <c r="S1925" s="14" t="s">
        <v>3632</v>
      </c>
      <c r="T1925" s="14" t="s">
        <v>3632</v>
      </c>
    </row>
    <row r="1926" spans="1:20" x14ac:dyDescent="0.35">
      <c r="A1926" s="14" t="s">
        <v>898</v>
      </c>
      <c r="B1926" s="14" t="s">
        <v>3638</v>
      </c>
      <c r="C1926" s="14" t="s">
        <v>899</v>
      </c>
      <c r="D1926" s="14">
        <v>0.08</v>
      </c>
      <c r="E1926" s="14">
        <v>0.06</v>
      </c>
      <c r="F1926" s="14">
        <v>0.36</v>
      </c>
      <c r="G1926" s="14">
        <v>0.3</v>
      </c>
      <c r="H1926" s="14">
        <v>0.32</v>
      </c>
      <c r="I1926" s="14">
        <v>0.62</v>
      </c>
      <c r="J1926" s="14">
        <v>0.78</v>
      </c>
      <c r="K1926" s="14">
        <v>0.54</v>
      </c>
      <c r="L1926" s="14">
        <v>0.28000000000000003</v>
      </c>
      <c r="M1926" s="14">
        <v>0.04</v>
      </c>
      <c r="N1926" s="14">
        <v>0.04</v>
      </c>
      <c r="O1926" s="14">
        <v>0</v>
      </c>
      <c r="P1926" s="14" t="s">
        <v>874</v>
      </c>
      <c r="Q1926" s="14" t="s">
        <v>3634</v>
      </c>
      <c r="R1926" s="14" t="s">
        <v>3631</v>
      </c>
      <c r="S1926" s="14" t="s">
        <v>3632</v>
      </c>
      <c r="T1926" s="14" t="s">
        <v>3632</v>
      </c>
    </row>
    <row r="1927" spans="1:20" x14ac:dyDescent="0.35">
      <c r="A1927" s="14" t="s">
        <v>759</v>
      </c>
      <c r="B1927" s="14" t="s">
        <v>3638</v>
      </c>
      <c r="C1927" s="14" t="s">
        <v>760</v>
      </c>
      <c r="D1927" s="14">
        <v>0</v>
      </c>
      <c r="E1927" s="14">
        <v>0</v>
      </c>
      <c r="F1927" s="14">
        <v>0</v>
      </c>
      <c r="G1927" s="14">
        <v>0</v>
      </c>
      <c r="H1927" s="14">
        <v>0</v>
      </c>
      <c r="I1927" s="14">
        <v>0</v>
      </c>
      <c r="J1927" s="14">
        <v>0</v>
      </c>
      <c r="K1927" s="14">
        <v>0</v>
      </c>
      <c r="L1927" s="14">
        <v>0</v>
      </c>
      <c r="M1927" s="14">
        <v>0</v>
      </c>
      <c r="N1927" s="14">
        <v>0</v>
      </c>
      <c r="O1927" s="14">
        <v>0</v>
      </c>
      <c r="P1927" s="14" t="s">
        <v>874</v>
      </c>
      <c r="Q1927" s="14" t="s">
        <v>3634</v>
      </c>
      <c r="R1927" s="14" t="s">
        <v>3636</v>
      </c>
      <c r="S1927" s="14" t="s">
        <v>3632</v>
      </c>
      <c r="T1927" s="14" t="s">
        <v>3632</v>
      </c>
    </row>
    <row r="1928" spans="1:20" x14ac:dyDescent="0.35">
      <c r="A1928" s="14" t="s">
        <v>2723</v>
      </c>
      <c r="B1928" s="14" t="s">
        <v>3638</v>
      </c>
      <c r="C1928" s="14" t="s">
        <v>2724</v>
      </c>
      <c r="D1928" s="14">
        <v>0</v>
      </c>
      <c r="E1928" s="14">
        <v>0</v>
      </c>
      <c r="F1928" s="14">
        <v>0</v>
      </c>
      <c r="G1928" s="14">
        <v>0</v>
      </c>
      <c r="H1928" s="14">
        <v>0</v>
      </c>
      <c r="I1928" s="14">
        <v>0</v>
      </c>
      <c r="J1928" s="14">
        <v>0</v>
      </c>
      <c r="K1928" s="14">
        <v>0</v>
      </c>
      <c r="L1928" s="14">
        <v>0</v>
      </c>
      <c r="M1928" s="14">
        <v>0</v>
      </c>
      <c r="N1928" s="14">
        <v>0</v>
      </c>
      <c r="O1928" s="14">
        <v>0</v>
      </c>
      <c r="P1928" s="14" t="s">
        <v>874</v>
      </c>
      <c r="Q1928" s="14" t="s">
        <v>3634</v>
      </c>
      <c r="R1928" s="14" t="s">
        <v>3636</v>
      </c>
      <c r="S1928" s="14" t="s">
        <v>3632</v>
      </c>
      <c r="T1928" s="14" t="s">
        <v>3632</v>
      </c>
    </row>
    <row r="1929" spans="1:20" x14ac:dyDescent="0.35">
      <c r="A1929" s="14" t="s">
        <v>2762</v>
      </c>
      <c r="B1929" s="14" t="s">
        <v>3638</v>
      </c>
      <c r="C1929" s="14" t="s">
        <v>2763</v>
      </c>
      <c r="D1929" s="14">
        <v>0</v>
      </c>
      <c r="E1929" s="14">
        <v>0</v>
      </c>
      <c r="F1929" s="14">
        <v>0</v>
      </c>
      <c r="G1929" s="14">
        <v>0</v>
      </c>
      <c r="H1929" s="14">
        <v>0</v>
      </c>
      <c r="I1929" s="14">
        <v>0</v>
      </c>
      <c r="J1929" s="14">
        <v>0</v>
      </c>
      <c r="K1929" s="14">
        <v>0</v>
      </c>
      <c r="L1929" s="14">
        <v>0</v>
      </c>
      <c r="M1929" s="14">
        <v>0</v>
      </c>
      <c r="N1929" s="14">
        <v>0</v>
      </c>
      <c r="O1929" s="14">
        <v>0</v>
      </c>
      <c r="P1929" s="14" t="s">
        <v>874</v>
      </c>
      <c r="Q1929" s="14" t="s">
        <v>3634</v>
      </c>
      <c r="R1929" s="14" t="s">
        <v>3636</v>
      </c>
      <c r="S1929" s="14" t="s">
        <v>3632</v>
      </c>
      <c r="T1929" s="14" t="s">
        <v>3632</v>
      </c>
    </row>
    <row r="1930" spans="1:20" x14ac:dyDescent="0.35">
      <c r="A1930" s="14" t="s">
        <v>3349</v>
      </c>
      <c r="B1930" s="14" t="s">
        <v>3638</v>
      </c>
      <c r="C1930" s="14" t="s">
        <v>3350</v>
      </c>
      <c r="D1930" s="14">
        <v>0</v>
      </c>
      <c r="E1930" s="14">
        <v>0</v>
      </c>
      <c r="F1930" s="14">
        <v>0</v>
      </c>
      <c r="G1930" s="14">
        <v>0</v>
      </c>
      <c r="H1930" s="14">
        <v>0</v>
      </c>
      <c r="I1930" s="14">
        <v>0</v>
      </c>
      <c r="J1930" s="14">
        <v>0</v>
      </c>
      <c r="K1930" s="14">
        <v>0</v>
      </c>
      <c r="L1930" s="14">
        <v>0</v>
      </c>
      <c r="M1930" s="14">
        <v>0</v>
      </c>
      <c r="N1930" s="14">
        <v>0</v>
      </c>
      <c r="O1930" s="14">
        <v>0</v>
      </c>
      <c r="P1930" s="14" t="s">
        <v>874</v>
      </c>
      <c r="Q1930" s="14" t="s">
        <v>3634</v>
      </c>
      <c r="R1930" s="14" t="s">
        <v>3636</v>
      </c>
      <c r="S1930" s="14" t="s">
        <v>3632</v>
      </c>
      <c r="T1930" s="14" t="s">
        <v>3632</v>
      </c>
    </row>
    <row r="1931" spans="1:20" x14ac:dyDescent="0.35">
      <c r="A1931" s="14" t="s">
        <v>761</v>
      </c>
      <c r="B1931" s="14" t="s">
        <v>3638</v>
      </c>
      <c r="C1931" s="14" t="s">
        <v>762</v>
      </c>
      <c r="D1931" s="14">
        <v>0</v>
      </c>
      <c r="E1931" s="14">
        <v>0</v>
      </c>
      <c r="F1931" s="14">
        <v>0</v>
      </c>
      <c r="G1931" s="14">
        <v>0</v>
      </c>
      <c r="H1931" s="14">
        <v>0</v>
      </c>
      <c r="I1931" s="14">
        <v>0</v>
      </c>
      <c r="J1931" s="14">
        <v>0</v>
      </c>
      <c r="K1931" s="14">
        <v>0</v>
      </c>
      <c r="L1931" s="14">
        <v>0</v>
      </c>
      <c r="M1931" s="14">
        <v>0</v>
      </c>
      <c r="N1931" s="14">
        <v>0</v>
      </c>
      <c r="O1931" s="14">
        <v>0</v>
      </c>
      <c r="P1931" s="14" t="s">
        <v>874</v>
      </c>
      <c r="Q1931" s="14" t="s">
        <v>3634</v>
      </c>
      <c r="R1931" s="14" t="s">
        <v>3636</v>
      </c>
      <c r="S1931" s="14" t="s">
        <v>3632</v>
      </c>
      <c r="T1931" s="14" t="s">
        <v>3632</v>
      </c>
    </row>
    <row r="1932" spans="1:20" x14ac:dyDescent="0.35">
      <c r="A1932" s="14" t="s">
        <v>3322</v>
      </c>
      <c r="B1932" s="14" t="s">
        <v>3638</v>
      </c>
      <c r="C1932" s="14" t="s">
        <v>3323</v>
      </c>
      <c r="D1932" s="14">
        <v>0.28000000000000003</v>
      </c>
      <c r="E1932" s="14">
        <v>0.21</v>
      </c>
      <c r="F1932" s="14">
        <v>1.26</v>
      </c>
      <c r="G1932" s="14">
        <v>1.05</v>
      </c>
      <c r="H1932" s="14">
        <v>1.1200000000000001</v>
      </c>
      <c r="I1932" s="14">
        <v>2.17</v>
      </c>
      <c r="J1932" s="14">
        <v>2.73</v>
      </c>
      <c r="K1932" s="14">
        <v>1.89</v>
      </c>
      <c r="L1932" s="14">
        <v>0.98</v>
      </c>
      <c r="M1932" s="14">
        <v>0.14000000000000001</v>
      </c>
      <c r="N1932" s="14">
        <v>0.14000000000000001</v>
      </c>
      <c r="O1932" s="14">
        <v>0</v>
      </c>
      <c r="P1932" s="14" t="s">
        <v>874</v>
      </c>
      <c r="Q1932" s="14" t="s">
        <v>3634</v>
      </c>
      <c r="R1932" s="14" t="s">
        <v>3631</v>
      </c>
      <c r="S1932" s="14" t="s">
        <v>3632</v>
      </c>
      <c r="T1932" s="14" t="s">
        <v>3632</v>
      </c>
    </row>
    <row r="1933" spans="1:20" x14ac:dyDescent="0.35">
      <c r="A1933" s="14" t="s">
        <v>1538</v>
      </c>
      <c r="B1933" s="14" t="s">
        <v>3638</v>
      </c>
      <c r="C1933" s="14" t="s">
        <v>1539</v>
      </c>
      <c r="D1933" s="14">
        <v>0</v>
      </c>
      <c r="E1933" s="14">
        <v>0</v>
      </c>
      <c r="F1933" s="14">
        <v>0</v>
      </c>
      <c r="G1933" s="14">
        <v>0</v>
      </c>
      <c r="H1933" s="14">
        <v>0</v>
      </c>
      <c r="I1933" s="14">
        <v>0</v>
      </c>
      <c r="J1933" s="14">
        <v>0</v>
      </c>
      <c r="K1933" s="14">
        <v>0</v>
      </c>
      <c r="L1933" s="14">
        <v>0</v>
      </c>
      <c r="M1933" s="14">
        <v>0</v>
      </c>
      <c r="N1933" s="14">
        <v>0</v>
      </c>
      <c r="O1933" s="14">
        <v>0</v>
      </c>
      <c r="P1933" s="14" t="s">
        <v>874</v>
      </c>
      <c r="Q1933" s="14" t="s">
        <v>3634</v>
      </c>
      <c r="R1933" s="14" t="s">
        <v>3636</v>
      </c>
      <c r="S1933" s="14" t="s">
        <v>3632</v>
      </c>
      <c r="T1933" s="14" t="s">
        <v>3632</v>
      </c>
    </row>
    <row r="1934" spans="1:20" x14ac:dyDescent="0.35">
      <c r="A1934" s="14" t="s">
        <v>2979</v>
      </c>
      <c r="B1934" s="14" t="s">
        <v>3638</v>
      </c>
      <c r="C1934" s="14" t="s">
        <v>2980</v>
      </c>
      <c r="D1934" s="14">
        <v>0.2</v>
      </c>
      <c r="E1934" s="14">
        <v>0.15</v>
      </c>
      <c r="F1934" s="14">
        <v>0.9</v>
      </c>
      <c r="G1934" s="14">
        <v>0.75</v>
      </c>
      <c r="H1934" s="14">
        <v>0.8</v>
      </c>
      <c r="I1934" s="14">
        <v>1.55</v>
      </c>
      <c r="J1934" s="14">
        <v>1.95</v>
      </c>
      <c r="K1934" s="14">
        <v>1.35</v>
      </c>
      <c r="L1934" s="14">
        <v>0.7</v>
      </c>
      <c r="M1934" s="14">
        <v>0.1</v>
      </c>
      <c r="N1934" s="14">
        <v>0.1</v>
      </c>
      <c r="O1934" s="14">
        <v>0</v>
      </c>
      <c r="P1934" s="14" t="s">
        <v>874</v>
      </c>
      <c r="Q1934" s="14" t="s">
        <v>3634</v>
      </c>
      <c r="R1934" s="14" t="s">
        <v>3631</v>
      </c>
      <c r="S1934" s="14" t="s">
        <v>3632</v>
      </c>
      <c r="T1934" s="14" t="s">
        <v>3632</v>
      </c>
    </row>
    <row r="1935" spans="1:20" x14ac:dyDescent="0.35">
      <c r="A1935" s="14" t="s">
        <v>1722</v>
      </c>
      <c r="B1935" s="14" t="s">
        <v>3638</v>
      </c>
      <c r="C1935" s="14" t="s">
        <v>1723</v>
      </c>
      <c r="D1935" s="14">
        <v>0</v>
      </c>
      <c r="E1935" s="14">
        <v>0</v>
      </c>
      <c r="F1935" s="14">
        <v>0</v>
      </c>
      <c r="G1935" s="14">
        <v>0</v>
      </c>
      <c r="H1935" s="14">
        <v>0</v>
      </c>
      <c r="I1935" s="14">
        <v>0</v>
      </c>
      <c r="J1935" s="14">
        <v>0</v>
      </c>
      <c r="K1935" s="14">
        <v>0</v>
      </c>
      <c r="L1935" s="14">
        <v>0</v>
      </c>
      <c r="M1935" s="14">
        <v>0</v>
      </c>
      <c r="N1935" s="14">
        <v>0</v>
      </c>
      <c r="O1935" s="14">
        <v>0</v>
      </c>
      <c r="P1935" s="14" t="s">
        <v>874</v>
      </c>
      <c r="Q1935" s="14" t="s">
        <v>3634</v>
      </c>
      <c r="R1935" s="14" t="s">
        <v>3636</v>
      </c>
      <c r="S1935" s="14" t="s">
        <v>3632</v>
      </c>
      <c r="T1935" s="14" t="s">
        <v>3632</v>
      </c>
    </row>
    <row r="1936" spans="1:20" x14ac:dyDescent="0.35">
      <c r="A1936" s="14" t="s">
        <v>763</v>
      </c>
      <c r="B1936" s="14" t="s">
        <v>3639</v>
      </c>
      <c r="C1936" s="14" t="s">
        <v>764</v>
      </c>
      <c r="D1936" s="14">
        <v>4.0999999999999996</v>
      </c>
      <c r="E1936" s="14">
        <v>4.0999999999999996</v>
      </c>
      <c r="F1936" s="14">
        <v>4.0999999999999996</v>
      </c>
      <c r="G1936" s="14">
        <v>4.0999999999999996</v>
      </c>
      <c r="H1936" s="14">
        <v>4.0999999999999996</v>
      </c>
      <c r="I1936" s="14">
        <v>4.0999999999999996</v>
      </c>
      <c r="J1936" s="14">
        <v>4.0999999999999996</v>
      </c>
      <c r="K1936" s="14">
        <v>4.0999999999999996</v>
      </c>
      <c r="L1936" s="14">
        <v>4.0999999999999996</v>
      </c>
      <c r="M1936" s="14">
        <v>4.0999999999999996</v>
      </c>
      <c r="N1936" s="14">
        <v>4.0999999999999996</v>
      </c>
      <c r="O1936" s="14">
        <v>4.0999999999999996</v>
      </c>
      <c r="P1936" s="14" t="s">
        <v>865</v>
      </c>
      <c r="Q1936" s="14" t="s">
        <v>3634</v>
      </c>
      <c r="R1936" s="14" t="s">
        <v>3631</v>
      </c>
      <c r="S1936" s="14" t="s">
        <v>3632</v>
      </c>
      <c r="T1936" s="14" t="s">
        <v>3632</v>
      </c>
    </row>
    <row r="1937" spans="1:20" x14ac:dyDescent="0.35">
      <c r="A1937" s="14" t="s">
        <v>3595</v>
      </c>
      <c r="B1937" s="14" t="s">
        <v>3639</v>
      </c>
      <c r="C1937" s="14" t="s">
        <v>3596</v>
      </c>
      <c r="D1937" s="14">
        <v>2.1</v>
      </c>
      <c r="E1937" s="14">
        <v>2</v>
      </c>
      <c r="F1937" s="14">
        <v>1.8</v>
      </c>
      <c r="G1937" s="14">
        <v>2.6</v>
      </c>
      <c r="H1937" s="14">
        <v>2.9</v>
      </c>
      <c r="I1937" s="14">
        <v>3.2</v>
      </c>
      <c r="J1937" s="14">
        <v>3.6</v>
      </c>
      <c r="K1937" s="14">
        <v>3.6</v>
      </c>
      <c r="L1937" s="14">
        <v>3.4</v>
      </c>
      <c r="M1937" s="14">
        <v>3.1</v>
      </c>
      <c r="N1937" s="14">
        <v>2.8</v>
      </c>
      <c r="O1937" s="14">
        <v>2.2999999999999998</v>
      </c>
      <c r="P1937" s="14" t="s">
        <v>865</v>
      </c>
      <c r="Q1937" s="14" t="s">
        <v>3634</v>
      </c>
      <c r="R1937" s="14" t="s">
        <v>3631</v>
      </c>
      <c r="S1937" s="14" t="s">
        <v>3632</v>
      </c>
      <c r="T1937" s="14" t="s">
        <v>3632</v>
      </c>
    </row>
    <row r="1938" spans="1:20" x14ac:dyDescent="0.35">
      <c r="A1938" s="14" t="s">
        <v>4628</v>
      </c>
      <c r="B1938" s="14" t="s">
        <v>3638</v>
      </c>
      <c r="C1938" s="14" t="s">
        <v>4629</v>
      </c>
      <c r="D1938" s="14">
        <v>28.98</v>
      </c>
      <c r="E1938" s="14">
        <v>24.84</v>
      </c>
      <c r="F1938" s="14">
        <v>57.96</v>
      </c>
      <c r="G1938" s="14">
        <v>51.75</v>
      </c>
      <c r="H1938" s="14">
        <v>51.75</v>
      </c>
      <c r="I1938" s="14">
        <v>68.31</v>
      </c>
      <c r="J1938" s="14">
        <v>47.61</v>
      </c>
      <c r="K1938" s="14">
        <v>43.47</v>
      </c>
      <c r="L1938" s="14">
        <v>31.05</v>
      </c>
      <c r="M1938" s="14">
        <v>16.559999999999999</v>
      </c>
      <c r="N1938" s="14">
        <v>24.84</v>
      </c>
      <c r="O1938" s="14">
        <v>26.91</v>
      </c>
      <c r="P1938" s="14" t="s">
        <v>874</v>
      </c>
      <c r="Q1938" s="14" t="s">
        <v>3634</v>
      </c>
      <c r="R1938" s="14" t="s">
        <v>3631</v>
      </c>
      <c r="S1938" s="14" t="s">
        <v>3632</v>
      </c>
      <c r="T1938" s="14" t="s">
        <v>3632</v>
      </c>
    </row>
    <row r="1939" spans="1:20" x14ac:dyDescent="0.35">
      <c r="A1939" s="14" t="s">
        <v>1685</v>
      </c>
      <c r="B1939" s="14" t="s">
        <v>3638</v>
      </c>
      <c r="C1939" s="14" t="s">
        <v>1686</v>
      </c>
      <c r="D1939" s="14">
        <v>8.26</v>
      </c>
      <c r="E1939" s="14">
        <v>7.08</v>
      </c>
      <c r="F1939" s="14">
        <v>16.52</v>
      </c>
      <c r="G1939" s="14">
        <v>14.75</v>
      </c>
      <c r="H1939" s="14">
        <v>14.75</v>
      </c>
      <c r="I1939" s="14">
        <v>19.47</v>
      </c>
      <c r="J1939" s="14">
        <v>13.57</v>
      </c>
      <c r="K1939" s="14">
        <v>12.39</v>
      </c>
      <c r="L1939" s="14">
        <v>8.85</v>
      </c>
      <c r="M1939" s="14">
        <v>4.72</v>
      </c>
      <c r="N1939" s="14">
        <v>7.08</v>
      </c>
      <c r="O1939" s="14">
        <v>7.67</v>
      </c>
      <c r="P1939" s="14" t="s">
        <v>874</v>
      </c>
      <c r="Q1939" s="14" t="s">
        <v>3634</v>
      </c>
      <c r="R1939" s="14" t="s">
        <v>3631</v>
      </c>
      <c r="S1939" s="14" t="s">
        <v>3632</v>
      </c>
      <c r="T1939" s="14" t="s">
        <v>3632</v>
      </c>
    </row>
    <row r="1940" spans="1:20" x14ac:dyDescent="0.35">
      <c r="A1940" s="14" t="s">
        <v>3463</v>
      </c>
      <c r="B1940" s="14" t="s">
        <v>3639</v>
      </c>
      <c r="C1940" s="14" t="s">
        <v>3464</v>
      </c>
      <c r="D1940" s="14">
        <v>0.04</v>
      </c>
      <c r="E1940" s="14">
        <v>0.03</v>
      </c>
      <c r="F1940" s="14">
        <v>0.18</v>
      </c>
      <c r="G1940" s="14">
        <v>0.15</v>
      </c>
      <c r="H1940" s="14">
        <v>0.16</v>
      </c>
      <c r="I1940" s="14">
        <v>0.31</v>
      </c>
      <c r="J1940" s="14">
        <v>0.39</v>
      </c>
      <c r="K1940" s="14">
        <v>0.27</v>
      </c>
      <c r="L1940" s="14">
        <v>0.14000000000000001</v>
      </c>
      <c r="M1940" s="14">
        <v>0.02</v>
      </c>
      <c r="N1940" s="14">
        <v>0.02</v>
      </c>
      <c r="O1940" s="14">
        <v>0</v>
      </c>
      <c r="P1940" s="14" t="s">
        <v>874</v>
      </c>
      <c r="Q1940" s="14" t="s">
        <v>3634</v>
      </c>
      <c r="R1940" s="14" t="s">
        <v>3631</v>
      </c>
      <c r="S1940" s="14" t="s">
        <v>3632</v>
      </c>
      <c r="T1940" s="14" t="s">
        <v>3632</v>
      </c>
    </row>
    <row r="1941" spans="1:20" x14ac:dyDescent="0.35">
      <c r="A1941" s="14" t="s">
        <v>3212</v>
      </c>
      <c r="B1941" s="14" t="s">
        <v>3639</v>
      </c>
      <c r="C1941" s="14" t="s">
        <v>3213</v>
      </c>
      <c r="D1941" s="14">
        <v>0.14000000000000001</v>
      </c>
      <c r="E1941" s="14">
        <v>0.11</v>
      </c>
      <c r="F1941" s="14">
        <v>0.63</v>
      </c>
      <c r="G1941" s="14">
        <v>0.53</v>
      </c>
      <c r="H1941" s="14">
        <v>0.56000000000000005</v>
      </c>
      <c r="I1941" s="14">
        <v>1.0900000000000001</v>
      </c>
      <c r="J1941" s="14">
        <v>1.37</v>
      </c>
      <c r="K1941" s="14">
        <v>0.95</v>
      </c>
      <c r="L1941" s="14">
        <v>0.49</v>
      </c>
      <c r="M1941" s="14">
        <v>7.0000000000000007E-2</v>
      </c>
      <c r="N1941" s="14">
        <v>7.0000000000000007E-2</v>
      </c>
      <c r="O1941" s="14">
        <v>0</v>
      </c>
      <c r="P1941" s="14" t="s">
        <v>874</v>
      </c>
      <c r="Q1941" s="14" t="s">
        <v>3634</v>
      </c>
      <c r="R1941" s="14" t="s">
        <v>3631</v>
      </c>
      <c r="S1941" s="14" t="s">
        <v>3632</v>
      </c>
      <c r="T1941" s="14" t="s">
        <v>3632</v>
      </c>
    </row>
    <row r="1942" spans="1:20" x14ac:dyDescent="0.35">
      <c r="A1942" s="14" t="s">
        <v>3240</v>
      </c>
      <c r="B1942" s="14" t="s">
        <v>3639</v>
      </c>
      <c r="C1942" s="14" t="s">
        <v>3241</v>
      </c>
      <c r="D1942" s="14">
        <v>0.03</v>
      </c>
      <c r="E1942" s="14">
        <v>0.02</v>
      </c>
      <c r="F1942" s="14">
        <v>0.01</v>
      </c>
      <c r="G1942" s="14">
        <v>0.02</v>
      </c>
      <c r="H1942" s="14">
        <v>0.05</v>
      </c>
      <c r="I1942" s="14">
        <v>0.08</v>
      </c>
      <c r="J1942" s="14">
        <v>0.1</v>
      </c>
      <c r="K1942" s="14">
        <v>0.1</v>
      </c>
      <c r="L1942" s="14">
        <v>0.09</v>
      </c>
      <c r="M1942" s="14">
        <v>0.06</v>
      </c>
      <c r="N1942" s="14">
        <v>7.0000000000000007E-2</v>
      </c>
      <c r="O1942" s="14">
        <v>0.04</v>
      </c>
      <c r="P1942" s="14" t="s">
        <v>874</v>
      </c>
      <c r="Q1942" s="14" t="s">
        <v>3634</v>
      </c>
      <c r="R1942" s="14" t="s">
        <v>3631</v>
      </c>
      <c r="S1942" s="14" t="s">
        <v>3632</v>
      </c>
      <c r="T1942" s="14" t="s">
        <v>3632</v>
      </c>
    </row>
    <row r="1943" spans="1:20" x14ac:dyDescent="0.35">
      <c r="A1943" s="14" t="s">
        <v>1369</v>
      </c>
      <c r="B1943" s="14" t="s">
        <v>3654</v>
      </c>
      <c r="C1943" s="14" t="s">
        <v>1370</v>
      </c>
      <c r="D1943" s="14">
        <v>0.09</v>
      </c>
      <c r="E1943" s="14">
        <v>7.0000000000000007E-2</v>
      </c>
      <c r="F1943" s="14">
        <v>0.42</v>
      </c>
      <c r="G1943" s="14">
        <v>0.35</v>
      </c>
      <c r="H1943" s="14">
        <v>0.37</v>
      </c>
      <c r="I1943" s="14">
        <v>0.72</v>
      </c>
      <c r="J1943" s="14">
        <v>0.91</v>
      </c>
      <c r="K1943" s="14">
        <v>0.63</v>
      </c>
      <c r="L1943" s="14">
        <v>0.33</v>
      </c>
      <c r="M1943" s="14">
        <v>0.05</v>
      </c>
      <c r="N1943" s="14">
        <v>0.05</v>
      </c>
      <c r="O1943" s="14">
        <v>0</v>
      </c>
      <c r="P1943" s="14" t="s">
        <v>874</v>
      </c>
      <c r="Q1943" s="14" t="s">
        <v>3634</v>
      </c>
      <c r="R1943" s="14" t="s">
        <v>3631</v>
      </c>
      <c r="S1943" s="14" t="s">
        <v>3632</v>
      </c>
      <c r="T1943" s="14" t="s">
        <v>3632</v>
      </c>
    </row>
    <row r="1944" spans="1:20" x14ac:dyDescent="0.35">
      <c r="A1944" s="14" t="s">
        <v>1637</v>
      </c>
      <c r="B1944" s="14" t="s">
        <v>3654</v>
      </c>
      <c r="C1944" s="14" t="s">
        <v>1638</v>
      </c>
      <c r="D1944" s="14">
        <v>0.1</v>
      </c>
      <c r="E1944" s="14">
        <v>0.08</v>
      </c>
      <c r="F1944" s="14">
        <v>0.45</v>
      </c>
      <c r="G1944" s="14">
        <v>0.38</v>
      </c>
      <c r="H1944" s="14">
        <v>0.4</v>
      </c>
      <c r="I1944" s="14">
        <v>0.78</v>
      </c>
      <c r="J1944" s="14">
        <v>0.98</v>
      </c>
      <c r="K1944" s="14">
        <v>0.68</v>
      </c>
      <c r="L1944" s="14">
        <v>0.35</v>
      </c>
      <c r="M1944" s="14">
        <v>0.05</v>
      </c>
      <c r="N1944" s="14">
        <v>0.05</v>
      </c>
      <c r="O1944" s="14">
        <v>0</v>
      </c>
      <c r="P1944" s="14" t="s">
        <v>874</v>
      </c>
      <c r="Q1944" s="14" t="s">
        <v>3634</v>
      </c>
      <c r="R1944" s="14" t="s">
        <v>3631</v>
      </c>
      <c r="S1944" s="14" t="s">
        <v>3632</v>
      </c>
      <c r="T1944" s="14" t="s">
        <v>3632</v>
      </c>
    </row>
    <row r="1945" spans="1:20" x14ac:dyDescent="0.35">
      <c r="A1945" s="14" t="s">
        <v>3300</v>
      </c>
      <c r="B1945" s="14" t="s">
        <v>3654</v>
      </c>
      <c r="C1945" s="14" t="s">
        <v>3301</v>
      </c>
      <c r="D1945" s="14">
        <v>0.2</v>
      </c>
      <c r="E1945" s="14">
        <v>0.15</v>
      </c>
      <c r="F1945" s="14">
        <v>0.9</v>
      </c>
      <c r="G1945" s="14">
        <v>0.75</v>
      </c>
      <c r="H1945" s="14">
        <v>0.8</v>
      </c>
      <c r="I1945" s="14">
        <v>1.55</v>
      </c>
      <c r="J1945" s="14">
        <v>1.95</v>
      </c>
      <c r="K1945" s="14">
        <v>1.35</v>
      </c>
      <c r="L1945" s="14">
        <v>0.7</v>
      </c>
      <c r="M1945" s="14">
        <v>0.1</v>
      </c>
      <c r="N1945" s="14">
        <v>0.1</v>
      </c>
      <c r="O1945" s="14">
        <v>0</v>
      </c>
      <c r="P1945" s="14" t="s">
        <v>874</v>
      </c>
      <c r="Q1945" s="14" t="s">
        <v>3634</v>
      </c>
      <c r="R1945" s="14" t="s">
        <v>3631</v>
      </c>
      <c r="S1945" s="14" t="s">
        <v>3632</v>
      </c>
      <c r="T1945" s="14" t="s">
        <v>3632</v>
      </c>
    </row>
    <row r="1946" spans="1:20" x14ac:dyDescent="0.35">
      <c r="A1946" s="14" t="s">
        <v>1884</v>
      </c>
      <c r="B1946" s="14" t="s">
        <v>3652</v>
      </c>
      <c r="C1946" s="14" t="s">
        <v>1885</v>
      </c>
      <c r="D1946" s="14">
        <v>0</v>
      </c>
      <c r="E1946" s="14">
        <v>0</v>
      </c>
      <c r="F1946" s="14">
        <v>0</v>
      </c>
      <c r="G1946" s="14">
        <v>0</v>
      </c>
      <c r="H1946" s="14">
        <v>0.72</v>
      </c>
      <c r="I1946" s="14">
        <v>0.93</v>
      </c>
      <c r="J1946" s="14">
        <v>1.1599999999999999</v>
      </c>
      <c r="K1946" s="14">
        <v>0.65</v>
      </c>
      <c r="L1946" s="14">
        <v>7.0000000000000007E-2</v>
      </c>
      <c r="M1946" s="14">
        <v>0.06</v>
      </c>
      <c r="N1946" s="14">
        <v>0</v>
      </c>
      <c r="O1946" s="14">
        <v>0</v>
      </c>
      <c r="P1946" s="14" t="s">
        <v>874</v>
      </c>
      <c r="Q1946" s="14" t="s">
        <v>3630</v>
      </c>
      <c r="R1946" s="14" t="s">
        <v>3631</v>
      </c>
      <c r="S1946" s="14" t="s">
        <v>3632</v>
      </c>
      <c r="T1946" s="14" t="s">
        <v>3632</v>
      </c>
    </row>
    <row r="1947" spans="1:20" x14ac:dyDescent="0.35">
      <c r="A1947" s="14" t="s">
        <v>765</v>
      </c>
      <c r="B1947" s="14" t="s">
        <v>3638</v>
      </c>
      <c r="C1947" s="14" t="s">
        <v>766</v>
      </c>
      <c r="D1947" s="14">
        <v>6.42</v>
      </c>
      <c r="E1947" s="14">
        <v>7</v>
      </c>
      <c r="F1947" s="14">
        <v>7.62</v>
      </c>
      <c r="G1947" s="14">
        <v>7.92</v>
      </c>
      <c r="H1947" s="14">
        <v>7.48</v>
      </c>
      <c r="I1947" s="14">
        <v>3.34</v>
      </c>
      <c r="J1947" s="14">
        <v>4.91</v>
      </c>
      <c r="K1947" s="14">
        <v>4.07</v>
      </c>
      <c r="L1947" s="14">
        <v>3.92</v>
      </c>
      <c r="M1947" s="14">
        <v>4.28</v>
      </c>
      <c r="N1947" s="14">
        <v>4.58</v>
      </c>
      <c r="O1947" s="14">
        <v>5.4</v>
      </c>
      <c r="P1947" s="14" t="s">
        <v>874</v>
      </c>
      <c r="Q1947" s="14" t="s">
        <v>3630</v>
      </c>
      <c r="R1947" s="14" t="s">
        <v>3631</v>
      </c>
      <c r="S1947" s="14" t="s">
        <v>3632</v>
      </c>
      <c r="T1947" s="14" t="s">
        <v>3632</v>
      </c>
    </row>
    <row r="1948" spans="1:20" x14ac:dyDescent="0.35">
      <c r="A1948" s="14" t="s">
        <v>767</v>
      </c>
      <c r="B1948" s="14" t="s">
        <v>3638</v>
      </c>
      <c r="C1948" s="14" t="s">
        <v>768</v>
      </c>
      <c r="D1948" s="14">
        <v>0.74</v>
      </c>
      <c r="E1948" s="14">
        <v>0.76</v>
      </c>
      <c r="F1948" s="14">
        <v>0.86</v>
      </c>
      <c r="G1948" s="14">
        <v>0.77</v>
      </c>
      <c r="H1948" s="14">
        <v>0.84</v>
      </c>
      <c r="I1948" s="14">
        <v>0.36</v>
      </c>
      <c r="J1948" s="14">
        <v>0.41</v>
      </c>
      <c r="K1948" s="14">
        <v>0.47</v>
      </c>
      <c r="L1948" s="14">
        <v>0.45</v>
      </c>
      <c r="M1948" s="14">
        <v>0.5</v>
      </c>
      <c r="N1948" s="14">
        <v>0.53</v>
      </c>
      <c r="O1948" s="14">
        <v>0.57999999999999996</v>
      </c>
      <c r="P1948" s="14" t="s">
        <v>874</v>
      </c>
      <c r="Q1948" s="14" t="s">
        <v>3630</v>
      </c>
      <c r="R1948" s="14" t="s">
        <v>3631</v>
      </c>
      <c r="S1948" s="14" t="s">
        <v>3632</v>
      </c>
      <c r="T1948" s="14" t="s">
        <v>3632</v>
      </c>
    </row>
    <row r="1949" spans="1:20" x14ac:dyDescent="0.35">
      <c r="A1949" s="14" t="s">
        <v>3260</v>
      </c>
      <c r="B1949" s="14" t="s">
        <v>3638</v>
      </c>
      <c r="C1949" s="14" t="s">
        <v>3261</v>
      </c>
      <c r="D1949" s="14">
        <v>0</v>
      </c>
      <c r="E1949" s="14">
        <v>0</v>
      </c>
      <c r="F1949" s="14">
        <v>0</v>
      </c>
      <c r="G1949" s="14">
        <v>0</v>
      </c>
      <c r="H1949" s="14">
        <v>0</v>
      </c>
      <c r="I1949" s="14">
        <v>0</v>
      </c>
      <c r="J1949" s="14">
        <v>0</v>
      </c>
      <c r="K1949" s="14">
        <v>0</v>
      </c>
      <c r="L1949" s="14">
        <v>0</v>
      </c>
      <c r="M1949" s="14">
        <v>0</v>
      </c>
      <c r="N1949" s="14">
        <v>0</v>
      </c>
      <c r="O1949" s="14">
        <v>0</v>
      </c>
      <c r="P1949" s="14" t="s">
        <v>874</v>
      </c>
      <c r="Q1949" s="14" t="s">
        <v>3630</v>
      </c>
      <c r="R1949" s="14" t="s">
        <v>3636</v>
      </c>
      <c r="S1949" s="14" t="s">
        <v>3632</v>
      </c>
      <c r="T1949" s="14" t="s">
        <v>3632</v>
      </c>
    </row>
    <row r="1950" spans="1:20" x14ac:dyDescent="0.35">
      <c r="A1950" s="14" t="s">
        <v>769</v>
      </c>
      <c r="B1950" s="14" t="s">
        <v>3638</v>
      </c>
      <c r="C1950" s="14" t="s">
        <v>770</v>
      </c>
      <c r="D1950" s="14">
        <v>0.39</v>
      </c>
      <c r="E1950" s="14">
        <v>0.4</v>
      </c>
      <c r="F1950" s="14">
        <v>0.51</v>
      </c>
      <c r="G1950" s="14">
        <v>0.56999999999999995</v>
      </c>
      <c r="H1950" s="14">
        <v>0.52</v>
      </c>
      <c r="I1950" s="14">
        <v>0.43</v>
      </c>
      <c r="J1950" s="14">
        <v>0.39</v>
      </c>
      <c r="K1950" s="14">
        <v>0.34</v>
      </c>
      <c r="L1950" s="14">
        <v>0.31</v>
      </c>
      <c r="M1950" s="14">
        <v>0.31</v>
      </c>
      <c r="N1950" s="14">
        <v>0.32</v>
      </c>
      <c r="O1950" s="14">
        <v>0.35</v>
      </c>
      <c r="P1950" s="14" t="s">
        <v>874</v>
      </c>
      <c r="Q1950" s="14" t="s">
        <v>3630</v>
      </c>
      <c r="R1950" s="14" t="s">
        <v>3631</v>
      </c>
      <c r="S1950" s="14" t="s">
        <v>3632</v>
      </c>
      <c r="T1950" s="14" t="s">
        <v>3632</v>
      </c>
    </row>
    <row r="1951" spans="1:20" x14ac:dyDescent="0.35">
      <c r="A1951" s="14" t="s">
        <v>810</v>
      </c>
      <c r="B1951" s="14" t="s">
        <v>3638</v>
      </c>
      <c r="C1951" s="14" t="s">
        <v>3632</v>
      </c>
      <c r="D1951" s="14" t="s">
        <v>3632</v>
      </c>
      <c r="E1951" s="14" t="s">
        <v>3632</v>
      </c>
      <c r="F1951" s="14" t="s">
        <v>3632</v>
      </c>
      <c r="G1951" s="14" t="s">
        <v>3632</v>
      </c>
      <c r="H1951" s="14">
        <v>0.86</v>
      </c>
      <c r="I1951" s="14">
        <v>0.93</v>
      </c>
      <c r="J1951" s="14">
        <v>0.91</v>
      </c>
      <c r="K1951" s="14">
        <v>0.9</v>
      </c>
      <c r="L1951" s="14">
        <v>0.89</v>
      </c>
      <c r="M1951" s="14">
        <v>0.8</v>
      </c>
      <c r="N1951" s="14">
        <v>0.7</v>
      </c>
      <c r="O1951" s="14">
        <v>0.8</v>
      </c>
      <c r="P1951" s="14" t="s">
        <v>874</v>
      </c>
      <c r="Q1951" s="14" t="s">
        <v>3630</v>
      </c>
      <c r="R1951" s="14" t="s">
        <v>3631</v>
      </c>
      <c r="S1951" s="14" t="s">
        <v>3632</v>
      </c>
      <c r="T1951" s="14" t="s">
        <v>3632</v>
      </c>
    </row>
    <row r="1952" spans="1:20" x14ac:dyDescent="0.35">
      <c r="A1952" s="14" t="s">
        <v>2457</v>
      </c>
      <c r="B1952" s="14" t="s">
        <v>3638</v>
      </c>
      <c r="C1952" s="14" t="s">
        <v>2457</v>
      </c>
      <c r="D1952" s="14">
        <v>0.54</v>
      </c>
      <c r="E1952" s="14">
        <v>0.6</v>
      </c>
      <c r="F1952" s="14">
        <v>0.85</v>
      </c>
      <c r="G1952" s="14">
        <v>0.88</v>
      </c>
      <c r="H1952" s="14">
        <v>0.89</v>
      </c>
      <c r="I1952" s="14">
        <v>0.8</v>
      </c>
      <c r="J1952" s="14">
        <v>0.39</v>
      </c>
      <c r="K1952" s="14">
        <v>0.09</v>
      </c>
      <c r="L1952" s="14">
        <v>0.06</v>
      </c>
      <c r="M1952" s="14">
        <v>0.12</v>
      </c>
      <c r="N1952" s="14">
        <v>0.21</v>
      </c>
      <c r="O1952" s="14">
        <v>0.28000000000000003</v>
      </c>
      <c r="P1952" s="14" t="s">
        <v>874</v>
      </c>
      <c r="Q1952" s="14" t="s">
        <v>3630</v>
      </c>
      <c r="R1952" s="14" t="s">
        <v>3631</v>
      </c>
      <c r="S1952" s="14" t="s">
        <v>3632</v>
      </c>
      <c r="T1952" s="14" t="s">
        <v>3632</v>
      </c>
    </row>
    <row r="1953" spans="1:20" x14ac:dyDescent="0.35">
      <c r="A1953" s="14" t="s">
        <v>3086</v>
      </c>
      <c r="B1953" s="14" t="s">
        <v>3638</v>
      </c>
      <c r="C1953" s="14" t="s">
        <v>3632</v>
      </c>
      <c r="D1953" s="14" t="s">
        <v>3632</v>
      </c>
      <c r="E1953" s="14" t="s">
        <v>3632</v>
      </c>
      <c r="F1953" s="14">
        <v>32.78</v>
      </c>
      <c r="G1953" s="14">
        <v>32.78</v>
      </c>
      <c r="H1953" s="14">
        <v>32.78</v>
      </c>
      <c r="I1953" s="14">
        <v>43.26</v>
      </c>
      <c r="J1953" s="14">
        <v>30.15</v>
      </c>
      <c r="K1953" s="14">
        <v>27.53</v>
      </c>
      <c r="L1953" s="14">
        <v>19.670000000000002</v>
      </c>
      <c r="M1953" s="14">
        <v>10.49</v>
      </c>
      <c r="N1953" s="14">
        <v>15.73</v>
      </c>
      <c r="O1953" s="14">
        <v>13.11</v>
      </c>
      <c r="P1953" s="14" t="s">
        <v>874</v>
      </c>
      <c r="Q1953" s="14" t="s">
        <v>3634</v>
      </c>
      <c r="R1953" s="14" t="s">
        <v>3631</v>
      </c>
      <c r="S1953" s="14" t="s">
        <v>3632</v>
      </c>
      <c r="T1953" s="14" t="s">
        <v>3632</v>
      </c>
    </row>
    <row r="1954" spans="1:20" x14ac:dyDescent="0.35">
      <c r="A1954" s="14" t="s">
        <v>1580</v>
      </c>
      <c r="B1954" s="14" t="s">
        <v>3638</v>
      </c>
      <c r="C1954" s="14" t="s">
        <v>1581</v>
      </c>
      <c r="D1954" s="14">
        <v>18.02</v>
      </c>
      <c r="E1954" s="14">
        <v>15.44</v>
      </c>
      <c r="F1954" s="14">
        <v>36.04</v>
      </c>
      <c r="G1954" s="14">
        <v>32.18</v>
      </c>
      <c r="H1954" s="14">
        <v>32.18</v>
      </c>
      <c r="I1954" s="14">
        <v>42.47</v>
      </c>
      <c r="J1954" s="14">
        <v>29.6</v>
      </c>
      <c r="K1954" s="14">
        <v>27.03</v>
      </c>
      <c r="L1954" s="14">
        <v>19.309999999999999</v>
      </c>
      <c r="M1954" s="14">
        <v>10.3</v>
      </c>
      <c r="N1954" s="14">
        <v>15.44</v>
      </c>
      <c r="O1954" s="14">
        <v>16.73</v>
      </c>
      <c r="P1954" s="14" t="s">
        <v>874</v>
      </c>
      <c r="Q1954" s="14" t="s">
        <v>3634</v>
      </c>
      <c r="R1954" s="14" t="s">
        <v>3631</v>
      </c>
      <c r="S1954" s="14" t="s">
        <v>3632</v>
      </c>
      <c r="T1954" s="14" t="s">
        <v>3632</v>
      </c>
    </row>
    <row r="1955" spans="1:20" x14ac:dyDescent="0.35">
      <c r="A1955" s="14" t="s">
        <v>993</v>
      </c>
      <c r="B1955" s="14" t="s">
        <v>3638</v>
      </c>
      <c r="C1955" s="14" t="s">
        <v>994</v>
      </c>
      <c r="D1955" s="14">
        <v>6.05</v>
      </c>
      <c r="E1955" s="14">
        <v>5.18</v>
      </c>
      <c r="F1955" s="14">
        <v>12.1</v>
      </c>
      <c r="G1955" s="14">
        <v>10.8</v>
      </c>
      <c r="H1955" s="14">
        <v>10.8</v>
      </c>
      <c r="I1955" s="14">
        <v>14.26</v>
      </c>
      <c r="J1955" s="14">
        <v>9.94</v>
      </c>
      <c r="K1955" s="14">
        <v>9.07</v>
      </c>
      <c r="L1955" s="14">
        <v>6.48</v>
      </c>
      <c r="M1955" s="14">
        <v>3.46</v>
      </c>
      <c r="N1955" s="14">
        <v>5.18</v>
      </c>
      <c r="O1955" s="14">
        <v>5.62</v>
      </c>
      <c r="P1955" s="14" t="s">
        <v>874</v>
      </c>
      <c r="Q1955" s="14" t="s">
        <v>3634</v>
      </c>
      <c r="R1955" s="14" t="s">
        <v>3631</v>
      </c>
      <c r="S1955" s="14" t="s">
        <v>3632</v>
      </c>
      <c r="T1955" s="14" t="s">
        <v>3632</v>
      </c>
    </row>
    <row r="1956" spans="1:20" x14ac:dyDescent="0.35">
      <c r="A1956" s="14" t="s">
        <v>1469</v>
      </c>
      <c r="B1956" s="14" t="s">
        <v>3638</v>
      </c>
      <c r="C1956" s="14" t="s">
        <v>1470</v>
      </c>
      <c r="D1956" s="14">
        <v>3.02</v>
      </c>
      <c r="E1956" s="14">
        <v>2.59</v>
      </c>
      <c r="F1956" s="14">
        <v>6.05</v>
      </c>
      <c r="G1956" s="14">
        <v>5.4</v>
      </c>
      <c r="H1956" s="14">
        <v>5.4</v>
      </c>
      <c r="I1956" s="14">
        <v>7.13</v>
      </c>
      <c r="J1956" s="14">
        <v>4.97</v>
      </c>
      <c r="K1956" s="14">
        <v>4.54</v>
      </c>
      <c r="L1956" s="14">
        <v>3.24</v>
      </c>
      <c r="M1956" s="14">
        <v>1.73</v>
      </c>
      <c r="N1956" s="14">
        <v>2.59</v>
      </c>
      <c r="O1956" s="14">
        <v>2.81</v>
      </c>
      <c r="P1956" s="14" t="s">
        <v>874</v>
      </c>
      <c r="Q1956" s="14" t="s">
        <v>3634</v>
      </c>
      <c r="R1956" s="14" t="s">
        <v>3631</v>
      </c>
      <c r="S1956" s="14" t="s">
        <v>3632</v>
      </c>
      <c r="T1956" s="14" t="s">
        <v>3632</v>
      </c>
    </row>
    <row r="1957" spans="1:20" x14ac:dyDescent="0.35">
      <c r="A1957" s="14" t="s">
        <v>2538</v>
      </c>
      <c r="B1957" s="14" t="s">
        <v>3654</v>
      </c>
      <c r="C1957" s="14" t="s">
        <v>2539</v>
      </c>
      <c r="D1957" s="14">
        <v>11</v>
      </c>
      <c r="E1957" s="14">
        <v>11</v>
      </c>
      <c r="F1957" s="14">
        <v>11</v>
      </c>
      <c r="G1957" s="14">
        <v>11</v>
      </c>
      <c r="H1957" s="14">
        <v>11</v>
      </c>
      <c r="I1957" s="14">
        <v>11</v>
      </c>
      <c r="J1957" s="14">
        <v>11</v>
      </c>
      <c r="K1957" s="14">
        <v>11</v>
      </c>
      <c r="L1957" s="14">
        <v>11</v>
      </c>
      <c r="M1957" s="14">
        <v>11</v>
      </c>
      <c r="N1957" s="14">
        <v>11</v>
      </c>
      <c r="O1957" s="14">
        <v>11</v>
      </c>
      <c r="P1957" s="14" t="s">
        <v>865</v>
      </c>
      <c r="Q1957" s="14" t="s">
        <v>3634</v>
      </c>
      <c r="R1957" s="14" t="s">
        <v>3650</v>
      </c>
      <c r="S1957" s="14" t="s">
        <v>3653</v>
      </c>
      <c r="T1957" s="14" t="s">
        <v>3632</v>
      </c>
    </row>
    <row r="1958" spans="1:20" x14ac:dyDescent="0.35">
      <c r="A1958" s="14" t="s">
        <v>3273</v>
      </c>
      <c r="B1958" s="14" t="s">
        <v>3638</v>
      </c>
      <c r="C1958" s="14" t="s">
        <v>3274</v>
      </c>
      <c r="D1958" s="14">
        <v>22.74</v>
      </c>
      <c r="E1958" s="14">
        <v>23.24</v>
      </c>
      <c r="F1958" s="14">
        <v>16.53</v>
      </c>
      <c r="G1958" s="14">
        <v>17.95</v>
      </c>
      <c r="H1958" s="14">
        <v>19.88</v>
      </c>
      <c r="I1958" s="14">
        <v>21.61</v>
      </c>
      <c r="J1958" s="14">
        <v>23.31</v>
      </c>
      <c r="K1958" s="14">
        <v>24.24</v>
      </c>
      <c r="L1958" s="14">
        <v>24.29</v>
      </c>
      <c r="M1958" s="14">
        <v>17.920000000000002</v>
      </c>
      <c r="N1958" s="14">
        <v>24.46</v>
      </c>
      <c r="O1958" s="14">
        <v>23.68</v>
      </c>
      <c r="P1958" s="14" t="s">
        <v>874</v>
      </c>
      <c r="Q1958" s="14" t="s">
        <v>3630</v>
      </c>
      <c r="R1958" s="14" t="s">
        <v>3631</v>
      </c>
      <c r="S1958" s="14" t="s">
        <v>3632</v>
      </c>
      <c r="T1958" s="14" t="s">
        <v>3632</v>
      </c>
    </row>
    <row r="1959" spans="1:20" x14ac:dyDescent="0.35">
      <c r="A1959" s="14" t="s">
        <v>771</v>
      </c>
      <c r="B1959" s="14" t="s">
        <v>3639</v>
      </c>
      <c r="C1959" s="14" t="s">
        <v>772</v>
      </c>
      <c r="D1959" s="14">
        <v>96.43</v>
      </c>
      <c r="E1959" s="14">
        <v>96.43</v>
      </c>
      <c r="F1959" s="14">
        <v>96.43</v>
      </c>
      <c r="G1959" s="14">
        <v>96.43</v>
      </c>
      <c r="H1959" s="14">
        <v>96.43</v>
      </c>
      <c r="I1959" s="14">
        <v>96.43</v>
      </c>
      <c r="J1959" s="14">
        <v>96.43</v>
      </c>
      <c r="K1959" s="14">
        <v>96.43</v>
      </c>
      <c r="L1959" s="14">
        <v>96.43</v>
      </c>
      <c r="M1959" s="14">
        <v>96.43</v>
      </c>
      <c r="N1959" s="14">
        <v>96.43</v>
      </c>
      <c r="O1959" s="14">
        <v>96.43</v>
      </c>
      <c r="P1959" s="14" t="s">
        <v>865</v>
      </c>
      <c r="Q1959" s="14" t="s">
        <v>3634</v>
      </c>
      <c r="R1959" s="14" t="s">
        <v>3631</v>
      </c>
      <c r="S1959" s="14" t="s">
        <v>3632</v>
      </c>
      <c r="T1959" s="14" t="s">
        <v>3632</v>
      </c>
    </row>
    <row r="1960" spans="1:20" x14ac:dyDescent="0.35">
      <c r="A1960" s="14" t="s">
        <v>773</v>
      </c>
      <c r="B1960" s="14" t="s">
        <v>3639</v>
      </c>
      <c r="C1960" s="14" t="s">
        <v>774</v>
      </c>
      <c r="D1960" s="14">
        <v>96.91</v>
      </c>
      <c r="E1960" s="14">
        <v>96.91</v>
      </c>
      <c r="F1960" s="14">
        <v>96.91</v>
      </c>
      <c r="G1960" s="14">
        <v>96.91</v>
      </c>
      <c r="H1960" s="14">
        <v>96.91</v>
      </c>
      <c r="I1960" s="14">
        <v>96.91</v>
      </c>
      <c r="J1960" s="14">
        <v>96.91</v>
      </c>
      <c r="K1960" s="14">
        <v>96.91</v>
      </c>
      <c r="L1960" s="14">
        <v>96.91</v>
      </c>
      <c r="M1960" s="14">
        <v>96.91</v>
      </c>
      <c r="N1960" s="14">
        <v>96.91</v>
      </c>
      <c r="O1960" s="14">
        <v>96.91</v>
      </c>
      <c r="P1960" s="14" t="s">
        <v>865</v>
      </c>
      <c r="Q1960" s="14" t="s">
        <v>3634</v>
      </c>
      <c r="R1960" s="14" t="s">
        <v>3631</v>
      </c>
      <c r="S1960" s="14" t="s">
        <v>3632</v>
      </c>
      <c r="T1960" s="14" t="s">
        <v>3632</v>
      </c>
    </row>
    <row r="1961" spans="1:20" x14ac:dyDescent="0.35">
      <c r="A1961" s="14" t="s">
        <v>775</v>
      </c>
      <c r="B1961" s="14" t="s">
        <v>3639</v>
      </c>
      <c r="C1961" s="14" t="s">
        <v>776</v>
      </c>
      <c r="D1961" s="14">
        <v>96.65</v>
      </c>
      <c r="E1961" s="14">
        <v>96.65</v>
      </c>
      <c r="F1961" s="14">
        <v>96.65</v>
      </c>
      <c r="G1961" s="14">
        <v>96.65</v>
      </c>
      <c r="H1961" s="14">
        <v>96.65</v>
      </c>
      <c r="I1961" s="14">
        <v>96.65</v>
      </c>
      <c r="J1961" s="14">
        <v>96.65</v>
      </c>
      <c r="K1961" s="14">
        <v>96.65</v>
      </c>
      <c r="L1961" s="14">
        <v>96.65</v>
      </c>
      <c r="M1961" s="14">
        <v>96.65</v>
      </c>
      <c r="N1961" s="14">
        <v>96.65</v>
      </c>
      <c r="O1961" s="14">
        <v>96.65</v>
      </c>
      <c r="P1961" s="14" t="s">
        <v>865</v>
      </c>
      <c r="Q1961" s="14" t="s">
        <v>3634</v>
      </c>
      <c r="R1961" s="14" t="s">
        <v>3631</v>
      </c>
      <c r="S1961" s="14" t="s">
        <v>3632</v>
      </c>
      <c r="T1961" s="14" t="s">
        <v>3632</v>
      </c>
    </row>
    <row r="1962" spans="1:20" x14ac:dyDescent="0.35">
      <c r="A1962" s="14" t="s">
        <v>777</v>
      </c>
      <c r="B1962" s="14" t="s">
        <v>3639</v>
      </c>
      <c r="C1962" s="14" t="s">
        <v>778</v>
      </c>
      <c r="D1962" s="14">
        <v>96.49</v>
      </c>
      <c r="E1962" s="14">
        <v>96.49</v>
      </c>
      <c r="F1962" s="14">
        <v>96.49</v>
      </c>
      <c r="G1962" s="14">
        <v>96.49</v>
      </c>
      <c r="H1962" s="14">
        <v>96.49</v>
      </c>
      <c r="I1962" s="14">
        <v>96.49</v>
      </c>
      <c r="J1962" s="14">
        <v>96.49</v>
      </c>
      <c r="K1962" s="14">
        <v>96.49</v>
      </c>
      <c r="L1962" s="14">
        <v>96.49</v>
      </c>
      <c r="M1962" s="14">
        <v>96.49</v>
      </c>
      <c r="N1962" s="14">
        <v>96.49</v>
      </c>
      <c r="O1962" s="14">
        <v>96.49</v>
      </c>
      <c r="P1962" s="14" t="s">
        <v>865</v>
      </c>
      <c r="Q1962" s="14" t="s">
        <v>3634</v>
      </c>
      <c r="R1962" s="14" t="s">
        <v>3631</v>
      </c>
      <c r="S1962" s="14" t="s">
        <v>3632</v>
      </c>
      <c r="T1962" s="14" t="s">
        <v>3632</v>
      </c>
    </row>
    <row r="1963" spans="1:20" x14ac:dyDescent="0.35">
      <c r="A1963" s="14" t="s">
        <v>779</v>
      </c>
      <c r="B1963" s="14" t="s">
        <v>3639</v>
      </c>
      <c r="C1963" s="14" t="s">
        <v>780</v>
      </c>
      <c r="D1963" s="14">
        <v>96.65</v>
      </c>
      <c r="E1963" s="14">
        <v>96.65</v>
      </c>
      <c r="F1963" s="14">
        <v>96.65</v>
      </c>
      <c r="G1963" s="14">
        <v>96.65</v>
      </c>
      <c r="H1963" s="14">
        <v>96.65</v>
      </c>
      <c r="I1963" s="14">
        <v>96.65</v>
      </c>
      <c r="J1963" s="14">
        <v>96.65</v>
      </c>
      <c r="K1963" s="14">
        <v>96.65</v>
      </c>
      <c r="L1963" s="14">
        <v>96.65</v>
      </c>
      <c r="M1963" s="14">
        <v>96.65</v>
      </c>
      <c r="N1963" s="14">
        <v>96.65</v>
      </c>
      <c r="O1963" s="14">
        <v>96.65</v>
      </c>
      <c r="P1963" s="14" t="s">
        <v>865</v>
      </c>
      <c r="Q1963" s="14" t="s">
        <v>3634</v>
      </c>
      <c r="R1963" s="14" t="s">
        <v>3631</v>
      </c>
      <c r="S1963" s="14" t="s">
        <v>3632</v>
      </c>
      <c r="T1963" s="14" t="s">
        <v>3632</v>
      </c>
    </row>
    <row r="1964" spans="1:20" x14ac:dyDescent="0.35">
      <c r="A1964" s="14" t="s">
        <v>1478</v>
      </c>
      <c r="B1964" s="14" t="s">
        <v>3639</v>
      </c>
      <c r="C1964" s="14" t="s">
        <v>1479</v>
      </c>
      <c r="D1964" s="14">
        <v>0</v>
      </c>
      <c r="E1964" s="14">
        <v>0</v>
      </c>
      <c r="F1964" s="14">
        <v>0</v>
      </c>
      <c r="G1964" s="14">
        <v>0</v>
      </c>
      <c r="H1964" s="14">
        <v>0</v>
      </c>
      <c r="I1964" s="14">
        <v>0</v>
      </c>
      <c r="J1964" s="14">
        <v>0</v>
      </c>
      <c r="K1964" s="14">
        <v>0</v>
      </c>
      <c r="L1964" s="14">
        <v>0</v>
      </c>
      <c r="M1964" s="14">
        <v>0</v>
      </c>
      <c r="N1964" s="14">
        <v>0</v>
      </c>
      <c r="O1964" s="14">
        <v>0</v>
      </c>
      <c r="P1964" s="14" t="s">
        <v>874</v>
      </c>
      <c r="Q1964" s="14" t="s">
        <v>3634</v>
      </c>
      <c r="R1964" s="14" t="s">
        <v>3636</v>
      </c>
      <c r="S1964" s="14" t="s">
        <v>3632</v>
      </c>
      <c r="T1964" s="14" t="s">
        <v>3632</v>
      </c>
    </row>
    <row r="1965" spans="1:20" x14ac:dyDescent="0.35">
      <c r="A1965" s="14" t="s">
        <v>1248</v>
      </c>
      <c r="B1965" s="14" t="s">
        <v>3639</v>
      </c>
      <c r="C1965" s="14" t="s">
        <v>1249</v>
      </c>
      <c r="D1965" s="14">
        <v>35.35</v>
      </c>
      <c r="E1965" s="14">
        <v>36.75</v>
      </c>
      <c r="F1965" s="14">
        <v>35.840000000000003</v>
      </c>
      <c r="G1965" s="14">
        <v>33.56</v>
      </c>
      <c r="H1965" s="14">
        <v>35.21</v>
      </c>
      <c r="I1965" s="14">
        <v>33.24</v>
      </c>
      <c r="J1965" s="14">
        <v>32.700000000000003</v>
      </c>
      <c r="K1965" s="14">
        <v>32.97</v>
      </c>
      <c r="L1965" s="14">
        <v>33.06</v>
      </c>
      <c r="M1965" s="14">
        <v>28.72</v>
      </c>
      <c r="N1965" s="14">
        <v>31.91</v>
      </c>
      <c r="O1965" s="14">
        <v>31.81</v>
      </c>
      <c r="P1965" s="14" t="s">
        <v>874</v>
      </c>
      <c r="Q1965" s="14" t="s">
        <v>3634</v>
      </c>
      <c r="R1965" s="14" t="s">
        <v>3631</v>
      </c>
      <c r="S1965" s="14" t="s">
        <v>3632</v>
      </c>
      <c r="T1965" s="14" t="s">
        <v>3632</v>
      </c>
    </row>
    <row r="1966" spans="1:20" x14ac:dyDescent="0.35">
      <c r="A1966" s="14" t="s">
        <v>3266</v>
      </c>
      <c r="B1966" s="14" t="s">
        <v>3639</v>
      </c>
      <c r="C1966" s="14" t="s">
        <v>3267</v>
      </c>
      <c r="D1966" s="14">
        <v>5.6</v>
      </c>
      <c r="E1966" s="14">
        <v>5.65</v>
      </c>
      <c r="F1966" s="14">
        <v>5.62</v>
      </c>
      <c r="G1966" s="14">
        <v>5.25</v>
      </c>
      <c r="H1966" s="14">
        <v>5.73</v>
      </c>
      <c r="I1966" s="14">
        <v>5.56</v>
      </c>
      <c r="J1966" s="14">
        <v>5.6</v>
      </c>
      <c r="K1966" s="14">
        <v>5.37</v>
      </c>
      <c r="L1966" s="14">
        <v>5.61</v>
      </c>
      <c r="M1966" s="14">
        <v>5.59</v>
      </c>
      <c r="N1966" s="14">
        <v>5.45</v>
      </c>
      <c r="O1966" s="14">
        <v>5.48</v>
      </c>
      <c r="P1966" s="14" t="s">
        <v>874</v>
      </c>
      <c r="Q1966" s="14" t="s">
        <v>3634</v>
      </c>
      <c r="R1966" s="14" t="s">
        <v>3631</v>
      </c>
      <c r="S1966" s="14" t="s">
        <v>3632</v>
      </c>
      <c r="T1966" s="14" t="s">
        <v>3632</v>
      </c>
    </row>
    <row r="1967" spans="1:20" x14ac:dyDescent="0.35">
      <c r="A1967" s="14" t="s">
        <v>1256</v>
      </c>
      <c r="B1967" s="14" t="s">
        <v>3633</v>
      </c>
      <c r="C1967" s="14" t="s">
        <v>3288</v>
      </c>
      <c r="D1967" s="14">
        <v>1.89</v>
      </c>
      <c r="E1967" s="14">
        <v>37.74</v>
      </c>
      <c r="F1967" s="14">
        <v>41.41</v>
      </c>
      <c r="G1967" s="14">
        <v>42.97</v>
      </c>
      <c r="H1967" s="14">
        <v>41.58</v>
      </c>
      <c r="I1967" s="14">
        <v>42.92</v>
      </c>
      <c r="J1967" s="14">
        <v>41.58</v>
      </c>
      <c r="K1967" s="14">
        <v>41.58</v>
      </c>
      <c r="L1967" s="14">
        <v>42.93</v>
      </c>
      <c r="M1967" s="14">
        <v>41.49</v>
      </c>
      <c r="N1967" s="14">
        <v>39.96</v>
      </c>
      <c r="O1967" s="14">
        <v>36.31</v>
      </c>
      <c r="P1967" s="14" t="s">
        <v>865</v>
      </c>
      <c r="Q1967" s="14" t="s">
        <v>3634</v>
      </c>
      <c r="R1967" s="14" t="s">
        <v>3631</v>
      </c>
      <c r="S1967" s="14" t="s">
        <v>3632</v>
      </c>
      <c r="T1967" s="14" t="s">
        <v>3632</v>
      </c>
    </row>
    <row r="1968" spans="1:20" x14ac:dyDescent="0.35">
      <c r="A1968" s="14" t="s">
        <v>3098</v>
      </c>
      <c r="B1968" s="14" t="s">
        <v>3635</v>
      </c>
      <c r="C1968" s="14" t="s">
        <v>3099</v>
      </c>
      <c r="D1968" s="14">
        <v>0.8</v>
      </c>
      <c r="E1968" s="14">
        <v>0.6</v>
      </c>
      <c r="F1968" s="14">
        <v>3.6</v>
      </c>
      <c r="G1968" s="14">
        <v>3</v>
      </c>
      <c r="H1968" s="14">
        <v>3.2</v>
      </c>
      <c r="I1968" s="14">
        <v>6.2</v>
      </c>
      <c r="J1968" s="14">
        <v>7.8</v>
      </c>
      <c r="K1968" s="14">
        <v>5.4</v>
      </c>
      <c r="L1968" s="14">
        <v>2.8</v>
      </c>
      <c r="M1968" s="14">
        <v>0.4</v>
      </c>
      <c r="N1968" s="14">
        <v>0.4</v>
      </c>
      <c r="O1968" s="14">
        <v>0</v>
      </c>
      <c r="P1968" s="14" t="s">
        <v>874</v>
      </c>
      <c r="Q1968" s="14" t="s">
        <v>3630</v>
      </c>
      <c r="R1968" s="14" t="s">
        <v>3650</v>
      </c>
      <c r="S1968" s="14" t="s">
        <v>3653</v>
      </c>
      <c r="T1968" s="14" t="s">
        <v>3632</v>
      </c>
    </row>
    <row r="1969" spans="1:20" x14ac:dyDescent="0.35">
      <c r="A1969" s="14" t="s">
        <v>2002</v>
      </c>
      <c r="B1969" s="14" t="s">
        <v>3635</v>
      </c>
      <c r="C1969" s="14" t="s">
        <v>2003</v>
      </c>
      <c r="D1969" s="14">
        <v>0.79</v>
      </c>
      <c r="E1969" s="14">
        <v>0.59</v>
      </c>
      <c r="F1969" s="14">
        <v>3.56</v>
      </c>
      <c r="G1969" s="14">
        <v>2.96</v>
      </c>
      <c r="H1969" s="14">
        <v>3.16</v>
      </c>
      <c r="I1969" s="14">
        <v>6.12</v>
      </c>
      <c r="J1969" s="14">
        <v>7.7</v>
      </c>
      <c r="K1969" s="14">
        <v>5.33</v>
      </c>
      <c r="L1969" s="14">
        <v>2.77</v>
      </c>
      <c r="M1969" s="14">
        <v>0.4</v>
      </c>
      <c r="N1969" s="14">
        <v>0.4</v>
      </c>
      <c r="O1969" s="14">
        <v>0</v>
      </c>
      <c r="P1969" s="14" t="s">
        <v>874</v>
      </c>
      <c r="Q1969" s="14" t="s">
        <v>3630</v>
      </c>
      <c r="R1969" s="14" t="s">
        <v>3631</v>
      </c>
      <c r="S1969" s="14" t="s">
        <v>3632</v>
      </c>
      <c r="T1969" s="14" t="s">
        <v>3632</v>
      </c>
    </row>
    <row r="1970" spans="1:20" x14ac:dyDescent="0.35">
      <c r="A1970" s="14" t="s">
        <v>842</v>
      </c>
      <c r="B1970" s="14" t="s">
        <v>3646</v>
      </c>
      <c r="C1970" s="14" t="s">
        <v>843</v>
      </c>
      <c r="D1970" s="14">
        <v>60</v>
      </c>
      <c r="E1970" s="14">
        <v>60</v>
      </c>
      <c r="F1970" s="14">
        <v>60</v>
      </c>
      <c r="G1970" s="14">
        <v>60</v>
      </c>
      <c r="H1970" s="14">
        <v>60</v>
      </c>
      <c r="I1970" s="14">
        <v>60</v>
      </c>
      <c r="J1970" s="14">
        <v>60</v>
      </c>
      <c r="K1970" s="14">
        <v>60</v>
      </c>
      <c r="L1970" s="14">
        <v>60</v>
      </c>
      <c r="M1970" s="14">
        <v>60</v>
      </c>
      <c r="N1970" s="14">
        <v>60</v>
      </c>
      <c r="O1970" s="14">
        <v>60</v>
      </c>
      <c r="P1970" s="14" t="s">
        <v>865</v>
      </c>
      <c r="Q1970" s="14" t="s">
        <v>3630</v>
      </c>
      <c r="R1970" s="14" t="s">
        <v>3631</v>
      </c>
      <c r="S1970" s="14" t="s">
        <v>3632</v>
      </c>
      <c r="T1970" s="14" t="s">
        <v>3632</v>
      </c>
    </row>
    <row r="1971" spans="1:20" x14ac:dyDescent="0.35">
      <c r="A1971" s="14" t="s">
        <v>3139</v>
      </c>
      <c r="B1971" s="14" t="s">
        <v>3652</v>
      </c>
      <c r="C1971" s="14" t="s">
        <v>3140</v>
      </c>
      <c r="D1971" s="14">
        <v>4.2</v>
      </c>
      <c r="E1971" s="14">
        <v>4.2</v>
      </c>
      <c r="F1971" s="14">
        <v>4.2</v>
      </c>
      <c r="G1971" s="14">
        <v>4.2</v>
      </c>
      <c r="H1971" s="14">
        <v>4.2</v>
      </c>
      <c r="I1971" s="14">
        <v>4.2</v>
      </c>
      <c r="J1971" s="14">
        <v>4.2</v>
      </c>
      <c r="K1971" s="14">
        <v>4.2</v>
      </c>
      <c r="L1971" s="14">
        <v>4.2</v>
      </c>
      <c r="M1971" s="14">
        <v>4.2</v>
      </c>
      <c r="N1971" s="14">
        <v>4.2</v>
      </c>
      <c r="O1971" s="14">
        <v>4.2</v>
      </c>
      <c r="P1971" s="14" t="s">
        <v>874</v>
      </c>
      <c r="Q1971" s="14" t="s">
        <v>3630</v>
      </c>
      <c r="R1971" s="14" t="s">
        <v>3631</v>
      </c>
      <c r="S1971" s="14" t="s">
        <v>3632</v>
      </c>
      <c r="T1971" s="14" t="s">
        <v>3632</v>
      </c>
    </row>
    <row r="1972" spans="1:20" x14ac:dyDescent="0.35">
      <c r="A1972" s="14" t="s">
        <v>2684</v>
      </c>
      <c r="B1972" s="14" t="s">
        <v>3638</v>
      </c>
      <c r="C1972" s="14" t="s">
        <v>2685</v>
      </c>
      <c r="D1972" s="14">
        <v>14</v>
      </c>
      <c r="E1972" s="14">
        <v>14</v>
      </c>
      <c r="F1972" s="14">
        <v>14</v>
      </c>
      <c r="G1972" s="14">
        <v>14</v>
      </c>
      <c r="H1972" s="14">
        <v>14</v>
      </c>
      <c r="I1972" s="14">
        <v>14</v>
      </c>
      <c r="J1972" s="14">
        <v>14</v>
      </c>
      <c r="K1972" s="14">
        <v>14</v>
      </c>
      <c r="L1972" s="14">
        <v>14</v>
      </c>
      <c r="M1972" s="14">
        <v>14</v>
      </c>
      <c r="N1972" s="14">
        <v>14</v>
      </c>
      <c r="O1972" s="14">
        <v>14</v>
      </c>
      <c r="P1972" s="14" t="s">
        <v>865</v>
      </c>
      <c r="Q1972" s="14" t="s">
        <v>3630</v>
      </c>
      <c r="R1972" s="14" t="s">
        <v>3631</v>
      </c>
      <c r="S1972" s="14" t="s">
        <v>3632</v>
      </c>
      <c r="T1972" s="14" t="s">
        <v>3632</v>
      </c>
    </row>
    <row r="1973" spans="1:20" x14ac:dyDescent="0.35">
      <c r="A1973" s="14" t="s">
        <v>781</v>
      </c>
      <c r="B1973" s="14" t="s">
        <v>3635</v>
      </c>
      <c r="C1973" s="14" t="s">
        <v>782</v>
      </c>
      <c r="D1973" s="14">
        <v>0</v>
      </c>
      <c r="E1973" s="14">
        <v>0</v>
      </c>
      <c r="F1973" s="14">
        <v>0</v>
      </c>
      <c r="G1973" s="14">
        <v>0</v>
      </c>
      <c r="H1973" s="14">
        <v>0</v>
      </c>
      <c r="I1973" s="14">
        <v>0</v>
      </c>
      <c r="J1973" s="14">
        <v>0</v>
      </c>
      <c r="K1973" s="14">
        <v>0</v>
      </c>
      <c r="L1973" s="14">
        <v>0</v>
      </c>
      <c r="M1973" s="14">
        <v>0</v>
      </c>
      <c r="N1973" s="14">
        <v>0</v>
      </c>
      <c r="O1973" s="14">
        <v>0</v>
      </c>
      <c r="P1973" s="14" t="s">
        <v>874</v>
      </c>
      <c r="Q1973" s="14" t="s">
        <v>3630</v>
      </c>
      <c r="R1973" s="14" t="s">
        <v>3636</v>
      </c>
      <c r="S1973" s="14" t="s">
        <v>3632</v>
      </c>
      <c r="T1973" s="14" t="s">
        <v>3632</v>
      </c>
    </row>
    <row r="1974" spans="1:20" x14ac:dyDescent="0.35">
      <c r="A1974" s="14" t="s">
        <v>783</v>
      </c>
      <c r="B1974" s="14" t="s">
        <v>3646</v>
      </c>
      <c r="C1974" s="14" t="s">
        <v>784</v>
      </c>
      <c r="D1974" s="14">
        <v>3.55</v>
      </c>
      <c r="E1974" s="14">
        <v>3.55</v>
      </c>
      <c r="F1974" s="14">
        <v>3.55</v>
      </c>
      <c r="G1974" s="14">
        <v>3.55</v>
      </c>
      <c r="H1974" s="14">
        <v>3.55</v>
      </c>
      <c r="I1974" s="14">
        <v>3.55</v>
      </c>
      <c r="J1974" s="14">
        <v>3.55</v>
      </c>
      <c r="K1974" s="14">
        <v>3.55</v>
      </c>
      <c r="L1974" s="14">
        <v>3.55</v>
      </c>
      <c r="M1974" s="14">
        <v>3.55</v>
      </c>
      <c r="N1974" s="14">
        <v>3.55</v>
      </c>
      <c r="O1974" s="14">
        <v>3.55</v>
      </c>
      <c r="P1974" s="14" t="s">
        <v>874</v>
      </c>
      <c r="Q1974" s="14" t="s">
        <v>3630</v>
      </c>
      <c r="R1974" s="14" t="s">
        <v>3631</v>
      </c>
      <c r="S1974" s="14" t="s">
        <v>3653</v>
      </c>
      <c r="T1974" s="14" t="s">
        <v>3632</v>
      </c>
    </row>
    <row r="1975" spans="1:20" x14ac:dyDescent="0.35">
      <c r="A1975" s="14" t="s">
        <v>3000</v>
      </c>
      <c r="B1975" s="14" t="s">
        <v>3635</v>
      </c>
      <c r="C1975" s="14" t="s">
        <v>3001</v>
      </c>
      <c r="D1975" s="14">
        <v>0</v>
      </c>
      <c r="E1975" s="14">
        <v>0</v>
      </c>
      <c r="F1975" s="14">
        <v>0</v>
      </c>
      <c r="G1975" s="14">
        <v>0</v>
      </c>
      <c r="H1975" s="14">
        <v>0</v>
      </c>
      <c r="I1975" s="14">
        <v>0</v>
      </c>
      <c r="J1975" s="14">
        <v>0</v>
      </c>
      <c r="K1975" s="14">
        <v>0</v>
      </c>
      <c r="L1975" s="14">
        <v>0</v>
      </c>
      <c r="M1975" s="14">
        <v>0</v>
      </c>
      <c r="N1975" s="14">
        <v>0</v>
      </c>
      <c r="O1975" s="14">
        <v>0</v>
      </c>
      <c r="P1975" s="14" t="s">
        <v>874</v>
      </c>
      <c r="Q1975" s="14" t="s">
        <v>3630</v>
      </c>
      <c r="R1975" s="14" t="s">
        <v>3636</v>
      </c>
      <c r="S1975" s="14" t="s">
        <v>3632</v>
      </c>
      <c r="T1975" s="14" t="s">
        <v>3632</v>
      </c>
    </row>
    <row r="1976" spans="1:20" x14ac:dyDescent="0.35">
      <c r="A1976" s="14" t="s">
        <v>785</v>
      </c>
      <c r="B1976" s="14" t="s">
        <v>3639</v>
      </c>
      <c r="C1976" s="14" t="s">
        <v>786</v>
      </c>
      <c r="D1976" s="14">
        <v>8.61</v>
      </c>
      <c r="E1976" s="14">
        <v>7.38</v>
      </c>
      <c r="F1976" s="14">
        <v>17.22</v>
      </c>
      <c r="G1976" s="14">
        <v>15.38</v>
      </c>
      <c r="H1976" s="14">
        <v>15.38</v>
      </c>
      <c r="I1976" s="14">
        <v>20.3</v>
      </c>
      <c r="J1976" s="14">
        <v>14.15</v>
      </c>
      <c r="K1976" s="14">
        <v>12.92</v>
      </c>
      <c r="L1976" s="14">
        <v>9.23</v>
      </c>
      <c r="M1976" s="14">
        <v>4.92</v>
      </c>
      <c r="N1976" s="14">
        <v>7.38</v>
      </c>
      <c r="O1976" s="14">
        <v>8</v>
      </c>
      <c r="P1976" s="14" t="s">
        <v>874</v>
      </c>
      <c r="Q1976" s="14" t="s">
        <v>3634</v>
      </c>
      <c r="R1976" s="14" t="s">
        <v>3631</v>
      </c>
      <c r="S1976" s="14" t="s">
        <v>3632</v>
      </c>
      <c r="T1976" s="14" t="s">
        <v>3632</v>
      </c>
    </row>
    <row r="1977" spans="1:20" x14ac:dyDescent="0.35">
      <c r="A1977" s="14" t="s">
        <v>3535</v>
      </c>
      <c r="B1977" s="14" t="s">
        <v>3646</v>
      </c>
      <c r="C1977" s="14" t="s">
        <v>3536</v>
      </c>
      <c r="D1977" s="14">
        <v>14.5</v>
      </c>
      <c r="E1977" s="14">
        <v>14.5</v>
      </c>
      <c r="F1977" s="14">
        <v>14.5</v>
      </c>
      <c r="G1977" s="14">
        <v>14.5</v>
      </c>
      <c r="H1977" s="14">
        <v>14.5</v>
      </c>
      <c r="I1977" s="14">
        <v>14.5</v>
      </c>
      <c r="J1977" s="14">
        <v>14.5</v>
      </c>
      <c r="K1977" s="14">
        <v>14.5</v>
      </c>
      <c r="L1977" s="14">
        <v>14.5</v>
      </c>
      <c r="M1977" s="14">
        <v>14.5</v>
      </c>
      <c r="N1977" s="14">
        <v>14.5</v>
      </c>
      <c r="O1977" s="14">
        <v>14.5</v>
      </c>
      <c r="P1977" s="14" t="s">
        <v>865</v>
      </c>
      <c r="Q1977" s="14" t="s">
        <v>3630</v>
      </c>
      <c r="R1977" s="14" t="s">
        <v>3631</v>
      </c>
      <c r="S1977" s="14" t="s">
        <v>3632</v>
      </c>
      <c r="T1977" s="14" t="s">
        <v>3632</v>
      </c>
    </row>
    <row r="1978" spans="1:20" x14ac:dyDescent="0.35">
      <c r="A1978" s="14" t="s">
        <v>787</v>
      </c>
      <c r="B1978" s="14" t="s">
        <v>3646</v>
      </c>
      <c r="C1978" s="14" t="s">
        <v>788</v>
      </c>
      <c r="D1978" s="14">
        <v>3.2</v>
      </c>
      <c r="E1978" s="14">
        <v>3.2</v>
      </c>
      <c r="F1978" s="14">
        <v>3.2</v>
      </c>
      <c r="G1978" s="14">
        <v>3.2</v>
      </c>
      <c r="H1978" s="14">
        <v>3.2</v>
      </c>
      <c r="I1978" s="14">
        <v>3.2</v>
      </c>
      <c r="J1978" s="14">
        <v>3.2</v>
      </c>
      <c r="K1978" s="14">
        <v>3.2</v>
      </c>
      <c r="L1978" s="14">
        <v>3.2</v>
      </c>
      <c r="M1978" s="14">
        <v>3.2</v>
      </c>
      <c r="N1978" s="14">
        <v>3.2</v>
      </c>
      <c r="O1978" s="14">
        <v>3.2</v>
      </c>
      <c r="P1978" s="14" t="s">
        <v>865</v>
      </c>
      <c r="Q1978" s="14" t="s">
        <v>3630</v>
      </c>
      <c r="R1978" s="14" t="s">
        <v>3631</v>
      </c>
      <c r="S1978" s="14" t="s">
        <v>3632</v>
      </c>
      <c r="T1978" s="14" t="s">
        <v>3632</v>
      </c>
    </row>
    <row r="1979" spans="1:20" x14ac:dyDescent="0.35">
      <c r="A1979" s="14" t="s">
        <v>789</v>
      </c>
      <c r="B1979" s="14" t="s">
        <v>3635</v>
      </c>
      <c r="C1979" s="14" t="s">
        <v>1977</v>
      </c>
      <c r="D1979" s="14">
        <v>18.399999999999999</v>
      </c>
      <c r="E1979" s="14">
        <v>18.399999999999999</v>
      </c>
      <c r="F1979" s="14">
        <v>18.399999999999999</v>
      </c>
      <c r="G1979" s="14">
        <v>18.399999999999999</v>
      </c>
      <c r="H1979" s="14">
        <v>18.399999999999999</v>
      </c>
      <c r="I1979" s="14">
        <v>18.399999999999999</v>
      </c>
      <c r="J1979" s="14">
        <v>18.399999999999999</v>
      </c>
      <c r="K1979" s="14">
        <v>18.399999999999999</v>
      </c>
      <c r="L1979" s="14">
        <v>18.399999999999999</v>
      </c>
      <c r="M1979" s="14">
        <v>18.399999999999999</v>
      </c>
      <c r="N1979" s="14">
        <v>18.399999999999999</v>
      </c>
      <c r="O1979" s="14">
        <v>18.399999999999999</v>
      </c>
      <c r="P1979" s="14" t="s">
        <v>865</v>
      </c>
      <c r="Q1979" s="14" t="s">
        <v>3630</v>
      </c>
      <c r="R1979" s="14" t="s">
        <v>3631</v>
      </c>
      <c r="S1979" s="14" t="s">
        <v>3632</v>
      </c>
      <c r="T1979" s="14" t="s">
        <v>3632</v>
      </c>
    </row>
    <row r="1980" spans="1:20" x14ac:dyDescent="0.35">
      <c r="A1980" s="14" t="s">
        <v>1311</v>
      </c>
      <c r="B1980" s="14" t="s">
        <v>3654</v>
      </c>
      <c r="C1980" s="14" t="s">
        <v>1312</v>
      </c>
      <c r="D1980" s="14">
        <v>4</v>
      </c>
      <c r="E1980" s="14">
        <v>3</v>
      </c>
      <c r="F1980" s="14">
        <v>18</v>
      </c>
      <c r="G1980" s="14">
        <v>15</v>
      </c>
      <c r="H1980" s="14">
        <v>16</v>
      </c>
      <c r="I1980" s="14">
        <v>31</v>
      </c>
      <c r="J1980" s="14">
        <v>39</v>
      </c>
      <c r="K1980" s="14">
        <v>27</v>
      </c>
      <c r="L1980" s="14">
        <v>14</v>
      </c>
      <c r="M1980" s="14">
        <v>2</v>
      </c>
      <c r="N1980" s="14">
        <v>2</v>
      </c>
      <c r="O1980" s="14">
        <v>0</v>
      </c>
      <c r="P1980" s="14" t="s">
        <v>874</v>
      </c>
      <c r="Q1980" s="14" t="s">
        <v>3634</v>
      </c>
      <c r="R1980" s="14" t="s">
        <v>3631</v>
      </c>
      <c r="S1980" s="14" t="s">
        <v>3632</v>
      </c>
      <c r="T1980" s="14" t="s">
        <v>3632</v>
      </c>
    </row>
    <row r="1981" spans="1:20" x14ac:dyDescent="0.35">
      <c r="A1981" s="14" t="s">
        <v>791</v>
      </c>
      <c r="B1981" s="14" t="s">
        <v>3638</v>
      </c>
      <c r="C1981" s="14" t="s">
        <v>792</v>
      </c>
      <c r="D1981" s="14">
        <v>0.8</v>
      </c>
      <c r="E1981" s="14">
        <v>0.6</v>
      </c>
      <c r="F1981" s="14">
        <v>3.6</v>
      </c>
      <c r="G1981" s="14">
        <v>3</v>
      </c>
      <c r="H1981" s="14">
        <v>3.2</v>
      </c>
      <c r="I1981" s="14">
        <v>6.2</v>
      </c>
      <c r="J1981" s="14">
        <v>7.8</v>
      </c>
      <c r="K1981" s="14">
        <v>5.4</v>
      </c>
      <c r="L1981" s="14">
        <v>2.8</v>
      </c>
      <c r="M1981" s="14">
        <v>0.4</v>
      </c>
      <c r="N1981" s="14">
        <v>0.4</v>
      </c>
      <c r="O1981" s="14">
        <v>0</v>
      </c>
      <c r="P1981" s="14" t="s">
        <v>874</v>
      </c>
      <c r="Q1981" s="14" t="s">
        <v>3630</v>
      </c>
      <c r="R1981" s="14" t="s">
        <v>3631</v>
      </c>
      <c r="S1981" s="14" t="s">
        <v>3632</v>
      </c>
      <c r="T1981" s="14" t="s">
        <v>3632</v>
      </c>
    </row>
    <row r="1982" spans="1:20" x14ac:dyDescent="0.35">
      <c r="A1982" s="14" t="s">
        <v>793</v>
      </c>
      <c r="B1982" s="14" t="s">
        <v>3638</v>
      </c>
      <c r="C1982" s="14" t="s">
        <v>794</v>
      </c>
      <c r="D1982" s="14">
        <v>0.6</v>
      </c>
      <c r="E1982" s="14">
        <v>0.45</v>
      </c>
      <c r="F1982" s="14">
        <v>2.7</v>
      </c>
      <c r="G1982" s="14">
        <v>2.25</v>
      </c>
      <c r="H1982" s="14">
        <v>2.4</v>
      </c>
      <c r="I1982" s="14">
        <v>4.6500000000000004</v>
      </c>
      <c r="J1982" s="14">
        <v>5.85</v>
      </c>
      <c r="K1982" s="14">
        <v>4.05</v>
      </c>
      <c r="L1982" s="14">
        <v>2.1</v>
      </c>
      <c r="M1982" s="14">
        <v>0.3</v>
      </c>
      <c r="N1982" s="14">
        <v>0.3</v>
      </c>
      <c r="O1982" s="14">
        <v>0</v>
      </c>
      <c r="P1982" s="14" t="s">
        <v>874</v>
      </c>
      <c r="Q1982" s="14" t="s">
        <v>3630</v>
      </c>
      <c r="R1982" s="14" t="s">
        <v>3631</v>
      </c>
      <c r="S1982" s="14" t="s">
        <v>3632</v>
      </c>
      <c r="T1982" s="14" t="s">
        <v>3632</v>
      </c>
    </row>
    <row r="1983" spans="1:20" x14ac:dyDescent="0.35">
      <c r="A1983" s="14" t="s">
        <v>795</v>
      </c>
      <c r="B1983" s="14" t="s">
        <v>3647</v>
      </c>
      <c r="C1983" s="14" t="s">
        <v>796</v>
      </c>
      <c r="D1983" s="14">
        <v>5.32</v>
      </c>
      <c r="E1983" s="14">
        <v>4.5599999999999996</v>
      </c>
      <c r="F1983" s="14">
        <v>10.64</v>
      </c>
      <c r="G1983" s="14">
        <v>9.5</v>
      </c>
      <c r="H1983" s="14">
        <v>9.5</v>
      </c>
      <c r="I1983" s="14">
        <v>12.54</v>
      </c>
      <c r="J1983" s="14">
        <v>8.74</v>
      </c>
      <c r="K1983" s="14">
        <v>7.98</v>
      </c>
      <c r="L1983" s="14">
        <v>5.7</v>
      </c>
      <c r="M1983" s="14">
        <v>3.04</v>
      </c>
      <c r="N1983" s="14">
        <v>4.5599999999999996</v>
      </c>
      <c r="O1983" s="14">
        <v>4.9400000000000004</v>
      </c>
      <c r="P1983" s="14" t="s">
        <v>874</v>
      </c>
      <c r="Q1983" s="14" t="s">
        <v>3630</v>
      </c>
      <c r="R1983" s="14" t="s">
        <v>3631</v>
      </c>
      <c r="S1983" s="14" t="s">
        <v>3632</v>
      </c>
      <c r="T1983" s="14" t="s">
        <v>3632</v>
      </c>
    </row>
    <row r="1984" spans="1:20" x14ac:dyDescent="0.35">
      <c r="A1984" s="14" t="s">
        <v>797</v>
      </c>
      <c r="B1984" s="14" t="s">
        <v>3638</v>
      </c>
      <c r="C1984" s="14" t="s">
        <v>798</v>
      </c>
      <c r="D1984" s="14">
        <v>16.8</v>
      </c>
      <c r="E1984" s="14">
        <v>14.4</v>
      </c>
      <c r="F1984" s="14">
        <v>33.6</v>
      </c>
      <c r="G1984" s="14">
        <v>30</v>
      </c>
      <c r="H1984" s="14">
        <v>30</v>
      </c>
      <c r="I1984" s="14">
        <v>39.6</v>
      </c>
      <c r="J1984" s="14">
        <v>27.6</v>
      </c>
      <c r="K1984" s="14">
        <v>25.2</v>
      </c>
      <c r="L1984" s="14">
        <v>18</v>
      </c>
      <c r="M1984" s="14">
        <v>9.6</v>
      </c>
      <c r="N1984" s="14">
        <v>14.4</v>
      </c>
      <c r="O1984" s="14">
        <v>15.6</v>
      </c>
      <c r="P1984" s="14" t="s">
        <v>874</v>
      </c>
      <c r="Q1984" s="14" t="s">
        <v>3634</v>
      </c>
      <c r="R1984" s="14" t="s">
        <v>3631</v>
      </c>
      <c r="S1984" s="14" t="s">
        <v>3632</v>
      </c>
      <c r="T1984" s="14" t="s">
        <v>3632</v>
      </c>
    </row>
    <row r="1985" spans="1:20" x14ac:dyDescent="0.35">
      <c r="A1985" s="14" t="s">
        <v>799</v>
      </c>
      <c r="B1985" s="14" t="s">
        <v>3638</v>
      </c>
      <c r="C1985" s="14" t="s">
        <v>800</v>
      </c>
      <c r="D1985" s="14">
        <v>46.9</v>
      </c>
      <c r="E1985" s="14">
        <v>46.9</v>
      </c>
      <c r="F1985" s="14">
        <v>46.9</v>
      </c>
      <c r="G1985" s="14">
        <v>46.9</v>
      </c>
      <c r="H1985" s="14">
        <v>46.9</v>
      </c>
      <c r="I1985" s="14">
        <v>46.9</v>
      </c>
      <c r="J1985" s="14">
        <v>46.9</v>
      </c>
      <c r="K1985" s="14">
        <v>46.9</v>
      </c>
      <c r="L1985" s="14">
        <v>46.9</v>
      </c>
      <c r="M1985" s="14">
        <v>46.9</v>
      </c>
      <c r="N1985" s="14">
        <v>46.9</v>
      </c>
      <c r="O1985" s="14">
        <v>46.9</v>
      </c>
      <c r="P1985" s="14" t="s">
        <v>865</v>
      </c>
      <c r="Q1985" s="14" t="s">
        <v>3630</v>
      </c>
      <c r="R1985" s="14" t="s">
        <v>3631</v>
      </c>
      <c r="S1985" s="14" t="s">
        <v>3632</v>
      </c>
      <c r="T1985" s="14" t="s">
        <v>3632</v>
      </c>
    </row>
    <row r="1986" spans="1:20" x14ac:dyDescent="0.35">
      <c r="A1986" s="14" t="s">
        <v>2936</v>
      </c>
      <c r="B1986" s="14" t="s">
        <v>3635</v>
      </c>
      <c r="C1986" s="14" t="s">
        <v>2937</v>
      </c>
      <c r="D1986" s="14">
        <v>0</v>
      </c>
      <c r="E1986" s="14">
        <v>0</v>
      </c>
      <c r="F1986" s="14">
        <v>0</v>
      </c>
      <c r="G1986" s="14">
        <v>0</v>
      </c>
      <c r="H1986" s="14">
        <v>0</v>
      </c>
      <c r="I1986" s="14">
        <v>0</v>
      </c>
      <c r="J1986" s="14">
        <v>0</v>
      </c>
      <c r="K1986" s="14">
        <v>0</v>
      </c>
      <c r="L1986" s="14">
        <v>0</v>
      </c>
      <c r="M1986" s="14">
        <v>0</v>
      </c>
      <c r="N1986" s="14">
        <v>0</v>
      </c>
      <c r="O1986" s="14">
        <v>0</v>
      </c>
      <c r="P1986" s="14" t="s">
        <v>874</v>
      </c>
      <c r="Q1986" s="14" t="s">
        <v>3630</v>
      </c>
      <c r="R1986" s="14" t="s">
        <v>3636</v>
      </c>
      <c r="S1986" s="14" t="s">
        <v>3632</v>
      </c>
      <c r="T1986" s="14" t="s">
        <v>3632</v>
      </c>
    </row>
    <row r="1987" spans="1:20" x14ac:dyDescent="0.35">
      <c r="A1987" s="14" t="s">
        <v>801</v>
      </c>
      <c r="B1987" s="14" t="s">
        <v>3635</v>
      </c>
      <c r="C1987" s="14" t="s">
        <v>802</v>
      </c>
      <c r="D1987" s="14">
        <v>0.02</v>
      </c>
      <c r="E1987" s="14">
        <v>7.0000000000000007E-2</v>
      </c>
      <c r="F1987" s="14">
        <v>0</v>
      </c>
      <c r="G1987" s="14">
        <v>0.04</v>
      </c>
      <c r="H1987" s="14">
        <v>0.28000000000000003</v>
      </c>
      <c r="I1987" s="14">
        <v>0.44</v>
      </c>
      <c r="J1987" s="14">
        <v>0.52</v>
      </c>
      <c r="K1987" s="14">
        <v>0.53</v>
      </c>
      <c r="L1987" s="14">
        <v>0.62</v>
      </c>
      <c r="M1987" s="14">
        <v>0.4</v>
      </c>
      <c r="N1987" s="14">
        <v>0.22</v>
      </c>
      <c r="O1987" s="14">
        <v>0.05</v>
      </c>
      <c r="P1987" s="14" t="s">
        <v>874</v>
      </c>
      <c r="Q1987" s="14" t="s">
        <v>3630</v>
      </c>
      <c r="R1987" s="14" t="s">
        <v>3631</v>
      </c>
      <c r="S1987" s="14" t="s">
        <v>3632</v>
      </c>
      <c r="T1987" s="14" t="s">
        <v>3632</v>
      </c>
    </row>
    <row r="1988" spans="1:20" x14ac:dyDescent="0.35">
      <c r="A1988" s="14" t="s">
        <v>2654</v>
      </c>
      <c r="B1988" s="14" t="s">
        <v>3638</v>
      </c>
      <c r="C1988" s="14" t="s">
        <v>2655</v>
      </c>
      <c r="D1988" s="14" t="s">
        <v>3632</v>
      </c>
      <c r="E1988" s="14">
        <v>6</v>
      </c>
      <c r="F1988" s="14">
        <v>36</v>
      </c>
      <c r="G1988" s="14">
        <v>30</v>
      </c>
      <c r="H1988" s="14">
        <v>32</v>
      </c>
      <c r="I1988" s="14">
        <v>62</v>
      </c>
      <c r="J1988" s="14">
        <v>78</v>
      </c>
      <c r="K1988" s="14">
        <v>54</v>
      </c>
      <c r="L1988" s="14">
        <v>28</v>
      </c>
      <c r="M1988" s="14">
        <v>4</v>
      </c>
      <c r="N1988" s="14">
        <v>4</v>
      </c>
      <c r="O1988" s="14">
        <v>0</v>
      </c>
      <c r="P1988" s="14" t="s">
        <v>874</v>
      </c>
      <c r="Q1988" s="14" t="s">
        <v>3630</v>
      </c>
      <c r="R1988" s="14" t="s">
        <v>3631</v>
      </c>
      <c r="S1988" s="14" t="s">
        <v>3632</v>
      </c>
      <c r="T1988" s="14" t="s">
        <v>3632</v>
      </c>
    </row>
    <row r="1989" spans="1:20" x14ac:dyDescent="0.35">
      <c r="A1989" s="14" t="s">
        <v>1877</v>
      </c>
      <c r="B1989" s="14" t="s">
        <v>3638</v>
      </c>
      <c r="C1989" s="14" t="s">
        <v>1878</v>
      </c>
      <c r="D1989" s="14">
        <v>40.76</v>
      </c>
      <c r="E1989" s="14">
        <v>40.17</v>
      </c>
      <c r="F1989" s="14">
        <v>39.369999999999997</v>
      </c>
      <c r="G1989" s="14">
        <v>35.15</v>
      </c>
      <c r="H1989" s="14">
        <v>39.1</v>
      </c>
      <c r="I1989" s="14">
        <v>40.9</v>
      </c>
      <c r="J1989" s="14">
        <v>40.200000000000003</v>
      </c>
      <c r="K1989" s="14">
        <v>40.68</v>
      </c>
      <c r="L1989" s="14">
        <v>41.18</v>
      </c>
      <c r="M1989" s="14">
        <v>38.36</v>
      </c>
      <c r="N1989" s="14">
        <v>39.58</v>
      </c>
      <c r="O1989" s="14">
        <v>37.22</v>
      </c>
      <c r="P1989" s="14" t="s">
        <v>874</v>
      </c>
      <c r="Q1989" s="14" t="s">
        <v>3630</v>
      </c>
      <c r="R1989" s="14" t="s">
        <v>3631</v>
      </c>
      <c r="S1989" s="14" t="s">
        <v>3632</v>
      </c>
      <c r="T1989" s="14" t="s">
        <v>3632</v>
      </c>
    </row>
    <row r="1990" spans="1:20" x14ac:dyDescent="0.35">
      <c r="A1990" s="14" t="s">
        <v>3538</v>
      </c>
      <c r="B1990" s="14" t="s">
        <v>3638</v>
      </c>
      <c r="C1990" s="14" t="s">
        <v>3539</v>
      </c>
      <c r="D1990" s="14">
        <v>11.57</v>
      </c>
      <c r="E1990" s="14">
        <v>9.92</v>
      </c>
      <c r="F1990" s="14">
        <v>23.14</v>
      </c>
      <c r="G1990" s="14">
        <v>20.66</v>
      </c>
      <c r="H1990" s="14">
        <v>20.66</v>
      </c>
      <c r="I1990" s="14">
        <v>27.27</v>
      </c>
      <c r="J1990" s="14">
        <v>19.010000000000002</v>
      </c>
      <c r="K1990" s="14">
        <v>17.36</v>
      </c>
      <c r="L1990" s="14">
        <v>12.4</v>
      </c>
      <c r="M1990" s="14">
        <v>6.61</v>
      </c>
      <c r="N1990" s="14">
        <v>9.92</v>
      </c>
      <c r="O1990" s="14">
        <v>10.74</v>
      </c>
      <c r="P1990" s="14" t="s">
        <v>874</v>
      </c>
      <c r="Q1990" s="14" t="s">
        <v>3634</v>
      </c>
      <c r="R1990" s="14" t="s">
        <v>3631</v>
      </c>
      <c r="S1990" s="14" t="s">
        <v>3632</v>
      </c>
      <c r="T1990" s="14" t="s">
        <v>3632</v>
      </c>
    </row>
    <row r="1991" spans="1:20" x14ac:dyDescent="0.35">
      <c r="A1991" s="14" t="s">
        <v>3555</v>
      </c>
      <c r="B1991" s="14" t="s">
        <v>3638</v>
      </c>
      <c r="C1991" s="14" t="s">
        <v>3556</v>
      </c>
      <c r="D1991" s="14" t="s">
        <v>3632</v>
      </c>
      <c r="E1991" s="14" t="s">
        <v>3632</v>
      </c>
      <c r="F1991" s="14" t="s">
        <v>3632</v>
      </c>
      <c r="G1991" s="14">
        <v>18.21</v>
      </c>
      <c r="H1991" s="14">
        <v>18.21</v>
      </c>
      <c r="I1991" s="14">
        <v>24.04</v>
      </c>
      <c r="J1991" s="14">
        <v>16.760000000000002</v>
      </c>
      <c r="K1991" s="14">
        <v>15.3</v>
      </c>
      <c r="L1991" s="14">
        <v>10.93</v>
      </c>
      <c r="M1991" s="14">
        <v>5.83</v>
      </c>
      <c r="N1991" s="14">
        <v>8.74</v>
      </c>
      <c r="O1991" s="14">
        <v>9.4700000000000006</v>
      </c>
      <c r="P1991" s="14" t="s">
        <v>874</v>
      </c>
      <c r="Q1991" s="14" t="s">
        <v>3634</v>
      </c>
      <c r="R1991" s="14" t="s">
        <v>3631</v>
      </c>
      <c r="S1991" s="14" t="s">
        <v>3632</v>
      </c>
      <c r="T1991" s="14" t="s">
        <v>3632</v>
      </c>
    </row>
    <row r="1992" spans="1:20" x14ac:dyDescent="0.35">
      <c r="A1992" s="14" t="s">
        <v>2489</v>
      </c>
      <c r="B1992" s="14" t="s">
        <v>3646</v>
      </c>
      <c r="C1992" s="14" t="s">
        <v>2490</v>
      </c>
      <c r="D1992" s="14">
        <v>49.97</v>
      </c>
      <c r="E1992" s="14">
        <v>49.97</v>
      </c>
      <c r="F1992" s="14">
        <v>49.97</v>
      </c>
      <c r="G1992" s="14">
        <v>49.97</v>
      </c>
      <c r="H1992" s="14">
        <v>49.97</v>
      </c>
      <c r="I1992" s="14">
        <v>49.97</v>
      </c>
      <c r="J1992" s="14">
        <v>49.97</v>
      </c>
      <c r="K1992" s="14">
        <v>49.97</v>
      </c>
      <c r="L1992" s="14">
        <v>49.97</v>
      </c>
      <c r="M1992" s="14">
        <v>49.97</v>
      </c>
      <c r="N1992" s="14">
        <v>49.97</v>
      </c>
      <c r="O1992" s="14">
        <v>49.97</v>
      </c>
      <c r="P1992" s="14" t="s">
        <v>865</v>
      </c>
      <c r="Q1992" s="14" t="s">
        <v>3630</v>
      </c>
      <c r="R1992" s="14" t="s">
        <v>3631</v>
      </c>
      <c r="S1992" s="14" t="s">
        <v>3632</v>
      </c>
      <c r="T1992" s="14" t="s">
        <v>3632</v>
      </c>
    </row>
    <row r="1993" spans="1:20" x14ac:dyDescent="0.35">
      <c r="A1993" s="14" t="s">
        <v>803</v>
      </c>
      <c r="B1993" s="14" t="s">
        <v>3646</v>
      </c>
      <c r="C1993" s="14" t="s">
        <v>804</v>
      </c>
      <c r="D1993" s="14">
        <v>47.6</v>
      </c>
      <c r="E1993" s="14">
        <v>47.6</v>
      </c>
      <c r="F1993" s="14">
        <v>47.6</v>
      </c>
      <c r="G1993" s="14">
        <v>47.6</v>
      </c>
      <c r="H1993" s="14">
        <v>47.6</v>
      </c>
      <c r="I1993" s="14">
        <v>47.6</v>
      </c>
      <c r="J1993" s="14">
        <v>47.6</v>
      </c>
      <c r="K1993" s="14">
        <v>47.6</v>
      </c>
      <c r="L1993" s="14">
        <v>47.6</v>
      </c>
      <c r="M1993" s="14">
        <v>47.6</v>
      </c>
      <c r="N1993" s="14">
        <v>47.6</v>
      </c>
      <c r="O1993" s="14">
        <v>47.6</v>
      </c>
      <c r="P1993" s="14" t="s">
        <v>865</v>
      </c>
      <c r="Q1993" s="14" t="s">
        <v>3630</v>
      </c>
      <c r="R1993" s="14" t="s">
        <v>3631</v>
      </c>
      <c r="S1993" s="14" t="s">
        <v>3632</v>
      </c>
      <c r="T1993" s="14" t="s">
        <v>3632</v>
      </c>
    </row>
    <row r="1994" spans="1:20" x14ac:dyDescent="0.35">
      <c r="A1994" s="14" t="s">
        <v>805</v>
      </c>
      <c r="B1994" s="14" t="s">
        <v>3647</v>
      </c>
      <c r="C1994" s="14" t="s">
        <v>806</v>
      </c>
      <c r="D1994" s="14">
        <v>2.39</v>
      </c>
      <c r="E1994" s="14">
        <v>2.0499999999999998</v>
      </c>
      <c r="F1994" s="14">
        <v>4.79</v>
      </c>
      <c r="G1994" s="14">
        <v>4.28</v>
      </c>
      <c r="H1994" s="14">
        <v>4.28</v>
      </c>
      <c r="I1994" s="14">
        <v>5.64</v>
      </c>
      <c r="J1994" s="14">
        <v>3.93</v>
      </c>
      <c r="K1994" s="14">
        <v>3.59</v>
      </c>
      <c r="L1994" s="14">
        <v>2.57</v>
      </c>
      <c r="M1994" s="14">
        <v>1.37</v>
      </c>
      <c r="N1994" s="14">
        <v>2.0499999999999998</v>
      </c>
      <c r="O1994" s="14">
        <v>2.2200000000000002</v>
      </c>
      <c r="P1994" s="14" t="s">
        <v>874</v>
      </c>
      <c r="Q1994" s="14" t="s">
        <v>3630</v>
      </c>
      <c r="R1994" s="14" t="s">
        <v>3631</v>
      </c>
      <c r="S1994" s="14" t="s">
        <v>3632</v>
      </c>
      <c r="T1994" s="14" t="s">
        <v>3632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2AE6-219B-4C58-AFE1-F87530053F28}">
  <dimension ref="A1:N439"/>
  <sheetViews>
    <sheetView topLeftCell="G1" workbookViewId="0">
      <pane ySplit="1" topLeftCell="A360" activePane="bottomLeft" state="frozen"/>
      <selection activeCell="B1" sqref="B1"/>
      <selection pane="bottomLeft" sqref="A1:N379"/>
    </sheetView>
  </sheetViews>
  <sheetFormatPr defaultRowHeight="14.5" x14ac:dyDescent="0.35"/>
  <cols>
    <col min="1" max="1" width="23.1796875" style="10" customWidth="1"/>
    <col min="2" max="2" width="40.1796875" style="10" bestFit="1" customWidth="1"/>
    <col min="3" max="12" width="23.1796875" style="10" customWidth="1"/>
    <col min="13" max="13" width="13" bestFit="1" customWidth="1"/>
  </cols>
  <sheetData>
    <row r="1" spans="1:14" x14ac:dyDescent="0.35">
      <c r="A1" s="10" t="s">
        <v>0</v>
      </c>
      <c r="B1" s="10" t="s">
        <v>1</v>
      </c>
      <c r="C1" s="10" t="s">
        <v>2</v>
      </c>
      <c r="D1" s="10" t="s">
        <v>3</v>
      </c>
      <c r="E1" s="10" t="s">
        <v>4</v>
      </c>
      <c r="F1" s="10" t="s">
        <v>4635</v>
      </c>
      <c r="G1" s="10" t="s">
        <v>4630</v>
      </c>
      <c r="H1" s="10" t="s">
        <v>4633</v>
      </c>
      <c r="I1" s="10" t="s">
        <v>4631</v>
      </c>
      <c r="J1" s="10" t="s">
        <v>4634</v>
      </c>
      <c r="K1" s="10" t="s">
        <v>4632</v>
      </c>
      <c r="L1" s="10" t="s">
        <v>5</v>
      </c>
      <c r="M1" s="10" t="s">
        <v>3608</v>
      </c>
      <c r="N1" s="10" t="s">
        <v>3609</v>
      </c>
    </row>
    <row r="2" spans="1:14" x14ac:dyDescent="0.35">
      <c r="A2" s="10" t="s">
        <v>6</v>
      </c>
      <c r="B2" s="10" t="s">
        <v>7</v>
      </c>
      <c r="C2" s="10" t="s">
        <v>8</v>
      </c>
      <c r="D2" s="10">
        <v>22</v>
      </c>
      <c r="E2" s="10">
        <v>10</v>
      </c>
      <c r="F2" s="10">
        <f>D2-E2</f>
        <v>12</v>
      </c>
      <c r="G2" s="10">
        <f>IFERROR(VLOOKUP(A2,NQC!$A$2:$T$1994,11,FALSE),0)</f>
        <v>16</v>
      </c>
      <c r="H2" s="10">
        <f>IF(F2&lt;G2,G2-F2,0)</f>
        <v>4</v>
      </c>
      <c r="I2" s="10">
        <f t="shared" ref="I2:I16" si="0">G2</f>
        <v>16</v>
      </c>
      <c r="J2" s="10">
        <f>IF(F2&lt;I2,I2-F2,0)</f>
        <v>4</v>
      </c>
      <c r="K2" s="10" t="str">
        <f>IF(I2&gt;G2,"Dynamic", "Internal")</f>
        <v>Internal</v>
      </c>
      <c r="L2" s="10" t="s">
        <v>9</v>
      </c>
      <c r="M2" t="str">
        <f>VLOOKUP(A2,MasterGen!$E$2:$O$1524,8,FALSE)</f>
        <v>STEAM</v>
      </c>
      <c r="N2" t="str">
        <f>VLOOKUP(A2,MasterGen!$E$2:$O$1524,9,FALSE)</f>
        <v>GEOTHERMAL</v>
      </c>
    </row>
    <row r="3" spans="1:14" x14ac:dyDescent="0.35">
      <c r="A3" s="10" t="s">
        <v>10</v>
      </c>
      <c r="B3" s="10" t="s">
        <v>11</v>
      </c>
      <c r="C3" s="10" t="s">
        <v>8</v>
      </c>
      <c r="D3" s="10">
        <v>674.7</v>
      </c>
      <c r="E3" s="10">
        <v>6.7</v>
      </c>
      <c r="F3" s="10">
        <f t="shared" ref="F3:F66" si="1">D3-E3</f>
        <v>668</v>
      </c>
      <c r="G3" s="10">
        <f>IFERROR(VLOOKUP(A3,NQC!$A$2:$T$1994,11,FALSE),0)</f>
        <v>674.7</v>
      </c>
      <c r="H3" s="10">
        <f t="shared" ref="H3:H66" si="2">IF(F3&lt;G3,G3-F3,0)</f>
        <v>6.7000000000000455</v>
      </c>
      <c r="I3" s="10">
        <f t="shared" si="0"/>
        <v>674.7</v>
      </c>
      <c r="J3" s="10">
        <f t="shared" ref="J3:J66" si="3">IF(F3&lt;I3,I3-F3,0)</f>
        <v>6.7000000000000455</v>
      </c>
      <c r="K3" s="10" t="str">
        <f t="shared" ref="K3:K66" si="4">IF(I3&gt;G3,"Dynamic", "Internal")</f>
        <v>Internal</v>
      </c>
      <c r="L3" s="10" t="s">
        <v>12</v>
      </c>
      <c r="M3" t="str">
        <f>VLOOKUP(A3,MasterGen!$E$2:$O$1524,8,FALSE)</f>
        <v>COMBINED CYCLE</v>
      </c>
      <c r="N3" t="str">
        <f>VLOOKUP(A3,MasterGen!$E$2:$O$1524,9,FALSE)</f>
        <v>NATURAL GAS</v>
      </c>
    </row>
    <row r="4" spans="1:14" x14ac:dyDescent="0.35">
      <c r="A4" s="10" t="s">
        <v>15</v>
      </c>
      <c r="B4" s="10" t="s">
        <v>16</v>
      </c>
      <c r="C4" s="10" t="s">
        <v>17</v>
      </c>
      <c r="D4" s="10">
        <v>335.67</v>
      </c>
      <c r="E4" s="10">
        <v>335.67</v>
      </c>
      <c r="F4" s="10">
        <f t="shared" si="1"/>
        <v>0</v>
      </c>
      <c r="G4" s="10">
        <f>IFERROR(VLOOKUP(A4,NQC!$A$2:$T$1994,11,FALSE),0)</f>
        <v>335.67</v>
      </c>
      <c r="H4" s="10">
        <f t="shared" si="2"/>
        <v>335.67</v>
      </c>
      <c r="I4" s="10">
        <f t="shared" si="0"/>
        <v>335.67</v>
      </c>
      <c r="J4" s="10">
        <f t="shared" si="3"/>
        <v>335.67</v>
      </c>
      <c r="K4" s="10" t="str">
        <f t="shared" si="4"/>
        <v>Internal</v>
      </c>
      <c r="L4" s="10" t="s">
        <v>12</v>
      </c>
      <c r="M4" t="str">
        <f>VLOOKUP(A4,MasterGen!$E$2:$O$1524,8,FALSE)</f>
        <v>STEAM</v>
      </c>
      <c r="N4" t="str">
        <f>VLOOKUP(A4,MasterGen!$E$2:$O$1524,9,FALSE)</f>
        <v>NATURAL GAS</v>
      </c>
    </row>
    <row r="5" spans="1:14" x14ac:dyDescent="0.35">
      <c r="A5" s="10" t="s">
        <v>18</v>
      </c>
      <c r="B5" s="10" t="s">
        <v>19</v>
      </c>
      <c r="C5" s="10" t="s">
        <v>8</v>
      </c>
      <c r="D5" s="10">
        <v>25</v>
      </c>
      <c r="E5" s="10">
        <v>4</v>
      </c>
      <c r="F5" s="10">
        <f t="shared" si="1"/>
        <v>21</v>
      </c>
      <c r="G5" s="10">
        <f>IFERROR(VLOOKUP(A5,NQC!$A$2:$T$1994,11,FALSE),0)</f>
        <v>23.4</v>
      </c>
      <c r="H5" s="10">
        <f t="shared" si="2"/>
        <v>2.3999999999999986</v>
      </c>
      <c r="I5" s="10">
        <f t="shared" si="0"/>
        <v>23.4</v>
      </c>
      <c r="J5" s="10">
        <f t="shared" si="3"/>
        <v>2.3999999999999986</v>
      </c>
      <c r="K5" s="10" t="str">
        <f t="shared" si="4"/>
        <v>Internal</v>
      </c>
      <c r="L5" s="10" t="s">
        <v>20</v>
      </c>
      <c r="M5" t="str">
        <f>VLOOKUP(A5,MasterGen!$E$2:$O$1524,8,FALSE)</f>
        <v>COMBUSTION TURBINE</v>
      </c>
      <c r="N5" t="str">
        <f>VLOOKUP(A5,MasterGen!$E$2:$O$1524,9,FALSE)</f>
        <v>NATURAL GAS</v>
      </c>
    </row>
    <row r="6" spans="1:14" x14ac:dyDescent="0.35">
      <c r="A6" s="10" t="s">
        <v>21</v>
      </c>
      <c r="B6" s="10" t="s">
        <v>22</v>
      </c>
      <c r="C6" s="10" t="s">
        <v>8</v>
      </c>
      <c r="D6" s="10">
        <v>25</v>
      </c>
      <c r="E6" s="10">
        <v>4</v>
      </c>
      <c r="F6" s="10">
        <f t="shared" si="1"/>
        <v>21</v>
      </c>
      <c r="G6" s="10">
        <f>IFERROR(VLOOKUP(A6,NQC!$A$2:$T$1994,11,FALSE),0)</f>
        <v>23.5</v>
      </c>
      <c r="H6" s="10">
        <f t="shared" si="2"/>
        <v>2.5</v>
      </c>
      <c r="I6" s="10">
        <f t="shared" si="0"/>
        <v>23.5</v>
      </c>
      <c r="J6" s="10">
        <f t="shared" si="3"/>
        <v>2.5</v>
      </c>
      <c r="K6" s="10" t="str">
        <f t="shared" si="4"/>
        <v>Internal</v>
      </c>
      <c r="L6" s="10" t="s">
        <v>20</v>
      </c>
      <c r="M6" t="str">
        <f>VLOOKUP(A6,MasterGen!$E$2:$O$1524,8,FALSE)</f>
        <v>COMBUSTION TURBINE</v>
      </c>
      <c r="N6" t="str">
        <f>VLOOKUP(A6,MasterGen!$E$2:$O$1524,9,FALSE)</f>
        <v>NATURAL GAS</v>
      </c>
    </row>
    <row r="7" spans="1:14" x14ac:dyDescent="0.35">
      <c r="A7" s="10" t="s">
        <v>23</v>
      </c>
      <c r="B7" s="10" t="s">
        <v>24</v>
      </c>
      <c r="C7" s="10" t="s">
        <v>8</v>
      </c>
      <c r="D7" s="10">
        <v>102</v>
      </c>
      <c r="E7" s="10">
        <v>12</v>
      </c>
      <c r="F7" s="10">
        <f t="shared" si="1"/>
        <v>90</v>
      </c>
      <c r="G7" s="10">
        <f>IFERROR(VLOOKUP(A7,NQC!$A$2:$T$1994,11,FALSE),0)</f>
        <v>21.42</v>
      </c>
      <c r="H7" s="10">
        <f t="shared" si="2"/>
        <v>0</v>
      </c>
      <c r="I7" s="10">
        <f t="shared" si="0"/>
        <v>21.42</v>
      </c>
      <c r="J7" s="10">
        <f t="shared" si="3"/>
        <v>0</v>
      </c>
      <c r="K7" s="10" t="str">
        <f t="shared" si="4"/>
        <v>Internal</v>
      </c>
      <c r="L7" s="10" t="s">
        <v>12</v>
      </c>
      <c r="M7" t="str">
        <f>VLOOKUP(A7,MasterGen!$E$2:$O$1524,8,FALSE)</f>
        <v>WIND</v>
      </c>
      <c r="N7" t="str">
        <f>VLOOKUP(A7,MasterGen!$E$2:$O$1524,9,FALSE)</f>
        <v>WIND</v>
      </c>
    </row>
    <row r="8" spans="1:14" x14ac:dyDescent="0.35">
      <c r="A8" s="10" t="s">
        <v>25</v>
      </c>
      <c r="B8" s="10" t="s">
        <v>26</v>
      </c>
      <c r="C8" s="10" t="s">
        <v>8</v>
      </c>
      <c r="D8" s="10">
        <v>168</v>
      </c>
      <c r="E8" s="10">
        <v>15</v>
      </c>
      <c r="F8" s="10">
        <f t="shared" si="1"/>
        <v>153</v>
      </c>
      <c r="G8" s="10">
        <f>IFERROR(VLOOKUP(A8,NQC!$A$2:$T$1994,11,FALSE),0)</f>
        <v>35.28</v>
      </c>
      <c r="H8" s="10">
        <f t="shared" si="2"/>
        <v>0</v>
      </c>
      <c r="I8" s="10">
        <f t="shared" si="0"/>
        <v>35.28</v>
      </c>
      <c r="J8" s="10">
        <f t="shared" si="3"/>
        <v>0</v>
      </c>
      <c r="K8" s="10" t="str">
        <f t="shared" si="4"/>
        <v>Internal</v>
      </c>
      <c r="L8" s="10" t="s">
        <v>12</v>
      </c>
      <c r="M8" t="str">
        <f>VLOOKUP(A8,MasterGen!$E$2:$O$1524,8,FALSE)</f>
        <v>WIND</v>
      </c>
      <c r="N8" t="str">
        <f>VLOOKUP(A8,MasterGen!$E$2:$O$1524,9,FALSE)</f>
        <v>WIND</v>
      </c>
    </row>
    <row r="9" spans="1:14" x14ac:dyDescent="0.35">
      <c r="A9" s="10" t="s">
        <v>27</v>
      </c>
      <c r="B9" s="10" t="s">
        <v>28</v>
      </c>
      <c r="C9" s="10" t="s">
        <v>8</v>
      </c>
      <c r="D9" s="10">
        <v>150</v>
      </c>
      <c r="E9" s="10">
        <v>6</v>
      </c>
      <c r="F9" s="10">
        <f t="shared" si="1"/>
        <v>144</v>
      </c>
      <c r="G9" s="10">
        <f>IFERROR(VLOOKUP(A9,NQC!$A$2:$T$1994,11,FALSE),0)</f>
        <v>31.5</v>
      </c>
      <c r="H9" s="10">
        <f t="shared" si="2"/>
        <v>0</v>
      </c>
      <c r="I9" s="10">
        <f t="shared" si="0"/>
        <v>31.5</v>
      </c>
      <c r="J9" s="10">
        <f t="shared" si="3"/>
        <v>0</v>
      </c>
      <c r="K9" s="10" t="str">
        <f t="shared" si="4"/>
        <v>Internal</v>
      </c>
      <c r="L9" s="10" t="s">
        <v>12</v>
      </c>
      <c r="M9" t="str">
        <f>VLOOKUP(A9,MasterGen!$E$2:$O$1524,8,FALSE)</f>
        <v>WIND</v>
      </c>
      <c r="N9" t="str">
        <f>VLOOKUP(A9,MasterGen!$E$2:$O$1524,9,FALSE)</f>
        <v>WIND</v>
      </c>
    </row>
    <row r="10" spans="1:14" x14ac:dyDescent="0.35">
      <c r="A10" s="10" t="s">
        <v>29</v>
      </c>
      <c r="B10" s="10" t="s">
        <v>30</v>
      </c>
      <c r="C10" s="10" t="s">
        <v>8</v>
      </c>
      <c r="D10" s="10">
        <v>150</v>
      </c>
      <c r="E10" s="10">
        <v>0</v>
      </c>
      <c r="F10" s="10">
        <f t="shared" si="1"/>
        <v>150</v>
      </c>
      <c r="G10" s="10">
        <f>IFERROR(VLOOKUP(A10,NQC!$A$2:$T$1994,11,FALSE),0)</f>
        <v>31.5</v>
      </c>
      <c r="H10" s="10">
        <f t="shared" si="2"/>
        <v>0</v>
      </c>
      <c r="I10" s="10">
        <f t="shared" si="0"/>
        <v>31.5</v>
      </c>
      <c r="J10" s="10">
        <f t="shared" si="3"/>
        <v>0</v>
      </c>
      <c r="K10" s="10" t="str">
        <f t="shared" si="4"/>
        <v>Internal</v>
      </c>
      <c r="L10" s="10" t="s">
        <v>12</v>
      </c>
      <c r="M10" t="str">
        <f>VLOOKUP(A10,MasterGen!$E$2:$O$1524,8,FALSE)</f>
        <v>WIND</v>
      </c>
      <c r="N10" t="str">
        <f>VLOOKUP(A10,MasterGen!$E$2:$O$1524,9,FALSE)</f>
        <v>WIND</v>
      </c>
    </row>
    <row r="11" spans="1:14" x14ac:dyDescent="0.35">
      <c r="A11" s="10" t="s">
        <v>31</v>
      </c>
      <c r="B11" s="10" t="s">
        <v>32</v>
      </c>
      <c r="C11" s="10" t="s">
        <v>8</v>
      </c>
      <c r="D11" s="10">
        <v>150</v>
      </c>
      <c r="E11" s="10">
        <v>12</v>
      </c>
      <c r="F11" s="10">
        <f t="shared" si="1"/>
        <v>138</v>
      </c>
      <c r="G11" s="10">
        <f>IFERROR(VLOOKUP(A11,NQC!$A$2:$T$1994,11,FALSE),0)</f>
        <v>31.5</v>
      </c>
      <c r="H11" s="10">
        <f t="shared" si="2"/>
        <v>0</v>
      </c>
      <c r="I11" s="10">
        <f t="shared" si="0"/>
        <v>31.5</v>
      </c>
      <c r="J11" s="10">
        <f t="shared" si="3"/>
        <v>0</v>
      </c>
      <c r="K11" s="10" t="str">
        <f t="shared" si="4"/>
        <v>Internal</v>
      </c>
      <c r="L11" s="10" t="s">
        <v>12</v>
      </c>
      <c r="M11" t="str">
        <f>VLOOKUP(A11,MasterGen!$E$2:$O$1524,8,FALSE)</f>
        <v>WIND</v>
      </c>
      <c r="N11" t="str">
        <f>VLOOKUP(A11,MasterGen!$E$2:$O$1524,9,FALSE)</f>
        <v>WIND</v>
      </c>
    </row>
    <row r="12" spans="1:14" x14ac:dyDescent="0.35">
      <c r="A12" s="10" t="s">
        <v>33</v>
      </c>
      <c r="B12" s="10" t="s">
        <v>34</v>
      </c>
      <c r="C12" s="10" t="s">
        <v>8</v>
      </c>
      <c r="D12" s="10">
        <v>150</v>
      </c>
      <c r="E12" s="10">
        <v>6</v>
      </c>
      <c r="F12" s="10">
        <f t="shared" si="1"/>
        <v>144</v>
      </c>
      <c r="G12" s="10">
        <f>IFERROR(VLOOKUP(A12,NQC!$A$2:$T$1994,11,FALSE),0)</f>
        <v>31.5</v>
      </c>
      <c r="H12" s="10">
        <f t="shared" si="2"/>
        <v>0</v>
      </c>
      <c r="I12" s="10">
        <f t="shared" si="0"/>
        <v>31.5</v>
      </c>
      <c r="J12" s="10">
        <f t="shared" si="3"/>
        <v>0</v>
      </c>
      <c r="K12" s="10" t="str">
        <f t="shared" si="4"/>
        <v>Internal</v>
      </c>
      <c r="L12" s="10" t="s">
        <v>12</v>
      </c>
      <c r="M12" t="str">
        <f>VLOOKUP(A12,MasterGen!$E$2:$O$1524,8,FALSE)</f>
        <v>WIND</v>
      </c>
      <c r="N12" t="str">
        <f>VLOOKUP(A12,MasterGen!$E$2:$O$1524,9,FALSE)</f>
        <v>WIND</v>
      </c>
    </row>
    <row r="13" spans="1:14" x14ac:dyDescent="0.35">
      <c r="A13" s="10" t="s">
        <v>37</v>
      </c>
      <c r="B13" s="10" t="s">
        <v>38</v>
      </c>
      <c r="C13" s="10" t="s">
        <v>8</v>
      </c>
      <c r="D13" s="10">
        <v>90</v>
      </c>
      <c r="E13" s="10">
        <v>0</v>
      </c>
      <c r="F13" s="10">
        <f t="shared" si="1"/>
        <v>90</v>
      </c>
      <c r="G13" s="10">
        <f>IFERROR(VLOOKUP(A13,NQC!$A$2:$T$1994,11,FALSE),0)</f>
        <v>18.899999999999999</v>
      </c>
      <c r="H13" s="10">
        <f t="shared" si="2"/>
        <v>0</v>
      </c>
      <c r="I13" s="10">
        <f t="shared" si="0"/>
        <v>18.899999999999999</v>
      </c>
      <c r="J13" s="10">
        <f t="shared" si="3"/>
        <v>0</v>
      </c>
      <c r="K13" s="10" t="str">
        <f t="shared" si="4"/>
        <v>Internal</v>
      </c>
      <c r="L13" s="10" t="s">
        <v>12</v>
      </c>
      <c r="M13" t="str">
        <f>VLOOKUP(A13,MasterGen!$E$2:$O$1524,8,FALSE)</f>
        <v>WIND</v>
      </c>
      <c r="N13" t="str">
        <f>VLOOKUP(A13,MasterGen!$E$2:$O$1524,9,FALSE)</f>
        <v>WIND</v>
      </c>
    </row>
    <row r="14" spans="1:14" x14ac:dyDescent="0.35">
      <c r="A14" s="10" t="s">
        <v>39</v>
      </c>
      <c r="B14" s="10" t="s">
        <v>40</v>
      </c>
      <c r="C14" s="10" t="s">
        <v>8</v>
      </c>
      <c r="D14" s="10">
        <v>138</v>
      </c>
      <c r="E14" s="10">
        <v>9.75</v>
      </c>
      <c r="F14" s="10">
        <f t="shared" si="1"/>
        <v>128.25</v>
      </c>
      <c r="G14" s="10">
        <f>IFERROR(VLOOKUP(A14,NQC!$A$2:$T$1994,11,FALSE),0)</f>
        <v>28.98</v>
      </c>
      <c r="H14" s="10">
        <f t="shared" si="2"/>
        <v>0</v>
      </c>
      <c r="I14" s="10">
        <f t="shared" si="0"/>
        <v>28.98</v>
      </c>
      <c r="J14" s="10">
        <f t="shared" si="3"/>
        <v>0</v>
      </c>
      <c r="K14" s="10" t="str">
        <f t="shared" si="4"/>
        <v>Internal</v>
      </c>
      <c r="L14" s="10" t="s">
        <v>12</v>
      </c>
      <c r="M14" t="str">
        <f>VLOOKUP(A14,MasterGen!$E$2:$O$1524,8,FALSE)</f>
        <v>WIND</v>
      </c>
      <c r="N14" t="str">
        <f>VLOOKUP(A14,MasterGen!$E$2:$O$1524,9,FALSE)</f>
        <v>WIND</v>
      </c>
    </row>
    <row r="15" spans="1:14" x14ac:dyDescent="0.35">
      <c r="A15" s="10" t="s">
        <v>41</v>
      </c>
      <c r="B15" s="10" t="s">
        <v>42</v>
      </c>
      <c r="C15" s="10" t="s">
        <v>8</v>
      </c>
      <c r="D15" s="10">
        <v>20</v>
      </c>
      <c r="E15" s="10">
        <v>0</v>
      </c>
      <c r="F15" s="10">
        <f t="shared" si="1"/>
        <v>20</v>
      </c>
      <c r="G15" s="10">
        <f>IFERROR(VLOOKUP(A15,NQC!$A$2:$T$1994,11,FALSE),0)</f>
        <v>0</v>
      </c>
      <c r="H15" s="10">
        <f t="shared" si="2"/>
        <v>0</v>
      </c>
      <c r="I15" s="10">
        <f t="shared" si="0"/>
        <v>0</v>
      </c>
      <c r="J15" s="10">
        <f t="shared" si="3"/>
        <v>0</v>
      </c>
      <c r="K15" s="10" t="str">
        <f t="shared" si="4"/>
        <v>Internal</v>
      </c>
      <c r="L15" s="10" t="s">
        <v>43</v>
      </c>
      <c r="M15" t="str">
        <f>VLOOKUP(A15,MasterGen!$E$2:$O$1524,8,FALSE)</f>
        <v>PHOTO VOLTAIC</v>
      </c>
      <c r="N15" t="str">
        <f>VLOOKUP(A15,MasterGen!$E$2:$O$1524,9,FALSE)</f>
        <v>SUN</v>
      </c>
    </row>
    <row r="16" spans="1:14" x14ac:dyDescent="0.35">
      <c r="A16" s="10" t="s">
        <v>46</v>
      </c>
      <c r="B16" s="10" t="s">
        <v>47</v>
      </c>
      <c r="C16" s="10" t="s">
        <v>8</v>
      </c>
      <c r="D16" s="10">
        <v>120</v>
      </c>
      <c r="E16" s="10">
        <v>3</v>
      </c>
      <c r="F16" s="10">
        <f t="shared" si="1"/>
        <v>117</v>
      </c>
      <c r="G16" s="10">
        <f>IFERROR(VLOOKUP(A16,NQC!$A$2:$T$1994,11,FALSE),0)</f>
        <v>120</v>
      </c>
      <c r="H16" s="10">
        <f t="shared" si="2"/>
        <v>3</v>
      </c>
      <c r="I16" s="10">
        <f t="shared" si="0"/>
        <v>120</v>
      </c>
      <c r="J16" s="10">
        <f t="shared" si="3"/>
        <v>3</v>
      </c>
      <c r="K16" s="10" t="str">
        <f t="shared" si="4"/>
        <v>Internal</v>
      </c>
      <c r="L16" s="10" t="s">
        <v>9</v>
      </c>
      <c r="M16" t="str">
        <f>VLOOKUP(A16,MasterGen!$E$2:$O$1524,8,FALSE)</f>
        <v>COMBINED CYCLE</v>
      </c>
      <c r="N16" t="str">
        <f>VLOOKUP(A16,MasterGen!$E$2:$O$1524,9,FALSE)</f>
        <v>NATURAL GAS</v>
      </c>
    </row>
    <row r="17" spans="1:14" x14ac:dyDescent="0.35">
      <c r="A17" s="10" t="s">
        <v>48</v>
      </c>
      <c r="B17" s="10" t="s">
        <v>48</v>
      </c>
      <c r="C17" s="10" t="s">
        <v>8</v>
      </c>
      <c r="D17" s="10">
        <v>428</v>
      </c>
      <c r="E17" s="10">
        <v>428</v>
      </c>
      <c r="F17" s="10">
        <f t="shared" si="1"/>
        <v>0</v>
      </c>
      <c r="G17" s="10">
        <f>IFERROR(VLOOKUP(A17,NQC!$A$2:$T$1994,11,FALSE),0)</f>
        <v>0</v>
      </c>
      <c r="H17" s="10">
        <f t="shared" si="2"/>
        <v>0</v>
      </c>
      <c r="I17" s="10">
        <f>E17</f>
        <v>428</v>
      </c>
      <c r="J17" s="10">
        <f t="shared" si="3"/>
        <v>428</v>
      </c>
      <c r="K17" s="10" t="str">
        <f t="shared" si="4"/>
        <v>Dynamic</v>
      </c>
      <c r="L17" s="10" t="s">
        <v>9</v>
      </c>
      <c r="M17">
        <f>VLOOKUP(A17,MasterGen!$E$2:$O$1524,8,FALSE)</f>
        <v>0</v>
      </c>
      <c r="N17" t="str">
        <f>VLOOKUP(A17,MasterGen!$E$2:$O$1524,9,FALSE)</f>
        <v>WATER</v>
      </c>
    </row>
    <row r="18" spans="1:14" x14ac:dyDescent="0.35">
      <c r="A18" s="10" t="s">
        <v>53</v>
      </c>
      <c r="B18" s="10" t="s">
        <v>54</v>
      </c>
      <c r="C18" s="10" t="s">
        <v>8</v>
      </c>
      <c r="D18" s="10">
        <v>105</v>
      </c>
      <c r="E18" s="10">
        <v>0</v>
      </c>
      <c r="F18" s="10">
        <f t="shared" si="1"/>
        <v>105</v>
      </c>
      <c r="G18" s="10">
        <f>IFERROR(VLOOKUP(A18,NQC!$A$2:$T$1994,11,FALSE),0)</f>
        <v>28.35</v>
      </c>
      <c r="H18" s="10">
        <f t="shared" si="2"/>
        <v>0</v>
      </c>
      <c r="I18" s="10">
        <f t="shared" ref="I18:I49" si="5">G18</f>
        <v>28.35</v>
      </c>
      <c r="J18" s="10">
        <f t="shared" si="3"/>
        <v>0</v>
      </c>
      <c r="K18" s="10" t="str">
        <f t="shared" si="4"/>
        <v>Internal</v>
      </c>
      <c r="L18" s="10" t="s">
        <v>12</v>
      </c>
      <c r="M18" t="str">
        <f>VLOOKUP(A18,MasterGen!$E$2:$O$1524,8,FALSE)</f>
        <v>PHOTO VOLTAIC</v>
      </c>
      <c r="N18" t="str">
        <f>VLOOKUP(A18,MasterGen!$E$2:$O$1524,9,FALSE)</f>
        <v>SUN</v>
      </c>
    </row>
    <row r="19" spans="1:14" x14ac:dyDescent="0.35">
      <c r="A19" s="10" t="s">
        <v>55</v>
      </c>
      <c r="B19" s="10" t="s">
        <v>56</v>
      </c>
      <c r="C19" s="10" t="s">
        <v>8</v>
      </c>
      <c r="D19" s="10">
        <v>100</v>
      </c>
      <c r="E19" s="10">
        <v>0</v>
      </c>
      <c r="F19" s="10">
        <f t="shared" si="1"/>
        <v>100</v>
      </c>
      <c r="G19" s="10">
        <f>IFERROR(VLOOKUP(A19,NQC!$A$2:$T$1994,11,FALSE),0)</f>
        <v>27</v>
      </c>
      <c r="H19" s="10">
        <f t="shared" si="2"/>
        <v>0</v>
      </c>
      <c r="I19" s="10">
        <f t="shared" si="5"/>
        <v>27</v>
      </c>
      <c r="J19" s="10">
        <f t="shared" si="3"/>
        <v>0</v>
      </c>
      <c r="K19" s="10" t="str">
        <f t="shared" si="4"/>
        <v>Internal</v>
      </c>
      <c r="L19" s="10" t="s">
        <v>12</v>
      </c>
      <c r="M19" t="str">
        <f>VLOOKUP(A19,MasterGen!$E$2:$O$1524,8,FALSE)</f>
        <v>PHOTO VOLTAIC</v>
      </c>
      <c r="N19" t="str">
        <f>VLOOKUP(A19,MasterGen!$E$2:$O$1524,9,FALSE)</f>
        <v>SUN</v>
      </c>
    </row>
    <row r="20" spans="1:14" x14ac:dyDescent="0.35">
      <c r="A20" s="10" t="s">
        <v>57</v>
      </c>
      <c r="B20" s="10" t="s">
        <v>58</v>
      </c>
      <c r="C20" s="10" t="s">
        <v>8</v>
      </c>
      <c r="D20" s="10">
        <v>20</v>
      </c>
      <c r="E20" s="10">
        <v>0</v>
      </c>
      <c r="F20" s="10">
        <f t="shared" si="1"/>
        <v>20</v>
      </c>
      <c r="G20" s="10">
        <f>IFERROR(VLOOKUP(A20,NQC!$A$2:$T$1994,11,FALSE),0)</f>
        <v>5.4</v>
      </c>
      <c r="H20" s="10">
        <f t="shared" si="2"/>
        <v>0</v>
      </c>
      <c r="I20" s="10">
        <f t="shared" si="5"/>
        <v>5.4</v>
      </c>
      <c r="J20" s="10">
        <f t="shared" si="3"/>
        <v>0</v>
      </c>
      <c r="K20" s="10" t="str">
        <f t="shared" si="4"/>
        <v>Internal</v>
      </c>
      <c r="L20" s="10" t="s">
        <v>12</v>
      </c>
      <c r="M20" t="str">
        <f>VLOOKUP(A20,MasterGen!$E$2:$O$1524,8,FALSE)</f>
        <v>PHOTO VOLTAIC</v>
      </c>
      <c r="N20" t="str">
        <f>VLOOKUP(A20,MasterGen!$E$2:$O$1524,9,FALSE)</f>
        <v>SUN</v>
      </c>
    </row>
    <row r="21" spans="1:14" x14ac:dyDescent="0.35">
      <c r="A21" s="10" t="s">
        <v>59</v>
      </c>
      <c r="B21" s="10" t="s">
        <v>60</v>
      </c>
      <c r="C21" s="10" t="s">
        <v>8</v>
      </c>
      <c r="D21" s="10">
        <v>820</v>
      </c>
      <c r="E21" s="10">
        <v>100</v>
      </c>
      <c r="F21" s="10">
        <f t="shared" si="1"/>
        <v>720</v>
      </c>
      <c r="G21" s="10">
        <f>IFERROR(VLOOKUP(A21,NQC!$A$2:$T$1994,11,FALSE),0)</f>
        <v>800.6</v>
      </c>
      <c r="H21" s="10">
        <f t="shared" si="2"/>
        <v>80.600000000000023</v>
      </c>
      <c r="I21" s="10">
        <f t="shared" si="5"/>
        <v>800.6</v>
      </c>
      <c r="J21" s="10">
        <f t="shared" si="3"/>
        <v>80.600000000000023</v>
      </c>
      <c r="K21" s="10" t="str">
        <f t="shared" si="4"/>
        <v>Internal</v>
      </c>
      <c r="L21" s="10" t="s">
        <v>12</v>
      </c>
      <c r="M21" t="str">
        <f>VLOOKUP(A21,MasterGen!$E$2:$O$1524,8,FALSE)</f>
        <v>HYDRO</v>
      </c>
      <c r="N21" t="str">
        <f>VLOOKUP(A21,MasterGen!$E$2:$O$1524,9,FALSE)</f>
        <v>WATER</v>
      </c>
    </row>
    <row r="22" spans="1:14" x14ac:dyDescent="0.35">
      <c r="A22" s="10" t="s">
        <v>61</v>
      </c>
      <c r="B22" s="10" t="s">
        <v>62</v>
      </c>
      <c r="C22" s="10" t="s">
        <v>8</v>
      </c>
      <c r="D22" s="10">
        <v>20</v>
      </c>
      <c r="E22" s="10">
        <v>0</v>
      </c>
      <c r="F22" s="10">
        <f t="shared" si="1"/>
        <v>20</v>
      </c>
      <c r="G22" s="10">
        <f>IFERROR(VLOOKUP(A22,NQC!$A$2:$T$1994,11,FALSE),0)</f>
        <v>5.4</v>
      </c>
      <c r="H22" s="10">
        <f t="shared" si="2"/>
        <v>0</v>
      </c>
      <c r="I22" s="10">
        <f t="shared" si="5"/>
        <v>5.4</v>
      </c>
      <c r="J22" s="10">
        <f t="shared" si="3"/>
        <v>0</v>
      </c>
      <c r="K22" s="10" t="str">
        <f t="shared" si="4"/>
        <v>Internal</v>
      </c>
      <c r="L22" s="10" t="s">
        <v>12</v>
      </c>
      <c r="M22" t="str">
        <f>VLOOKUP(A22,MasterGen!$E$2:$O$1524,8,FALSE)</f>
        <v>PHOTO VOLTAIC</v>
      </c>
      <c r="N22" t="str">
        <f>VLOOKUP(A22,MasterGen!$E$2:$O$1524,9,FALSE)</f>
        <v>SUN</v>
      </c>
    </row>
    <row r="23" spans="1:14" x14ac:dyDescent="0.35">
      <c r="A23" s="10" t="s">
        <v>63</v>
      </c>
      <c r="B23" s="10" t="s">
        <v>64</v>
      </c>
      <c r="C23" s="10" t="s">
        <v>8</v>
      </c>
      <c r="D23" s="10">
        <v>20</v>
      </c>
      <c r="E23" s="10">
        <v>0</v>
      </c>
      <c r="F23" s="10">
        <f t="shared" si="1"/>
        <v>20</v>
      </c>
      <c r="G23" s="10">
        <f>IFERROR(VLOOKUP(A23,NQC!$A$2:$T$1994,11,FALSE),0)</f>
        <v>5.4</v>
      </c>
      <c r="H23" s="10">
        <f t="shared" si="2"/>
        <v>0</v>
      </c>
      <c r="I23" s="10">
        <f t="shared" si="5"/>
        <v>5.4</v>
      </c>
      <c r="J23" s="10">
        <f t="shared" si="3"/>
        <v>0</v>
      </c>
      <c r="K23" s="10" t="str">
        <f t="shared" si="4"/>
        <v>Internal</v>
      </c>
      <c r="L23" s="10" t="s">
        <v>12</v>
      </c>
      <c r="M23" t="str">
        <f>VLOOKUP(A23,MasterGen!$E$2:$O$1524,8,FALSE)</f>
        <v>PHOTO VOLTAIC</v>
      </c>
      <c r="N23" t="str">
        <f>VLOOKUP(A23,MasterGen!$E$2:$O$1524,9,FALSE)</f>
        <v>SUN</v>
      </c>
    </row>
    <row r="24" spans="1:14" x14ac:dyDescent="0.35">
      <c r="A24" s="10" t="s">
        <v>65</v>
      </c>
      <c r="B24" s="10" t="s">
        <v>66</v>
      </c>
      <c r="C24" s="10" t="s">
        <v>8</v>
      </c>
      <c r="D24" s="10">
        <v>20</v>
      </c>
      <c r="E24" s="10">
        <v>0</v>
      </c>
      <c r="F24" s="10">
        <f t="shared" si="1"/>
        <v>20</v>
      </c>
      <c r="G24" s="10">
        <f>IFERROR(VLOOKUP(A24,NQC!$A$2:$T$1994,11,FALSE),0)</f>
        <v>5.4</v>
      </c>
      <c r="H24" s="10">
        <f t="shared" si="2"/>
        <v>0</v>
      </c>
      <c r="I24" s="10">
        <f t="shared" si="5"/>
        <v>5.4</v>
      </c>
      <c r="J24" s="10">
        <f t="shared" si="3"/>
        <v>0</v>
      </c>
      <c r="K24" s="10" t="str">
        <f t="shared" si="4"/>
        <v>Internal</v>
      </c>
      <c r="L24" s="10" t="s">
        <v>12</v>
      </c>
      <c r="M24" t="str">
        <f>VLOOKUP(A24,MasterGen!$E$2:$O$1524,8,FALSE)</f>
        <v>PHOTO VOLTAIC</v>
      </c>
      <c r="N24" t="str">
        <f>VLOOKUP(A24,MasterGen!$E$2:$O$1524,9,FALSE)</f>
        <v>SUN</v>
      </c>
    </row>
    <row r="25" spans="1:14" x14ac:dyDescent="0.35">
      <c r="A25" s="10" t="s">
        <v>68</v>
      </c>
      <c r="B25" s="10" t="s">
        <v>69</v>
      </c>
      <c r="C25" s="10" t="s">
        <v>8</v>
      </c>
      <c r="D25" s="10">
        <v>40</v>
      </c>
      <c r="E25" s="10">
        <v>0</v>
      </c>
      <c r="F25" s="10">
        <f t="shared" si="1"/>
        <v>40</v>
      </c>
      <c r="G25" s="10">
        <f>IFERROR(VLOOKUP(A25,NQC!$A$2:$T$1994,11,FALSE),0)</f>
        <v>34.409999999999997</v>
      </c>
      <c r="H25" s="10">
        <f t="shared" si="2"/>
        <v>0</v>
      </c>
      <c r="I25" s="10">
        <f t="shared" si="5"/>
        <v>34.409999999999997</v>
      </c>
      <c r="J25" s="10">
        <f t="shared" si="3"/>
        <v>0</v>
      </c>
      <c r="K25" s="10" t="str">
        <f t="shared" si="4"/>
        <v>Internal</v>
      </c>
      <c r="L25" s="10" t="s">
        <v>12</v>
      </c>
      <c r="M25" t="str">
        <f>VLOOKUP(A25,MasterGen!$E$2:$O$1524,8,FALSE)</f>
        <v>PHOTO VOLTAIC</v>
      </c>
      <c r="N25" t="str">
        <f>VLOOKUP(A25,MasterGen!$E$2:$O$1524,9,FALSE)</f>
        <v>SUN</v>
      </c>
    </row>
    <row r="26" spans="1:14" x14ac:dyDescent="0.35">
      <c r="A26" s="10" t="s">
        <v>70</v>
      </c>
      <c r="B26" s="10" t="s">
        <v>71</v>
      </c>
      <c r="C26" s="10" t="s">
        <v>8</v>
      </c>
      <c r="D26" s="10">
        <v>20</v>
      </c>
      <c r="E26" s="10">
        <v>0</v>
      </c>
      <c r="F26" s="10">
        <f t="shared" si="1"/>
        <v>20</v>
      </c>
      <c r="G26" s="10">
        <f>IFERROR(VLOOKUP(A26,NQC!$A$2:$T$1994,11,FALSE),0)</f>
        <v>5.4</v>
      </c>
      <c r="H26" s="10">
        <f t="shared" si="2"/>
        <v>0</v>
      </c>
      <c r="I26" s="10">
        <f t="shared" si="5"/>
        <v>5.4</v>
      </c>
      <c r="J26" s="10">
        <f t="shared" si="3"/>
        <v>0</v>
      </c>
      <c r="K26" s="10" t="str">
        <f t="shared" si="4"/>
        <v>Internal</v>
      </c>
      <c r="L26" s="10" t="s">
        <v>12</v>
      </c>
      <c r="M26" t="str">
        <f>VLOOKUP(A26,MasterGen!$E$2:$O$1524,8,FALSE)</f>
        <v>PHOTO VOLTAIC</v>
      </c>
      <c r="N26" t="str">
        <f>VLOOKUP(A26,MasterGen!$E$2:$O$1524,9,FALSE)</f>
        <v>SUN</v>
      </c>
    </row>
    <row r="27" spans="1:14" x14ac:dyDescent="0.35">
      <c r="A27" s="10" t="s">
        <v>72</v>
      </c>
      <c r="B27" s="10" t="s">
        <v>73</v>
      </c>
      <c r="C27" s="10" t="s">
        <v>8</v>
      </c>
      <c r="D27" s="10">
        <v>20</v>
      </c>
      <c r="E27" s="10">
        <v>0</v>
      </c>
      <c r="F27" s="10">
        <f t="shared" si="1"/>
        <v>20</v>
      </c>
      <c r="G27" s="10">
        <f>IFERROR(VLOOKUP(A27,NQC!$A$2:$T$1994,11,FALSE),0)</f>
        <v>17.260000000000002</v>
      </c>
      <c r="H27" s="10">
        <f t="shared" si="2"/>
        <v>0</v>
      </c>
      <c r="I27" s="10">
        <f t="shared" si="5"/>
        <v>17.260000000000002</v>
      </c>
      <c r="J27" s="10">
        <f t="shared" si="3"/>
        <v>0</v>
      </c>
      <c r="K27" s="10" t="str">
        <f t="shared" si="4"/>
        <v>Internal</v>
      </c>
      <c r="L27" s="10" t="s">
        <v>12</v>
      </c>
      <c r="M27" t="str">
        <f>VLOOKUP(A27,MasterGen!$E$2:$O$1524,8,FALSE)</f>
        <v>PHOTO VOLTAIC</v>
      </c>
      <c r="N27" t="str">
        <f>VLOOKUP(A27,MasterGen!$E$2:$O$1524,9,FALSE)</f>
        <v>SUN</v>
      </c>
    </row>
    <row r="28" spans="1:14" x14ac:dyDescent="0.35">
      <c r="A28" s="10" t="s">
        <v>74</v>
      </c>
      <c r="B28" s="10" t="s">
        <v>75</v>
      </c>
      <c r="C28" s="10" t="s">
        <v>8</v>
      </c>
      <c r="D28" s="10">
        <v>5</v>
      </c>
      <c r="E28" s="10">
        <v>0</v>
      </c>
      <c r="F28" s="10">
        <f t="shared" si="1"/>
        <v>5</v>
      </c>
      <c r="G28" s="10">
        <f>IFERROR(VLOOKUP(A28,NQC!$A$2:$T$1994,11,FALSE),0)</f>
        <v>1.35</v>
      </c>
      <c r="H28" s="10">
        <f t="shared" si="2"/>
        <v>0</v>
      </c>
      <c r="I28" s="10">
        <f t="shared" si="5"/>
        <v>1.35</v>
      </c>
      <c r="J28" s="10">
        <f t="shared" si="3"/>
        <v>0</v>
      </c>
      <c r="K28" s="10" t="str">
        <f t="shared" si="4"/>
        <v>Internal</v>
      </c>
      <c r="L28" s="10" t="s">
        <v>12</v>
      </c>
      <c r="M28" t="str">
        <f>VLOOKUP(A28,MasterGen!$E$2:$O$1524,8,FALSE)</f>
        <v>PHOTO VOLTAIC</v>
      </c>
      <c r="N28" t="str">
        <f>VLOOKUP(A28,MasterGen!$E$2:$O$1524,9,FALSE)</f>
        <v>SUN</v>
      </c>
    </row>
    <row r="29" spans="1:14" x14ac:dyDescent="0.35">
      <c r="A29" s="10" t="s">
        <v>76</v>
      </c>
      <c r="B29" s="10" t="s">
        <v>77</v>
      </c>
      <c r="C29" s="10" t="s">
        <v>8</v>
      </c>
      <c r="D29" s="10">
        <v>85</v>
      </c>
      <c r="E29" s="10">
        <v>0</v>
      </c>
      <c r="F29" s="10">
        <f t="shared" si="1"/>
        <v>85</v>
      </c>
      <c r="G29" s="10">
        <f>IFERROR(VLOOKUP(A29,NQC!$A$2:$T$1994,11,FALSE),0)</f>
        <v>22.95</v>
      </c>
      <c r="H29" s="10">
        <f t="shared" si="2"/>
        <v>0</v>
      </c>
      <c r="I29" s="10">
        <f t="shared" si="5"/>
        <v>22.95</v>
      </c>
      <c r="J29" s="10">
        <f t="shared" si="3"/>
        <v>0</v>
      </c>
      <c r="K29" s="10" t="str">
        <f t="shared" si="4"/>
        <v>Internal</v>
      </c>
      <c r="L29" s="10" t="s">
        <v>12</v>
      </c>
      <c r="M29" t="str">
        <f>VLOOKUP(A29,MasterGen!$E$2:$O$1524,8,FALSE)</f>
        <v>PHOTO VOLTAIC</v>
      </c>
      <c r="N29" t="str">
        <f>VLOOKUP(A29,MasterGen!$E$2:$O$1524,9,FALSE)</f>
        <v>SUN</v>
      </c>
    </row>
    <row r="30" spans="1:14" x14ac:dyDescent="0.35">
      <c r="A30" s="10" t="s">
        <v>78</v>
      </c>
      <c r="B30" s="10" t="s">
        <v>79</v>
      </c>
      <c r="C30" s="10" t="s">
        <v>8</v>
      </c>
      <c r="D30" s="10">
        <v>50</v>
      </c>
      <c r="E30" s="10">
        <v>0</v>
      </c>
      <c r="F30" s="10">
        <f t="shared" si="1"/>
        <v>50</v>
      </c>
      <c r="G30" s="10">
        <f>IFERROR(VLOOKUP(A30,NQC!$A$2:$T$1994,11,FALSE),0)</f>
        <v>13.5</v>
      </c>
      <c r="H30" s="10">
        <f t="shared" si="2"/>
        <v>0</v>
      </c>
      <c r="I30" s="10">
        <f t="shared" si="5"/>
        <v>13.5</v>
      </c>
      <c r="J30" s="10">
        <f t="shared" si="3"/>
        <v>0</v>
      </c>
      <c r="K30" s="10" t="str">
        <f t="shared" si="4"/>
        <v>Internal</v>
      </c>
      <c r="L30" s="10" t="s">
        <v>12</v>
      </c>
      <c r="M30" t="str">
        <f>VLOOKUP(A30,MasterGen!$E$2:$O$1524,8,FALSE)</f>
        <v>PHOTO VOLTAIC</v>
      </c>
      <c r="N30" t="str">
        <f>VLOOKUP(A30,MasterGen!$E$2:$O$1524,9,FALSE)</f>
        <v>SUN</v>
      </c>
    </row>
    <row r="31" spans="1:14" x14ac:dyDescent="0.35">
      <c r="A31" s="10" t="s">
        <v>80</v>
      </c>
      <c r="B31" s="10" t="s">
        <v>81</v>
      </c>
      <c r="C31" s="10" t="s">
        <v>8</v>
      </c>
      <c r="D31" s="10">
        <v>13.4</v>
      </c>
      <c r="E31" s="10">
        <v>5.0999999999999996</v>
      </c>
      <c r="F31" s="10">
        <f t="shared" si="1"/>
        <v>8.3000000000000007</v>
      </c>
      <c r="G31" s="10">
        <f>IFERROR(VLOOKUP(A31,NQC!$A$2:$T$1994,11,FALSE),0)</f>
        <v>10.99</v>
      </c>
      <c r="H31" s="10">
        <f t="shared" si="2"/>
        <v>2.6899999999999995</v>
      </c>
      <c r="I31" s="10">
        <f t="shared" si="5"/>
        <v>10.99</v>
      </c>
      <c r="J31" s="10">
        <f t="shared" si="3"/>
        <v>2.6899999999999995</v>
      </c>
      <c r="K31" s="10" t="str">
        <f t="shared" si="4"/>
        <v>Internal</v>
      </c>
      <c r="L31" s="10" t="s">
        <v>12</v>
      </c>
      <c r="M31" t="str">
        <f>VLOOKUP(A31,MasterGen!$E$2:$O$1524,8,FALSE)</f>
        <v>HYDRO</v>
      </c>
      <c r="N31" t="str">
        <f>VLOOKUP(A31,MasterGen!$E$2:$O$1524,9,FALSE)</f>
        <v>WATER</v>
      </c>
    </row>
    <row r="32" spans="1:14" x14ac:dyDescent="0.35">
      <c r="A32" s="10" t="s">
        <v>82</v>
      </c>
      <c r="B32" s="10" t="s">
        <v>83</v>
      </c>
      <c r="C32" s="10" t="s">
        <v>8</v>
      </c>
      <c r="D32" s="10">
        <v>15.8</v>
      </c>
      <c r="E32" s="10">
        <v>4.8</v>
      </c>
      <c r="F32" s="10">
        <f t="shared" si="1"/>
        <v>11</v>
      </c>
      <c r="G32" s="10">
        <f>IFERROR(VLOOKUP(A32,NQC!$A$2:$T$1994,11,FALSE),0)</f>
        <v>12.87</v>
      </c>
      <c r="H32" s="10">
        <f t="shared" si="2"/>
        <v>1.8699999999999992</v>
      </c>
      <c r="I32" s="10">
        <f t="shared" si="5"/>
        <v>12.87</v>
      </c>
      <c r="J32" s="10">
        <f t="shared" si="3"/>
        <v>1.8699999999999992</v>
      </c>
      <c r="K32" s="10" t="str">
        <f t="shared" si="4"/>
        <v>Internal</v>
      </c>
      <c r="L32" s="10" t="s">
        <v>12</v>
      </c>
      <c r="M32" t="str">
        <f>VLOOKUP(A32,MasterGen!$E$2:$O$1524,8,FALSE)</f>
        <v>HYDRO</v>
      </c>
      <c r="N32" t="str">
        <f>VLOOKUP(A32,MasterGen!$E$2:$O$1524,9,FALSE)</f>
        <v>WATER</v>
      </c>
    </row>
    <row r="33" spans="1:14" x14ac:dyDescent="0.35">
      <c r="A33" s="10" t="s">
        <v>84</v>
      </c>
      <c r="B33" s="10" t="s">
        <v>85</v>
      </c>
      <c r="C33" s="10" t="s">
        <v>8</v>
      </c>
      <c r="D33" s="10">
        <v>1.38</v>
      </c>
      <c r="E33" s="10">
        <v>0</v>
      </c>
      <c r="F33" s="10">
        <f t="shared" si="1"/>
        <v>1.38</v>
      </c>
      <c r="G33" s="10">
        <f>IFERROR(VLOOKUP(A33,NQC!$A$2:$T$1994,11,FALSE),0)</f>
        <v>0.37</v>
      </c>
      <c r="H33" s="10">
        <f t="shared" si="2"/>
        <v>0</v>
      </c>
      <c r="I33" s="10">
        <f t="shared" si="5"/>
        <v>0.37</v>
      </c>
      <c r="J33" s="10">
        <f t="shared" si="3"/>
        <v>0</v>
      </c>
      <c r="K33" s="10" t="str">
        <f t="shared" si="4"/>
        <v>Internal</v>
      </c>
      <c r="L33" s="10" t="s">
        <v>9</v>
      </c>
      <c r="M33" t="str">
        <f>VLOOKUP(A33,MasterGen!$E$2:$O$1524,8,FALSE)</f>
        <v>PHOTO VOLTAIC</v>
      </c>
      <c r="N33" t="str">
        <f>VLOOKUP(A33,MasterGen!$E$2:$O$1524,9,FALSE)</f>
        <v>SUN</v>
      </c>
    </row>
    <row r="34" spans="1:14" x14ac:dyDescent="0.35">
      <c r="A34" s="10" t="s">
        <v>86</v>
      </c>
      <c r="B34" s="10" t="s">
        <v>87</v>
      </c>
      <c r="C34" s="10" t="s">
        <v>88</v>
      </c>
      <c r="D34" s="10">
        <v>85</v>
      </c>
      <c r="E34" s="10">
        <v>0</v>
      </c>
      <c r="F34" s="10">
        <f t="shared" si="1"/>
        <v>85</v>
      </c>
      <c r="G34" s="10">
        <f>IFERROR(VLOOKUP(A34,NQC!$A$2:$T$1994,11,FALSE),0)</f>
        <v>85</v>
      </c>
      <c r="H34" s="10">
        <f t="shared" si="2"/>
        <v>0</v>
      </c>
      <c r="I34" s="10">
        <f t="shared" si="5"/>
        <v>85</v>
      </c>
      <c r="J34" s="10">
        <f t="shared" si="3"/>
        <v>0</v>
      </c>
      <c r="K34" s="10" t="str">
        <f t="shared" si="4"/>
        <v>Internal</v>
      </c>
      <c r="L34" s="10" t="s">
        <v>89</v>
      </c>
      <c r="M34" t="str">
        <f>VLOOKUP(A34,MasterGen!$E$2:$O$1524,8,FALSE)</f>
        <v>HYDRO</v>
      </c>
      <c r="N34" t="str">
        <f>VLOOKUP(A34,MasterGen!$E$2:$O$1524,9,FALSE)</f>
        <v>WATER</v>
      </c>
    </row>
    <row r="35" spans="1:14" x14ac:dyDescent="0.35">
      <c r="A35" s="10" t="s">
        <v>90</v>
      </c>
      <c r="B35" s="10" t="s">
        <v>91</v>
      </c>
      <c r="C35" s="10" t="s">
        <v>17</v>
      </c>
      <c r="D35" s="10">
        <v>84.1</v>
      </c>
      <c r="E35" s="10">
        <v>0</v>
      </c>
      <c r="F35" s="10">
        <f t="shared" si="1"/>
        <v>84.1</v>
      </c>
      <c r="G35" s="10">
        <f>IFERROR(VLOOKUP(A35,NQC!$A$2:$T$1994,11,FALSE),0)</f>
        <v>84.1</v>
      </c>
      <c r="H35" s="10">
        <f t="shared" si="2"/>
        <v>0</v>
      </c>
      <c r="I35" s="10">
        <f t="shared" si="5"/>
        <v>84.1</v>
      </c>
      <c r="J35" s="10">
        <f t="shared" si="3"/>
        <v>0</v>
      </c>
      <c r="K35" s="10" t="str">
        <f t="shared" si="4"/>
        <v>Internal</v>
      </c>
      <c r="L35" s="10" t="s">
        <v>89</v>
      </c>
      <c r="M35" t="str">
        <f>VLOOKUP(A35,MasterGen!$E$2:$O$1524,8,FALSE)</f>
        <v>HYDRO</v>
      </c>
      <c r="N35" t="str">
        <f>VLOOKUP(A35,MasterGen!$E$2:$O$1524,9,FALSE)</f>
        <v>WATER</v>
      </c>
    </row>
    <row r="36" spans="1:14" x14ac:dyDescent="0.35">
      <c r="A36" s="10" t="s">
        <v>92</v>
      </c>
      <c r="B36" s="10" t="s">
        <v>93</v>
      </c>
      <c r="C36" s="10" t="s">
        <v>8</v>
      </c>
      <c r="D36" s="10">
        <v>21</v>
      </c>
      <c r="E36" s="10">
        <v>3</v>
      </c>
      <c r="F36" s="10">
        <f t="shared" si="1"/>
        <v>18</v>
      </c>
      <c r="G36" s="10">
        <f>IFERROR(VLOOKUP(A36,NQC!$A$2:$T$1994,11,FALSE),0)</f>
        <v>0</v>
      </c>
      <c r="H36" s="10">
        <f t="shared" si="2"/>
        <v>0</v>
      </c>
      <c r="I36" s="10">
        <f t="shared" si="5"/>
        <v>0</v>
      </c>
      <c r="J36" s="10">
        <f t="shared" si="3"/>
        <v>0</v>
      </c>
      <c r="K36" s="10" t="str">
        <f t="shared" si="4"/>
        <v>Internal</v>
      </c>
      <c r="L36" s="10" t="s">
        <v>12</v>
      </c>
      <c r="M36" t="str">
        <f>VLOOKUP(A36,MasterGen!$E$2:$O$1524,8,FALSE)</f>
        <v>PHOTO VOLTAIC</v>
      </c>
      <c r="N36" t="str">
        <f>VLOOKUP(A36,MasterGen!$E$2:$O$1524,9,FALSE)</f>
        <v>SUN</v>
      </c>
    </row>
    <row r="37" spans="1:14" x14ac:dyDescent="0.35">
      <c r="A37" s="10" t="s">
        <v>94</v>
      </c>
      <c r="B37" s="10" t="s">
        <v>95</v>
      </c>
      <c r="C37" s="10" t="s">
        <v>88</v>
      </c>
      <c r="D37" s="10">
        <v>51.25</v>
      </c>
      <c r="E37" s="10">
        <v>26.25</v>
      </c>
      <c r="F37" s="10">
        <f t="shared" si="1"/>
        <v>25</v>
      </c>
      <c r="G37" s="10">
        <f>IFERROR(VLOOKUP(A37,NQC!$A$2:$T$1994,11,FALSE),0)</f>
        <v>51.25</v>
      </c>
      <c r="H37" s="10">
        <f t="shared" si="2"/>
        <v>26.25</v>
      </c>
      <c r="I37" s="10">
        <f t="shared" si="5"/>
        <v>51.25</v>
      </c>
      <c r="J37" s="10">
        <f t="shared" si="3"/>
        <v>26.25</v>
      </c>
      <c r="K37" s="10" t="str">
        <f t="shared" si="4"/>
        <v>Internal</v>
      </c>
      <c r="L37" s="10" t="s">
        <v>43</v>
      </c>
      <c r="M37" t="str">
        <f>VLOOKUP(A37,MasterGen!$E$2:$O$1524,8,FALSE)</f>
        <v>COMBUSTION TURBINE</v>
      </c>
      <c r="N37" t="str">
        <f>VLOOKUP(A37,MasterGen!$E$2:$O$1524,9,FALSE)</f>
        <v>NATURAL GAS</v>
      </c>
    </row>
    <row r="38" spans="1:14" x14ac:dyDescent="0.35">
      <c r="A38" s="10" t="s">
        <v>96</v>
      </c>
      <c r="B38" s="10" t="s">
        <v>97</v>
      </c>
      <c r="C38" s="10" t="s">
        <v>8</v>
      </c>
      <c r="D38" s="10">
        <v>162</v>
      </c>
      <c r="E38" s="10">
        <v>19.8</v>
      </c>
      <c r="F38" s="10">
        <f t="shared" si="1"/>
        <v>142.19999999999999</v>
      </c>
      <c r="G38" s="10">
        <f>IFERROR(VLOOKUP(A38,NQC!$A$2:$T$1994,11,FALSE),0)</f>
        <v>34.020000000000003</v>
      </c>
      <c r="H38" s="10">
        <f t="shared" si="2"/>
        <v>0</v>
      </c>
      <c r="I38" s="10">
        <f t="shared" si="5"/>
        <v>34.020000000000003</v>
      </c>
      <c r="J38" s="10">
        <f t="shared" si="3"/>
        <v>0</v>
      </c>
      <c r="K38" s="10" t="str">
        <f t="shared" si="4"/>
        <v>Internal</v>
      </c>
      <c r="L38" s="10" t="s">
        <v>9</v>
      </c>
      <c r="M38" t="str">
        <f>VLOOKUP(A38,MasterGen!$E$2:$O$1524,8,FALSE)</f>
        <v>WIND</v>
      </c>
      <c r="N38" t="str">
        <f>VLOOKUP(A38,MasterGen!$E$2:$O$1524,9,FALSE)</f>
        <v>WIND</v>
      </c>
    </row>
    <row r="39" spans="1:14" x14ac:dyDescent="0.35">
      <c r="A39" s="10" t="s">
        <v>98</v>
      </c>
      <c r="B39" s="10" t="s">
        <v>99</v>
      </c>
      <c r="C39" s="10" t="s">
        <v>8</v>
      </c>
      <c r="D39" s="10">
        <v>78.2</v>
      </c>
      <c r="E39" s="10">
        <v>0</v>
      </c>
      <c r="F39" s="10">
        <f t="shared" si="1"/>
        <v>78.2</v>
      </c>
      <c r="G39" s="10">
        <f>IFERROR(VLOOKUP(A39,NQC!$A$2:$T$1994,11,FALSE),0)</f>
        <v>16.420000000000002</v>
      </c>
      <c r="H39" s="10">
        <f t="shared" si="2"/>
        <v>0</v>
      </c>
      <c r="I39" s="10">
        <f t="shared" si="5"/>
        <v>16.420000000000002</v>
      </c>
      <c r="J39" s="10">
        <f t="shared" si="3"/>
        <v>0</v>
      </c>
      <c r="K39" s="10" t="str">
        <f t="shared" si="4"/>
        <v>Internal</v>
      </c>
      <c r="L39" s="10" t="s">
        <v>9</v>
      </c>
      <c r="M39" t="str">
        <f>VLOOKUP(A39,MasterGen!$E$2:$O$1524,8,FALSE)</f>
        <v>WIND</v>
      </c>
      <c r="N39" t="str">
        <f>VLOOKUP(A39,MasterGen!$E$2:$O$1524,9,FALSE)</f>
        <v>WIND</v>
      </c>
    </row>
    <row r="40" spans="1:14" x14ac:dyDescent="0.35">
      <c r="A40" s="10" t="s">
        <v>100</v>
      </c>
      <c r="B40" s="10" t="s">
        <v>101</v>
      </c>
      <c r="C40" s="10" t="s">
        <v>8</v>
      </c>
      <c r="D40" s="10">
        <v>36.799999999999997</v>
      </c>
      <c r="E40" s="10">
        <v>6.9</v>
      </c>
      <c r="F40" s="10">
        <f t="shared" si="1"/>
        <v>29.9</v>
      </c>
      <c r="G40" s="10">
        <f>IFERROR(VLOOKUP(A40,NQC!$A$2:$T$1994,11,FALSE),0)</f>
        <v>7.73</v>
      </c>
      <c r="H40" s="10">
        <f t="shared" si="2"/>
        <v>0</v>
      </c>
      <c r="I40" s="10">
        <f t="shared" si="5"/>
        <v>7.73</v>
      </c>
      <c r="J40" s="10">
        <f t="shared" si="3"/>
        <v>0</v>
      </c>
      <c r="K40" s="10" t="str">
        <f t="shared" si="4"/>
        <v>Internal</v>
      </c>
      <c r="L40" s="10" t="s">
        <v>9</v>
      </c>
      <c r="M40" t="str">
        <f>VLOOKUP(A40,MasterGen!$E$2:$O$1524,8,FALSE)</f>
        <v>WIND</v>
      </c>
      <c r="N40" t="str">
        <f>VLOOKUP(A40,MasterGen!$E$2:$O$1524,9,FALSE)</f>
        <v>WIND</v>
      </c>
    </row>
    <row r="41" spans="1:14" x14ac:dyDescent="0.35">
      <c r="A41" s="10" t="s">
        <v>102</v>
      </c>
      <c r="B41" s="10" t="s">
        <v>103</v>
      </c>
      <c r="C41" s="10" t="s">
        <v>8</v>
      </c>
      <c r="D41" s="10">
        <v>150</v>
      </c>
      <c r="E41" s="10">
        <v>3</v>
      </c>
      <c r="F41" s="10">
        <f t="shared" si="1"/>
        <v>147</v>
      </c>
      <c r="G41" s="10">
        <f>IFERROR(VLOOKUP(A41,NQC!$A$2:$T$1994,11,FALSE),0)</f>
        <v>31.5</v>
      </c>
      <c r="H41" s="10">
        <f t="shared" si="2"/>
        <v>0</v>
      </c>
      <c r="I41" s="10">
        <f t="shared" si="5"/>
        <v>31.5</v>
      </c>
      <c r="J41" s="10">
        <f t="shared" si="3"/>
        <v>0</v>
      </c>
      <c r="K41" s="10" t="str">
        <f t="shared" si="4"/>
        <v>Internal</v>
      </c>
      <c r="L41" s="10" t="s">
        <v>9</v>
      </c>
      <c r="M41" t="str">
        <f>VLOOKUP(A41,MasterGen!$E$2:$O$1524,8,FALSE)</f>
        <v>WIND</v>
      </c>
      <c r="N41" t="str">
        <f>VLOOKUP(A41,MasterGen!$E$2:$O$1524,9,FALSE)</f>
        <v>WIND</v>
      </c>
    </row>
    <row r="42" spans="1:14" x14ac:dyDescent="0.35">
      <c r="A42" s="10" t="s">
        <v>104</v>
      </c>
      <c r="B42" s="10" t="s">
        <v>105</v>
      </c>
      <c r="C42" s="10" t="s">
        <v>8</v>
      </c>
      <c r="D42" s="10">
        <v>150</v>
      </c>
      <c r="E42" s="10">
        <v>6</v>
      </c>
      <c r="F42" s="10">
        <f t="shared" si="1"/>
        <v>144</v>
      </c>
      <c r="G42" s="10">
        <f>IFERROR(VLOOKUP(A42,NQC!$A$2:$T$1994,11,FALSE),0)</f>
        <v>31.5</v>
      </c>
      <c r="H42" s="10">
        <f t="shared" si="2"/>
        <v>0</v>
      </c>
      <c r="I42" s="10">
        <f t="shared" si="5"/>
        <v>31.5</v>
      </c>
      <c r="J42" s="10">
        <f t="shared" si="3"/>
        <v>0</v>
      </c>
      <c r="K42" s="10" t="str">
        <f t="shared" si="4"/>
        <v>Internal</v>
      </c>
      <c r="L42" s="10" t="s">
        <v>9</v>
      </c>
      <c r="M42" t="str">
        <f>VLOOKUP(A42,MasterGen!$E$2:$O$1524,8,FALSE)</f>
        <v>WIND</v>
      </c>
      <c r="N42" t="str">
        <f>VLOOKUP(A42,MasterGen!$E$2:$O$1524,9,FALSE)</f>
        <v>WIND</v>
      </c>
    </row>
    <row r="43" spans="1:14" x14ac:dyDescent="0.35">
      <c r="A43" s="10" t="s">
        <v>106</v>
      </c>
      <c r="B43" s="10" t="s">
        <v>107</v>
      </c>
      <c r="C43" s="10" t="s">
        <v>8</v>
      </c>
      <c r="D43" s="10">
        <v>102.5</v>
      </c>
      <c r="E43" s="10">
        <v>2.0499999999999998</v>
      </c>
      <c r="F43" s="10">
        <f t="shared" si="1"/>
        <v>100.45</v>
      </c>
      <c r="G43" s="10">
        <f>IFERROR(VLOOKUP(A43,NQC!$A$2:$T$1994,11,FALSE),0)</f>
        <v>21.53</v>
      </c>
      <c r="H43" s="10">
        <f t="shared" si="2"/>
        <v>0</v>
      </c>
      <c r="I43" s="10">
        <f t="shared" si="5"/>
        <v>21.53</v>
      </c>
      <c r="J43" s="10">
        <f t="shared" si="3"/>
        <v>0</v>
      </c>
      <c r="K43" s="10" t="str">
        <f t="shared" si="4"/>
        <v>Internal</v>
      </c>
      <c r="L43" s="10" t="s">
        <v>9</v>
      </c>
      <c r="M43" t="str">
        <f>VLOOKUP(A43,MasterGen!$E$2:$O$1524,8,FALSE)</f>
        <v>WIND</v>
      </c>
      <c r="N43" t="str">
        <f>VLOOKUP(A43,MasterGen!$E$2:$O$1524,9,FALSE)</f>
        <v>WIND</v>
      </c>
    </row>
    <row r="44" spans="1:14" x14ac:dyDescent="0.35">
      <c r="A44" s="10" t="s">
        <v>108</v>
      </c>
      <c r="B44" s="10" t="s">
        <v>109</v>
      </c>
      <c r="C44" s="10" t="s">
        <v>8</v>
      </c>
      <c r="D44" s="10">
        <v>100</v>
      </c>
      <c r="E44" s="10">
        <v>1.6</v>
      </c>
      <c r="F44" s="10">
        <f t="shared" si="1"/>
        <v>98.4</v>
      </c>
      <c r="G44" s="10">
        <f>IFERROR(VLOOKUP(A44,NQC!$A$2:$T$1994,11,FALSE),0)</f>
        <v>21</v>
      </c>
      <c r="H44" s="10">
        <f t="shared" si="2"/>
        <v>0</v>
      </c>
      <c r="I44" s="10">
        <f t="shared" si="5"/>
        <v>21</v>
      </c>
      <c r="J44" s="10">
        <f t="shared" si="3"/>
        <v>0</v>
      </c>
      <c r="K44" s="10" t="str">
        <f t="shared" si="4"/>
        <v>Internal</v>
      </c>
      <c r="L44" s="10" t="s">
        <v>9</v>
      </c>
      <c r="M44" t="str">
        <f>VLOOKUP(A44,MasterGen!$E$2:$O$1524,8,FALSE)</f>
        <v>WIND</v>
      </c>
      <c r="N44" t="str">
        <f>VLOOKUP(A44,MasterGen!$E$2:$O$1524,9,FALSE)</f>
        <v>WIND</v>
      </c>
    </row>
    <row r="45" spans="1:14" x14ac:dyDescent="0.35">
      <c r="A45" s="10" t="s">
        <v>110</v>
      </c>
      <c r="B45" s="10" t="s">
        <v>111</v>
      </c>
      <c r="C45" s="10" t="s">
        <v>8</v>
      </c>
      <c r="D45" s="10">
        <v>102</v>
      </c>
      <c r="E45" s="10">
        <v>0</v>
      </c>
      <c r="F45" s="10">
        <f t="shared" si="1"/>
        <v>102</v>
      </c>
      <c r="G45" s="10">
        <f>IFERROR(VLOOKUP(A45,NQC!$A$2:$T$1994,11,FALSE),0)</f>
        <v>21.42</v>
      </c>
      <c r="H45" s="10">
        <f t="shared" si="2"/>
        <v>0</v>
      </c>
      <c r="I45" s="10">
        <f t="shared" si="5"/>
        <v>21.42</v>
      </c>
      <c r="J45" s="10">
        <f t="shared" si="3"/>
        <v>0</v>
      </c>
      <c r="K45" s="10" t="str">
        <f t="shared" si="4"/>
        <v>Internal</v>
      </c>
      <c r="L45" s="10" t="s">
        <v>12</v>
      </c>
      <c r="M45" t="str">
        <f>VLOOKUP(A45,MasterGen!$E$2:$O$1524,8,FALSE)</f>
        <v>WIND</v>
      </c>
      <c r="N45" t="str">
        <f>VLOOKUP(A45,MasterGen!$E$2:$O$1524,9,FALSE)</f>
        <v>WIND</v>
      </c>
    </row>
    <row r="46" spans="1:14" x14ac:dyDescent="0.35">
      <c r="A46" s="10" t="s">
        <v>112</v>
      </c>
      <c r="B46" s="10" t="s">
        <v>113</v>
      </c>
      <c r="C46" s="10" t="s">
        <v>17</v>
      </c>
      <c r="D46" s="10">
        <v>57.25</v>
      </c>
      <c r="E46" s="10">
        <v>57.25</v>
      </c>
      <c r="F46" s="10">
        <f t="shared" si="1"/>
        <v>0</v>
      </c>
      <c r="G46" s="10">
        <f>IFERROR(VLOOKUP(A46,NQC!$A$2:$T$1994,11,FALSE),0)</f>
        <v>57.25</v>
      </c>
      <c r="H46" s="10">
        <f t="shared" si="2"/>
        <v>57.25</v>
      </c>
      <c r="I46" s="10">
        <f t="shared" si="5"/>
        <v>57.25</v>
      </c>
      <c r="J46" s="10">
        <f t="shared" si="3"/>
        <v>57.25</v>
      </c>
      <c r="K46" s="10" t="str">
        <f t="shared" si="4"/>
        <v>Internal</v>
      </c>
      <c r="L46" s="10" t="s">
        <v>9</v>
      </c>
      <c r="M46" t="str">
        <f>VLOOKUP(A46,MasterGen!$E$2:$O$1524,8,FALSE)</f>
        <v>HYDRO</v>
      </c>
      <c r="N46" t="str">
        <f>VLOOKUP(A46,MasterGen!$E$2:$O$1524,9,FALSE)</f>
        <v>WATER</v>
      </c>
    </row>
    <row r="47" spans="1:14" x14ac:dyDescent="0.35">
      <c r="A47" s="10" t="s">
        <v>114</v>
      </c>
      <c r="B47" s="10" t="s">
        <v>115</v>
      </c>
      <c r="C47" s="10" t="s">
        <v>8</v>
      </c>
      <c r="D47" s="10">
        <v>16.5</v>
      </c>
      <c r="E47" s="10">
        <v>1.5</v>
      </c>
      <c r="F47" s="10">
        <f t="shared" si="1"/>
        <v>15</v>
      </c>
      <c r="G47" s="10">
        <f>IFERROR(VLOOKUP(A47,NQC!$A$2:$T$1994,11,FALSE),0)</f>
        <v>3.47</v>
      </c>
      <c r="H47" s="10">
        <f t="shared" si="2"/>
        <v>0</v>
      </c>
      <c r="I47" s="10">
        <f t="shared" si="5"/>
        <v>3.47</v>
      </c>
      <c r="J47" s="10">
        <f t="shared" si="3"/>
        <v>0</v>
      </c>
      <c r="K47" s="10" t="str">
        <f t="shared" si="4"/>
        <v>Internal</v>
      </c>
      <c r="L47" s="10" t="s">
        <v>12</v>
      </c>
      <c r="M47" t="str">
        <f>VLOOKUP(A47,MasterGen!$E$2:$O$1524,8,FALSE)</f>
        <v>WIND</v>
      </c>
      <c r="N47" t="str">
        <f>VLOOKUP(A47,MasterGen!$E$2:$O$1524,9,FALSE)</f>
        <v>WIND</v>
      </c>
    </row>
    <row r="48" spans="1:14" x14ac:dyDescent="0.35">
      <c r="A48" s="10" t="s">
        <v>116</v>
      </c>
      <c r="B48" s="10" t="s">
        <v>117</v>
      </c>
      <c r="C48" s="10" t="s">
        <v>8</v>
      </c>
      <c r="D48" s="10">
        <v>9.99</v>
      </c>
      <c r="E48" s="10">
        <v>9.09</v>
      </c>
      <c r="F48" s="10">
        <f t="shared" si="1"/>
        <v>0.90000000000000036</v>
      </c>
      <c r="G48" s="10">
        <f>IFERROR(VLOOKUP(A48,NQC!$A$2:$T$1994,11,FALSE),0)</f>
        <v>2.76</v>
      </c>
      <c r="H48" s="10">
        <f t="shared" si="2"/>
        <v>1.8599999999999994</v>
      </c>
      <c r="I48" s="10">
        <f t="shared" si="5"/>
        <v>2.76</v>
      </c>
      <c r="J48" s="10">
        <f t="shared" si="3"/>
        <v>1.8599999999999994</v>
      </c>
      <c r="K48" s="10" t="str">
        <f t="shared" si="4"/>
        <v>Internal</v>
      </c>
      <c r="L48" s="10" t="s">
        <v>9</v>
      </c>
      <c r="M48" t="str">
        <f>VLOOKUP(A48,MasterGen!$E$2:$O$1524,8,FALSE)</f>
        <v>HYDRO</v>
      </c>
      <c r="N48" t="str">
        <f>VLOOKUP(A48,MasterGen!$E$2:$O$1524,9,FALSE)</f>
        <v>WATER</v>
      </c>
    </row>
    <row r="49" spans="1:14" x14ac:dyDescent="0.35">
      <c r="A49" s="10" t="s">
        <v>118</v>
      </c>
      <c r="B49" s="10" t="s">
        <v>119</v>
      </c>
      <c r="C49" s="10" t="s">
        <v>17</v>
      </c>
      <c r="D49" s="10">
        <v>24</v>
      </c>
      <c r="E49" s="10">
        <v>0</v>
      </c>
      <c r="F49" s="10">
        <f t="shared" si="1"/>
        <v>24</v>
      </c>
      <c r="G49" s="10">
        <f>IFERROR(VLOOKUP(A49,NQC!$A$2:$T$1994,11,FALSE),0)</f>
        <v>24</v>
      </c>
      <c r="H49" s="10">
        <f t="shared" si="2"/>
        <v>0</v>
      </c>
      <c r="I49" s="10">
        <f t="shared" si="5"/>
        <v>24</v>
      </c>
      <c r="J49" s="10">
        <f t="shared" si="3"/>
        <v>0</v>
      </c>
      <c r="K49" s="10" t="str">
        <f t="shared" si="4"/>
        <v>Internal</v>
      </c>
      <c r="L49" s="10" t="s">
        <v>89</v>
      </c>
      <c r="M49" t="str">
        <f>VLOOKUP(A49,MasterGen!$E$2:$O$1524,8,FALSE)</f>
        <v>HYDRO</v>
      </c>
      <c r="N49" t="str">
        <f>VLOOKUP(A49,MasterGen!$E$2:$O$1524,9,FALSE)</f>
        <v>WATER</v>
      </c>
    </row>
    <row r="50" spans="1:14" x14ac:dyDescent="0.35">
      <c r="A50" s="10" t="s">
        <v>120</v>
      </c>
      <c r="B50" s="10" t="s">
        <v>121</v>
      </c>
      <c r="C50" s="10" t="s">
        <v>17</v>
      </c>
      <c r="D50" s="10">
        <v>422</v>
      </c>
      <c r="E50" s="10">
        <v>0</v>
      </c>
      <c r="F50" s="10">
        <f t="shared" si="1"/>
        <v>422</v>
      </c>
      <c r="G50" s="10">
        <f>IFERROR(VLOOKUP(A50,NQC!$A$2:$T$1994,11,FALSE),0)</f>
        <v>422</v>
      </c>
      <c r="H50" s="10">
        <f t="shared" si="2"/>
        <v>0</v>
      </c>
      <c r="I50" s="10">
        <f t="shared" ref="I50:I66" si="6">G50</f>
        <v>422</v>
      </c>
      <c r="J50" s="10">
        <f t="shared" si="3"/>
        <v>0</v>
      </c>
      <c r="K50" s="10" t="str">
        <f t="shared" si="4"/>
        <v>Internal</v>
      </c>
      <c r="L50" s="10" t="s">
        <v>43</v>
      </c>
      <c r="M50" t="str">
        <f>VLOOKUP(A50,MasterGen!$E$2:$O$1524,8,FALSE)</f>
        <v>COMBUSTION TURBINE</v>
      </c>
      <c r="N50" t="str">
        <f>VLOOKUP(A50,MasterGen!$E$2:$O$1524,9,FALSE)</f>
        <v>NATURAL GAS</v>
      </c>
    </row>
    <row r="51" spans="1:14" x14ac:dyDescent="0.35">
      <c r="A51" s="10" t="s">
        <v>122</v>
      </c>
      <c r="B51" s="10" t="s">
        <v>123</v>
      </c>
      <c r="C51" s="10" t="s">
        <v>17</v>
      </c>
      <c r="D51" s="10">
        <v>105.5</v>
      </c>
      <c r="E51" s="10">
        <v>0</v>
      </c>
      <c r="F51" s="10">
        <f t="shared" si="1"/>
        <v>105.5</v>
      </c>
      <c r="G51" s="10">
        <f>IFERROR(VLOOKUP(A51,NQC!$A$2:$T$1994,11,FALSE),0)</f>
        <v>105.5</v>
      </c>
      <c r="H51" s="10">
        <f t="shared" si="2"/>
        <v>0</v>
      </c>
      <c r="I51" s="10">
        <f t="shared" si="6"/>
        <v>105.5</v>
      </c>
      <c r="J51" s="10">
        <f t="shared" si="3"/>
        <v>0</v>
      </c>
      <c r="K51" s="10" t="str">
        <f t="shared" si="4"/>
        <v>Internal</v>
      </c>
      <c r="L51" s="10" t="s">
        <v>43</v>
      </c>
      <c r="M51" t="str">
        <f>VLOOKUP(A51,MasterGen!$E$2:$O$1524,8,FALSE)</f>
        <v>COMBUSTION TURBINE</v>
      </c>
      <c r="N51" t="str">
        <f>VLOOKUP(A51,MasterGen!$E$2:$O$1524,9,FALSE)</f>
        <v>NATURAL GAS</v>
      </c>
    </row>
    <row r="52" spans="1:14" x14ac:dyDescent="0.35">
      <c r="A52" s="10" t="s">
        <v>124</v>
      </c>
      <c r="B52" s="10" t="s">
        <v>125</v>
      </c>
      <c r="C52" s="10" t="s">
        <v>8</v>
      </c>
      <c r="D52" s="10">
        <v>40</v>
      </c>
      <c r="E52" s="10">
        <v>0</v>
      </c>
      <c r="F52" s="10">
        <f t="shared" si="1"/>
        <v>40</v>
      </c>
      <c r="G52" s="10">
        <f>IFERROR(VLOOKUP(A52,NQC!$A$2:$T$1994,11,FALSE),0)</f>
        <v>10.8</v>
      </c>
      <c r="H52" s="10">
        <f t="shared" si="2"/>
        <v>0</v>
      </c>
      <c r="I52" s="10">
        <f t="shared" si="6"/>
        <v>10.8</v>
      </c>
      <c r="J52" s="10">
        <f t="shared" si="3"/>
        <v>0</v>
      </c>
      <c r="K52" s="10" t="str">
        <f t="shared" si="4"/>
        <v>Internal</v>
      </c>
      <c r="L52" s="10" t="s">
        <v>9</v>
      </c>
      <c r="M52" t="str">
        <f>VLOOKUP(A52,MasterGen!$E$2:$O$1524,8,FALSE)</f>
        <v>PHOTO VOLTAIC</v>
      </c>
      <c r="N52" t="str">
        <f>VLOOKUP(A52,MasterGen!$E$2:$O$1524,9,FALSE)</f>
        <v>SUN</v>
      </c>
    </row>
    <row r="53" spans="1:14" x14ac:dyDescent="0.35">
      <c r="A53" s="10" t="s">
        <v>126</v>
      </c>
      <c r="B53" s="10" t="s">
        <v>127</v>
      </c>
      <c r="C53" s="10" t="s">
        <v>8</v>
      </c>
      <c r="D53" s="10">
        <v>210</v>
      </c>
      <c r="E53" s="10">
        <v>0</v>
      </c>
      <c r="F53" s="10">
        <f t="shared" si="1"/>
        <v>210</v>
      </c>
      <c r="G53" s="10">
        <f>IFERROR(VLOOKUP(A53,NQC!$A$2:$T$1994,11,FALSE),0)</f>
        <v>56.7</v>
      </c>
      <c r="H53" s="10">
        <f t="shared" si="2"/>
        <v>0</v>
      </c>
      <c r="I53" s="10">
        <f t="shared" si="6"/>
        <v>56.7</v>
      </c>
      <c r="J53" s="10">
        <f t="shared" si="3"/>
        <v>0</v>
      </c>
      <c r="K53" s="10" t="str">
        <f t="shared" si="4"/>
        <v>Internal</v>
      </c>
      <c r="L53" s="10" t="s">
        <v>9</v>
      </c>
      <c r="M53" t="str">
        <f>VLOOKUP(A53,MasterGen!$E$2:$O$1524,8,FALSE)</f>
        <v>PHOTO VOLTAIC</v>
      </c>
      <c r="N53" t="str">
        <f>VLOOKUP(A53,MasterGen!$E$2:$O$1524,9,FALSE)</f>
        <v>SUN</v>
      </c>
    </row>
    <row r="54" spans="1:14" x14ac:dyDescent="0.35">
      <c r="A54" s="10" t="s">
        <v>128</v>
      </c>
      <c r="B54" s="10" t="s">
        <v>129</v>
      </c>
      <c r="C54" s="10" t="s">
        <v>8</v>
      </c>
      <c r="D54" s="10">
        <v>1.91</v>
      </c>
      <c r="E54" s="10">
        <v>1.91</v>
      </c>
      <c r="F54" s="10">
        <f t="shared" si="1"/>
        <v>0</v>
      </c>
      <c r="G54" s="10">
        <f>IFERROR(VLOOKUP(A54,NQC!$A$2:$T$1994,11,FALSE),0)</f>
        <v>1.91</v>
      </c>
      <c r="H54" s="10">
        <f t="shared" si="2"/>
        <v>1.91</v>
      </c>
      <c r="I54" s="10">
        <f t="shared" si="6"/>
        <v>1.91</v>
      </c>
      <c r="J54" s="10">
        <f t="shared" si="3"/>
        <v>1.91</v>
      </c>
      <c r="K54" s="10" t="str">
        <f t="shared" si="4"/>
        <v>Internal</v>
      </c>
      <c r="L54" s="10" t="s">
        <v>12</v>
      </c>
      <c r="M54" t="str">
        <f>VLOOKUP(A54,MasterGen!$E$2:$O$1524,8,FALSE)</f>
        <v>HYDRO</v>
      </c>
      <c r="N54" t="str">
        <f>VLOOKUP(A54,MasterGen!$E$2:$O$1524,9,FALSE)</f>
        <v>WATER</v>
      </c>
    </row>
    <row r="55" spans="1:14" x14ac:dyDescent="0.35">
      <c r="A55" s="10" t="s">
        <v>132</v>
      </c>
      <c r="B55" s="10" t="s">
        <v>133</v>
      </c>
      <c r="C55" s="10" t="s">
        <v>8</v>
      </c>
      <c r="D55" s="10">
        <v>1.5</v>
      </c>
      <c r="E55" s="10">
        <v>0</v>
      </c>
      <c r="F55" s="10">
        <f t="shared" si="1"/>
        <v>1.5</v>
      </c>
      <c r="G55" s="10">
        <f>IFERROR(VLOOKUP(A55,NQC!$A$2:$T$1994,11,FALSE),0)</f>
        <v>0</v>
      </c>
      <c r="H55" s="10">
        <f t="shared" si="2"/>
        <v>0</v>
      </c>
      <c r="I55" s="10">
        <f t="shared" si="6"/>
        <v>0</v>
      </c>
      <c r="J55" s="10">
        <f t="shared" si="3"/>
        <v>0</v>
      </c>
      <c r="K55" s="10" t="str">
        <f t="shared" si="4"/>
        <v>Internal</v>
      </c>
      <c r="L55" s="10" t="s">
        <v>12</v>
      </c>
      <c r="M55" t="str">
        <f>VLOOKUP(A55,MasterGen!$E$2:$O$1524,8,FALSE)</f>
        <v>PHOTO VOLTAIC</v>
      </c>
      <c r="N55" t="str">
        <f>VLOOKUP(A55,MasterGen!$E$2:$O$1524,9,FALSE)</f>
        <v>SUN</v>
      </c>
    </row>
    <row r="56" spans="1:14" x14ac:dyDescent="0.35">
      <c r="A56" s="10" t="s">
        <v>134</v>
      </c>
      <c r="B56" s="10" t="s">
        <v>135</v>
      </c>
      <c r="C56" s="10" t="s">
        <v>17</v>
      </c>
      <c r="D56" s="10">
        <v>1.9</v>
      </c>
      <c r="E56" s="10">
        <v>1.9</v>
      </c>
      <c r="F56" s="10">
        <f t="shared" si="1"/>
        <v>0</v>
      </c>
      <c r="G56" s="10">
        <f>IFERROR(VLOOKUP(A56,NQC!$A$2:$T$1994,11,FALSE),0)</f>
        <v>1.19</v>
      </c>
      <c r="H56" s="10">
        <f t="shared" si="2"/>
        <v>1.19</v>
      </c>
      <c r="I56" s="10">
        <f t="shared" si="6"/>
        <v>1.19</v>
      </c>
      <c r="J56" s="10">
        <f t="shared" si="3"/>
        <v>1.19</v>
      </c>
      <c r="K56" s="10" t="str">
        <f t="shared" si="4"/>
        <v>Internal</v>
      </c>
      <c r="L56" s="10" t="s">
        <v>12</v>
      </c>
      <c r="M56" t="str">
        <f>VLOOKUP(A56,MasterGen!$E$2:$O$1524,8,FALSE)</f>
        <v>RECIPROCATING ENGINE</v>
      </c>
      <c r="N56" t="str">
        <f>VLOOKUP(A56,MasterGen!$E$2:$O$1524,9,FALSE)</f>
        <v>BIOGAS</v>
      </c>
    </row>
    <row r="57" spans="1:14" x14ac:dyDescent="0.35">
      <c r="A57" s="10" t="s">
        <v>136</v>
      </c>
      <c r="B57" s="10" t="s">
        <v>137</v>
      </c>
      <c r="C57" s="10" t="s">
        <v>8</v>
      </c>
      <c r="D57" s="10">
        <v>1.5</v>
      </c>
      <c r="E57" s="10">
        <v>0</v>
      </c>
      <c r="F57" s="10">
        <f t="shared" si="1"/>
        <v>1.5</v>
      </c>
      <c r="G57" s="10">
        <f>IFERROR(VLOOKUP(A57,NQC!$A$2:$T$1994,11,FALSE),0)</f>
        <v>0.41</v>
      </c>
      <c r="H57" s="10">
        <f t="shared" si="2"/>
        <v>0</v>
      </c>
      <c r="I57" s="10">
        <f t="shared" si="6"/>
        <v>0.41</v>
      </c>
      <c r="J57" s="10">
        <f t="shared" si="3"/>
        <v>0</v>
      </c>
      <c r="K57" s="10" t="str">
        <f t="shared" si="4"/>
        <v>Internal</v>
      </c>
      <c r="L57" s="10" t="s">
        <v>9</v>
      </c>
      <c r="M57" t="str">
        <f>VLOOKUP(A57,MasterGen!$E$2:$O$1524,8,FALSE)</f>
        <v>PHOTO VOLTAIC</v>
      </c>
      <c r="N57" t="str">
        <f>VLOOKUP(A57,MasterGen!$E$2:$O$1524,9,FALSE)</f>
        <v>SUN</v>
      </c>
    </row>
    <row r="58" spans="1:14" x14ac:dyDescent="0.35">
      <c r="A58" s="10" t="s">
        <v>138</v>
      </c>
      <c r="B58" s="10" t="s">
        <v>139</v>
      </c>
      <c r="C58" s="10" t="s">
        <v>8</v>
      </c>
      <c r="D58" s="10">
        <v>0.99</v>
      </c>
      <c r="E58" s="10">
        <v>0.79</v>
      </c>
      <c r="F58" s="10">
        <f t="shared" si="1"/>
        <v>0.19999999999999996</v>
      </c>
      <c r="G58" s="10">
        <f>IFERROR(VLOOKUP(A58,NQC!$A$2:$T$1994,11,FALSE),0)</f>
        <v>0.13</v>
      </c>
      <c r="H58" s="10">
        <f t="shared" si="2"/>
        <v>0</v>
      </c>
      <c r="I58" s="10">
        <f t="shared" si="6"/>
        <v>0.13</v>
      </c>
      <c r="J58" s="10">
        <f t="shared" si="3"/>
        <v>0</v>
      </c>
      <c r="K58" s="10" t="str">
        <f t="shared" si="4"/>
        <v>Internal</v>
      </c>
      <c r="L58" s="10" t="s">
        <v>9</v>
      </c>
      <c r="M58" t="str">
        <f>VLOOKUP(A58,MasterGen!$E$2:$O$1524,8,FALSE)</f>
        <v>HYDRO</v>
      </c>
      <c r="N58" t="str">
        <f>VLOOKUP(A58,MasterGen!$E$2:$O$1524,9,FALSE)</f>
        <v>WATER</v>
      </c>
    </row>
    <row r="59" spans="1:14" x14ac:dyDescent="0.35">
      <c r="A59" s="10" t="s">
        <v>140</v>
      </c>
      <c r="B59" s="10" t="s">
        <v>141</v>
      </c>
      <c r="C59" s="10" t="s">
        <v>8</v>
      </c>
      <c r="D59" s="10">
        <v>2</v>
      </c>
      <c r="E59" s="10">
        <v>2</v>
      </c>
      <c r="F59" s="10">
        <f t="shared" si="1"/>
        <v>0</v>
      </c>
      <c r="G59" s="10">
        <f>IFERROR(VLOOKUP(A59,NQC!$A$2:$T$1994,11,FALSE),0)</f>
        <v>0.63</v>
      </c>
      <c r="H59" s="10">
        <f t="shared" si="2"/>
        <v>0.63</v>
      </c>
      <c r="I59" s="10">
        <f t="shared" si="6"/>
        <v>0.63</v>
      </c>
      <c r="J59" s="10">
        <f t="shared" si="3"/>
        <v>0.63</v>
      </c>
      <c r="K59" s="10" t="str">
        <f t="shared" si="4"/>
        <v>Internal</v>
      </c>
      <c r="L59" s="10" t="s">
        <v>9</v>
      </c>
      <c r="M59" t="str">
        <f>VLOOKUP(A59,MasterGen!$E$2:$O$1524,8,FALSE)</f>
        <v>HYDRO</v>
      </c>
      <c r="N59" t="str">
        <f>VLOOKUP(A59,MasterGen!$E$2:$O$1524,9,FALSE)</f>
        <v>WATER</v>
      </c>
    </row>
    <row r="60" spans="1:14" x14ac:dyDescent="0.35">
      <c r="A60" s="10" t="s">
        <v>142</v>
      </c>
      <c r="B60" s="10" t="s">
        <v>143</v>
      </c>
      <c r="C60" s="10" t="s">
        <v>8</v>
      </c>
      <c r="D60" s="10">
        <v>6.4</v>
      </c>
      <c r="E60" s="10">
        <v>6.4</v>
      </c>
      <c r="F60" s="10">
        <f t="shared" si="1"/>
        <v>0</v>
      </c>
      <c r="G60" s="10">
        <f>IFERROR(VLOOKUP(A60,NQC!$A$2:$T$1994,11,FALSE),0)</f>
        <v>4.62</v>
      </c>
      <c r="H60" s="10">
        <f t="shared" si="2"/>
        <v>4.62</v>
      </c>
      <c r="I60" s="10">
        <f t="shared" si="6"/>
        <v>4.62</v>
      </c>
      <c r="J60" s="10">
        <f t="shared" si="3"/>
        <v>4.62</v>
      </c>
      <c r="K60" s="10" t="str">
        <f t="shared" si="4"/>
        <v>Internal</v>
      </c>
      <c r="L60" s="10" t="s">
        <v>9</v>
      </c>
      <c r="M60" t="str">
        <f>VLOOKUP(A60,MasterGen!$E$2:$O$1524,8,FALSE)</f>
        <v>HYDRO</v>
      </c>
      <c r="N60" t="str">
        <f>VLOOKUP(A60,MasterGen!$E$2:$O$1524,9,FALSE)</f>
        <v>WATER</v>
      </c>
    </row>
    <row r="61" spans="1:14" x14ac:dyDescent="0.35">
      <c r="A61" s="10" t="s">
        <v>144</v>
      </c>
      <c r="B61" s="10" t="s">
        <v>145</v>
      </c>
      <c r="C61" s="10" t="s">
        <v>8</v>
      </c>
      <c r="D61" s="10">
        <v>204.2</v>
      </c>
      <c r="E61" s="10">
        <v>9.85</v>
      </c>
      <c r="F61" s="10">
        <f t="shared" si="1"/>
        <v>194.35</v>
      </c>
      <c r="G61" s="10">
        <f>IFERROR(VLOOKUP(A61,NQC!$A$2:$T$1994,11,FALSE),0)</f>
        <v>190</v>
      </c>
      <c r="H61" s="10">
        <f t="shared" si="2"/>
        <v>0</v>
      </c>
      <c r="I61" s="10">
        <f t="shared" si="6"/>
        <v>190</v>
      </c>
      <c r="J61" s="10">
        <f t="shared" si="3"/>
        <v>0</v>
      </c>
      <c r="K61" s="10" t="str">
        <f t="shared" si="4"/>
        <v>Internal</v>
      </c>
      <c r="L61" s="10" t="s">
        <v>20</v>
      </c>
      <c r="M61" t="str">
        <f>VLOOKUP(A61,MasterGen!$E$2:$O$1524,8,FALSE)</f>
        <v>COMBUSTION TURBINE</v>
      </c>
      <c r="N61" t="str">
        <f>VLOOKUP(A61,MasterGen!$E$2:$O$1524,9,FALSE)</f>
        <v>NATURAL GAS</v>
      </c>
    </row>
    <row r="62" spans="1:14" x14ac:dyDescent="0.35">
      <c r="A62" s="10" t="s">
        <v>146</v>
      </c>
      <c r="B62" s="10" t="s">
        <v>147</v>
      </c>
      <c r="C62" s="10" t="s">
        <v>8</v>
      </c>
      <c r="D62" s="10">
        <v>202.7</v>
      </c>
      <c r="E62" s="10">
        <v>9.1199999999999992</v>
      </c>
      <c r="F62" s="10">
        <f t="shared" si="1"/>
        <v>193.57999999999998</v>
      </c>
      <c r="G62" s="10">
        <f>IFERROR(VLOOKUP(A62,NQC!$A$2:$T$1994,11,FALSE),0)</f>
        <v>189.21</v>
      </c>
      <c r="H62" s="10">
        <f t="shared" si="2"/>
        <v>0</v>
      </c>
      <c r="I62" s="10">
        <f t="shared" si="6"/>
        <v>189.21</v>
      </c>
      <c r="J62" s="10">
        <f t="shared" si="3"/>
        <v>0</v>
      </c>
      <c r="K62" s="10" t="str">
        <f t="shared" si="4"/>
        <v>Internal</v>
      </c>
      <c r="L62" s="10" t="s">
        <v>20</v>
      </c>
      <c r="M62" t="str">
        <f>VLOOKUP(A62,MasterGen!$E$2:$O$1524,8,FALSE)</f>
        <v>COMBUSTION TURBINE</v>
      </c>
      <c r="N62" t="str">
        <f>VLOOKUP(A62,MasterGen!$E$2:$O$1524,9,FALSE)</f>
        <v>NATURAL GAS</v>
      </c>
    </row>
    <row r="63" spans="1:14" x14ac:dyDescent="0.35">
      <c r="A63" s="10" t="s">
        <v>148</v>
      </c>
      <c r="B63" s="10" t="s">
        <v>149</v>
      </c>
      <c r="C63" s="10" t="s">
        <v>8</v>
      </c>
      <c r="D63" s="10">
        <v>208.96</v>
      </c>
      <c r="E63" s="10">
        <v>16.149999999999999</v>
      </c>
      <c r="F63" s="10">
        <f t="shared" si="1"/>
        <v>192.81</v>
      </c>
      <c r="G63" s="10">
        <f>IFERROR(VLOOKUP(A63,NQC!$A$2:$T$1994,11,FALSE),0)</f>
        <v>188.5</v>
      </c>
      <c r="H63" s="10">
        <f t="shared" si="2"/>
        <v>0</v>
      </c>
      <c r="I63" s="10">
        <f t="shared" si="6"/>
        <v>188.5</v>
      </c>
      <c r="J63" s="10">
        <f t="shared" si="3"/>
        <v>0</v>
      </c>
      <c r="K63" s="10" t="str">
        <f t="shared" si="4"/>
        <v>Internal</v>
      </c>
      <c r="L63" s="10" t="s">
        <v>20</v>
      </c>
      <c r="M63" t="str">
        <f>VLOOKUP(A63,MasterGen!$E$2:$O$1524,8,FALSE)</f>
        <v>COMBUSTION TURBINE</v>
      </c>
      <c r="N63" t="str">
        <f>VLOOKUP(A63,MasterGen!$E$2:$O$1524,9,FALSE)</f>
        <v>NATURAL GAS</v>
      </c>
    </row>
    <row r="64" spans="1:14" x14ac:dyDescent="0.35">
      <c r="A64" s="10" t="s">
        <v>152</v>
      </c>
      <c r="B64" s="10" t="s">
        <v>153</v>
      </c>
      <c r="C64" s="10" t="s">
        <v>8</v>
      </c>
      <c r="D64" s="10">
        <v>1.5</v>
      </c>
      <c r="E64" s="10">
        <v>0</v>
      </c>
      <c r="F64" s="10">
        <f t="shared" si="1"/>
        <v>1.5</v>
      </c>
      <c r="G64" s="10">
        <f>IFERROR(VLOOKUP(A64,NQC!$A$2:$T$1994,11,FALSE),0)</f>
        <v>0</v>
      </c>
      <c r="H64" s="10">
        <f t="shared" si="2"/>
        <v>0</v>
      </c>
      <c r="I64" s="10">
        <f t="shared" si="6"/>
        <v>0</v>
      </c>
      <c r="J64" s="10">
        <f t="shared" si="3"/>
        <v>0</v>
      </c>
      <c r="K64" s="10" t="str">
        <f t="shared" si="4"/>
        <v>Internal</v>
      </c>
      <c r="L64" s="10" t="s">
        <v>9</v>
      </c>
      <c r="M64" t="str">
        <f>VLOOKUP(A64,MasterGen!$E$2:$O$1524,8,FALSE)</f>
        <v>PHOTO VOLTAIC</v>
      </c>
      <c r="N64" t="str">
        <f>VLOOKUP(A64,MasterGen!$E$2:$O$1524,9,FALSE)</f>
        <v>SUN</v>
      </c>
    </row>
    <row r="65" spans="1:14" x14ac:dyDescent="0.35">
      <c r="A65" s="10" t="s">
        <v>154</v>
      </c>
      <c r="B65" s="10" t="s">
        <v>155</v>
      </c>
      <c r="C65" s="10" t="s">
        <v>17</v>
      </c>
      <c r="D65" s="10">
        <v>13</v>
      </c>
      <c r="E65" s="10">
        <v>13</v>
      </c>
      <c r="F65" s="10">
        <f t="shared" si="1"/>
        <v>0</v>
      </c>
      <c r="G65" s="10">
        <f>IFERROR(VLOOKUP(A65,NQC!$A$2:$T$1994,11,FALSE),0)</f>
        <v>2.34</v>
      </c>
      <c r="H65" s="10">
        <f t="shared" si="2"/>
        <v>2.34</v>
      </c>
      <c r="I65" s="10">
        <f t="shared" si="6"/>
        <v>2.34</v>
      </c>
      <c r="J65" s="10">
        <f t="shared" si="3"/>
        <v>2.34</v>
      </c>
      <c r="K65" s="10" t="str">
        <f t="shared" si="4"/>
        <v>Internal</v>
      </c>
      <c r="L65" s="10" t="s">
        <v>89</v>
      </c>
      <c r="M65" t="str">
        <f>VLOOKUP(A65,MasterGen!$E$2:$O$1524,8,FALSE)</f>
        <v>HYDRO</v>
      </c>
      <c r="N65" t="str">
        <f>VLOOKUP(A65,MasterGen!$E$2:$O$1524,9,FALSE)</f>
        <v>WATER</v>
      </c>
    </row>
    <row r="66" spans="1:14" x14ac:dyDescent="0.35">
      <c r="A66" s="10" t="s">
        <v>156</v>
      </c>
      <c r="B66" s="10" t="s">
        <v>157</v>
      </c>
      <c r="C66" s="10" t="s">
        <v>17</v>
      </c>
      <c r="D66" s="10">
        <v>176.72</v>
      </c>
      <c r="E66" s="10">
        <v>20.72</v>
      </c>
      <c r="F66" s="10">
        <f t="shared" si="1"/>
        <v>156</v>
      </c>
      <c r="G66" s="10">
        <f>IFERROR(VLOOKUP(A66,NQC!$A$2:$T$1994,11,FALSE),0)</f>
        <v>161.65</v>
      </c>
      <c r="H66" s="10">
        <f t="shared" si="2"/>
        <v>5.6500000000000057</v>
      </c>
      <c r="I66" s="10">
        <f t="shared" si="6"/>
        <v>161.65</v>
      </c>
      <c r="J66" s="10">
        <f t="shared" si="3"/>
        <v>5.6500000000000057</v>
      </c>
      <c r="K66" s="10" t="str">
        <f t="shared" si="4"/>
        <v>Internal</v>
      </c>
      <c r="L66" s="10" t="s">
        <v>89</v>
      </c>
      <c r="M66" t="str">
        <f>VLOOKUP(A66,MasterGen!$E$2:$O$1524,8,FALSE)</f>
        <v>HYDRO</v>
      </c>
      <c r="N66" t="str">
        <f>VLOOKUP(A66,MasterGen!$E$2:$O$1524,9,FALSE)</f>
        <v>WATER</v>
      </c>
    </row>
    <row r="67" spans="1:14" x14ac:dyDescent="0.35">
      <c r="A67" s="10" t="s">
        <v>158</v>
      </c>
      <c r="B67" s="10" t="s">
        <v>159</v>
      </c>
      <c r="C67" s="10" t="s">
        <v>17</v>
      </c>
      <c r="D67" s="10">
        <v>175.67</v>
      </c>
      <c r="E67" s="10">
        <v>19.670000000000002</v>
      </c>
      <c r="F67" s="10">
        <f t="shared" ref="F67:F130" si="7">D67-E67</f>
        <v>156</v>
      </c>
      <c r="G67" s="10">
        <f>IFERROR(VLOOKUP(A67,NQC!$A$2:$T$1994,11,FALSE),0)</f>
        <v>161.68</v>
      </c>
      <c r="H67" s="10">
        <f t="shared" ref="H67:H130" si="8">IF(F67&lt;G67,G67-F67,0)</f>
        <v>5.6800000000000068</v>
      </c>
      <c r="I67" s="10">
        <f t="shared" ref="I67:I130" si="9">G67</f>
        <v>161.68</v>
      </c>
      <c r="J67" s="10">
        <f t="shared" ref="J67:J130" si="10">IF(F67&lt;I67,I67-F67,0)</f>
        <v>5.6800000000000068</v>
      </c>
      <c r="K67" s="10" t="str">
        <f t="shared" ref="K67:K130" si="11">IF(I67&gt;G67,"Dynamic", "Internal")</f>
        <v>Internal</v>
      </c>
      <c r="L67" s="10" t="s">
        <v>89</v>
      </c>
      <c r="M67" t="str">
        <f>VLOOKUP(A67,MasterGen!$E$2:$O$1524,8,FALSE)</f>
        <v>HYDRO</v>
      </c>
      <c r="N67" t="str">
        <f>VLOOKUP(A67,MasterGen!$E$2:$O$1524,9,FALSE)</f>
        <v>WATER</v>
      </c>
    </row>
    <row r="68" spans="1:14" x14ac:dyDescent="0.35">
      <c r="A68" s="10" t="s">
        <v>160</v>
      </c>
      <c r="B68" s="10" t="s">
        <v>161</v>
      </c>
      <c r="C68" s="10" t="s">
        <v>8</v>
      </c>
      <c r="D68" s="10">
        <v>43</v>
      </c>
      <c r="E68" s="10">
        <v>2</v>
      </c>
      <c r="F68" s="10">
        <f t="shared" si="7"/>
        <v>41</v>
      </c>
      <c r="G68" s="10">
        <f>IFERROR(VLOOKUP(A68,NQC!$A$2:$T$1994,11,FALSE),0)</f>
        <v>43</v>
      </c>
      <c r="H68" s="10">
        <f t="shared" si="8"/>
        <v>2</v>
      </c>
      <c r="I68" s="10">
        <f t="shared" si="9"/>
        <v>43</v>
      </c>
      <c r="J68" s="10">
        <f t="shared" si="10"/>
        <v>2</v>
      </c>
      <c r="K68" s="10" t="str">
        <f t="shared" si="11"/>
        <v>Internal</v>
      </c>
      <c r="L68" s="10" t="s">
        <v>12</v>
      </c>
      <c r="M68" t="str">
        <f>VLOOKUP(A68,MasterGen!$E$2:$O$1524,8,FALSE)</f>
        <v>COMBUSTION TURBINE</v>
      </c>
      <c r="N68" t="str">
        <f>VLOOKUP(A68,MasterGen!$E$2:$O$1524,9,FALSE)</f>
        <v>NATURAL GAS</v>
      </c>
    </row>
    <row r="69" spans="1:14" x14ac:dyDescent="0.35">
      <c r="A69" s="10" t="s">
        <v>827</v>
      </c>
      <c r="B69" s="10" t="s">
        <v>828</v>
      </c>
      <c r="C69" s="10" t="s">
        <v>8</v>
      </c>
      <c r="D69" s="10">
        <v>246.86</v>
      </c>
      <c r="E69" s="10">
        <v>0</v>
      </c>
      <c r="F69" s="10">
        <f t="shared" si="7"/>
        <v>246.86</v>
      </c>
      <c r="G69" s="10">
        <f>IFERROR(VLOOKUP(A69,NQC!$A$2:$T$1994,11,FALSE),0)</f>
        <v>246.86</v>
      </c>
      <c r="H69" s="10">
        <f t="shared" si="8"/>
        <v>0</v>
      </c>
      <c r="I69" s="10">
        <f t="shared" si="9"/>
        <v>246.86</v>
      </c>
      <c r="J69" s="10">
        <f t="shared" si="10"/>
        <v>0</v>
      </c>
      <c r="K69" s="10" t="str">
        <f t="shared" si="11"/>
        <v>Internal</v>
      </c>
      <c r="L69" s="10" t="s">
        <v>9</v>
      </c>
      <c r="M69" t="str">
        <f>VLOOKUP(A69,MasterGen!$E$2:$O$1524,8,FALSE)</f>
        <v>HYDRO</v>
      </c>
      <c r="N69" t="str">
        <f>VLOOKUP(A69,MasterGen!$E$2:$O$1524,9,FALSE)</f>
        <v>WATER</v>
      </c>
    </row>
    <row r="70" spans="1:14" x14ac:dyDescent="0.35">
      <c r="A70" s="10" t="s">
        <v>164</v>
      </c>
      <c r="B70" s="10" t="s">
        <v>165</v>
      </c>
      <c r="C70" s="10" t="s">
        <v>8</v>
      </c>
      <c r="D70" s="10">
        <v>14</v>
      </c>
      <c r="E70" s="10">
        <v>0</v>
      </c>
      <c r="F70" s="10">
        <f t="shared" si="7"/>
        <v>14</v>
      </c>
      <c r="G70" s="10">
        <f>IFERROR(VLOOKUP(A70,NQC!$A$2:$T$1994,11,FALSE),0)</f>
        <v>7.38</v>
      </c>
      <c r="H70" s="10">
        <f t="shared" si="8"/>
        <v>0</v>
      </c>
      <c r="I70" s="10">
        <f t="shared" si="9"/>
        <v>7.38</v>
      </c>
      <c r="J70" s="10">
        <f t="shared" si="10"/>
        <v>0</v>
      </c>
      <c r="K70" s="10" t="str">
        <f t="shared" si="11"/>
        <v>Internal</v>
      </c>
      <c r="L70" s="10" t="s">
        <v>12</v>
      </c>
      <c r="M70" t="str">
        <f>VLOOKUP(A70,MasterGen!$E$2:$O$1524,8,FALSE)</f>
        <v>OTHER</v>
      </c>
      <c r="N70" t="str">
        <f>VLOOKUP(A70,MasterGen!$E$2:$O$1524,9,FALSE)</f>
        <v>GEOTHERMAL</v>
      </c>
    </row>
    <row r="71" spans="1:14" x14ac:dyDescent="0.35">
      <c r="A71" s="10" t="s">
        <v>166</v>
      </c>
      <c r="B71" s="10" t="s">
        <v>167</v>
      </c>
      <c r="C71" s="10" t="s">
        <v>8</v>
      </c>
      <c r="D71" s="10">
        <v>3</v>
      </c>
      <c r="E71" s="10">
        <v>2.61</v>
      </c>
      <c r="F71" s="10">
        <f t="shared" si="7"/>
        <v>0.39000000000000012</v>
      </c>
      <c r="G71" s="10">
        <f>IFERROR(VLOOKUP(A71,NQC!$A$2:$T$1994,11,FALSE),0)</f>
        <v>1.91</v>
      </c>
      <c r="H71" s="10">
        <f t="shared" si="8"/>
        <v>1.5199999999999998</v>
      </c>
      <c r="I71" s="10">
        <f t="shared" si="9"/>
        <v>1.91</v>
      </c>
      <c r="J71" s="10">
        <f t="shared" si="10"/>
        <v>1.5199999999999998</v>
      </c>
      <c r="K71" s="10" t="str">
        <f t="shared" si="11"/>
        <v>Internal</v>
      </c>
      <c r="L71" s="10" t="s">
        <v>12</v>
      </c>
      <c r="M71" t="str">
        <f>VLOOKUP(A71,MasterGen!$E$2:$O$1524,8,FALSE)</f>
        <v>HYDRO</v>
      </c>
      <c r="N71" t="str">
        <f>VLOOKUP(A71,MasterGen!$E$2:$O$1524,9,FALSE)</f>
        <v>WATER</v>
      </c>
    </row>
    <row r="72" spans="1:14" x14ac:dyDescent="0.35">
      <c r="A72" s="10" t="s">
        <v>168</v>
      </c>
      <c r="B72" s="10" t="s">
        <v>169</v>
      </c>
      <c r="C72" s="10" t="s">
        <v>8</v>
      </c>
      <c r="D72" s="10">
        <v>60</v>
      </c>
      <c r="E72" s="10">
        <v>3.5</v>
      </c>
      <c r="F72" s="10">
        <f t="shared" si="7"/>
        <v>56.5</v>
      </c>
      <c r="G72" s="10">
        <f>IFERROR(VLOOKUP(A72,NQC!$A$2:$T$1994,11,FALSE),0)</f>
        <v>51.04</v>
      </c>
      <c r="H72" s="10">
        <f t="shared" si="8"/>
        <v>0</v>
      </c>
      <c r="I72" s="10">
        <f t="shared" si="9"/>
        <v>51.04</v>
      </c>
      <c r="J72" s="10">
        <f t="shared" si="10"/>
        <v>0</v>
      </c>
      <c r="K72" s="10" t="str">
        <f t="shared" si="11"/>
        <v>Internal</v>
      </c>
      <c r="L72" s="10" t="s">
        <v>12</v>
      </c>
      <c r="M72" t="str">
        <f>VLOOKUP(A72,MasterGen!$E$2:$O$1524,8,FALSE)</f>
        <v>STEAM</v>
      </c>
      <c r="N72" t="str">
        <f>VLOOKUP(A72,MasterGen!$E$2:$O$1524,9,FALSE)</f>
        <v>GEOTHERMAL</v>
      </c>
    </row>
    <row r="73" spans="1:14" x14ac:dyDescent="0.35">
      <c r="A73" s="10" t="s">
        <v>170</v>
      </c>
      <c r="B73" s="10" t="s">
        <v>171</v>
      </c>
      <c r="C73" s="10" t="s">
        <v>8</v>
      </c>
      <c r="D73" s="10">
        <v>10.9</v>
      </c>
      <c r="E73" s="10">
        <v>9.9</v>
      </c>
      <c r="F73" s="10">
        <f t="shared" si="7"/>
        <v>1</v>
      </c>
      <c r="G73" s="10">
        <f>IFERROR(VLOOKUP(A73,NQC!$A$2:$T$1994,11,FALSE),0)</f>
        <v>2.98</v>
      </c>
      <c r="H73" s="10">
        <f t="shared" si="8"/>
        <v>1.98</v>
      </c>
      <c r="I73" s="10">
        <f t="shared" si="9"/>
        <v>2.98</v>
      </c>
      <c r="J73" s="10">
        <f t="shared" si="10"/>
        <v>1.98</v>
      </c>
      <c r="K73" s="10" t="str">
        <f t="shared" si="11"/>
        <v>Internal</v>
      </c>
      <c r="L73" s="10" t="s">
        <v>12</v>
      </c>
      <c r="M73" t="str">
        <f>VLOOKUP(A73,MasterGen!$E$2:$O$1524,8,FALSE)</f>
        <v>HYDRO</v>
      </c>
      <c r="N73" t="str">
        <f>VLOOKUP(A73,MasterGen!$E$2:$O$1524,9,FALSE)</f>
        <v>WATER</v>
      </c>
    </row>
    <row r="74" spans="1:14" x14ac:dyDescent="0.35">
      <c r="A74" s="10" t="s">
        <v>172</v>
      </c>
      <c r="B74" s="10" t="s">
        <v>173</v>
      </c>
      <c r="C74" s="10" t="s">
        <v>8</v>
      </c>
      <c r="D74" s="10">
        <v>11.94</v>
      </c>
      <c r="E74" s="10">
        <v>9.94</v>
      </c>
      <c r="F74" s="10">
        <f t="shared" si="7"/>
        <v>2</v>
      </c>
      <c r="G74" s="10">
        <f>IFERROR(VLOOKUP(A74,NQC!$A$2:$T$1994,11,FALSE),0)</f>
        <v>3.24</v>
      </c>
      <c r="H74" s="10">
        <f t="shared" si="8"/>
        <v>1.2400000000000002</v>
      </c>
      <c r="I74" s="10">
        <f t="shared" si="9"/>
        <v>3.24</v>
      </c>
      <c r="J74" s="10">
        <f t="shared" si="10"/>
        <v>1.2400000000000002</v>
      </c>
      <c r="K74" s="10" t="str">
        <f t="shared" si="11"/>
        <v>Internal</v>
      </c>
      <c r="L74" s="10" t="s">
        <v>12</v>
      </c>
      <c r="M74" t="str">
        <f>VLOOKUP(A74,MasterGen!$E$2:$O$1524,8,FALSE)</f>
        <v>HYDRO</v>
      </c>
      <c r="N74" t="str">
        <f>VLOOKUP(A74,MasterGen!$E$2:$O$1524,9,FALSE)</f>
        <v>WATER</v>
      </c>
    </row>
    <row r="75" spans="1:14" x14ac:dyDescent="0.35">
      <c r="A75" s="10" t="s">
        <v>174</v>
      </c>
      <c r="B75" s="10" t="s">
        <v>175</v>
      </c>
      <c r="C75" s="10" t="s">
        <v>8</v>
      </c>
      <c r="D75" s="10">
        <v>92</v>
      </c>
      <c r="E75" s="10">
        <v>2</v>
      </c>
      <c r="F75" s="10">
        <f t="shared" si="7"/>
        <v>90</v>
      </c>
      <c r="G75" s="10">
        <f>IFERROR(VLOOKUP(A75,NQC!$A$2:$T$1994,11,FALSE),0)</f>
        <v>24.84</v>
      </c>
      <c r="H75" s="10">
        <f t="shared" si="8"/>
        <v>0</v>
      </c>
      <c r="I75" s="10">
        <f t="shared" si="9"/>
        <v>24.84</v>
      </c>
      <c r="J75" s="10">
        <f t="shared" si="10"/>
        <v>0</v>
      </c>
      <c r="K75" s="10" t="str">
        <f t="shared" si="11"/>
        <v>Internal</v>
      </c>
      <c r="L75" s="10" t="s">
        <v>12</v>
      </c>
      <c r="M75" t="str">
        <f>VLOOKUP(A75,MasterGen!$E$2:$O$1524,8,FALSE)</f>
        <v>PHOTO VOLTAIC</v>
      </c>
      <c r="N75" t="str">
        <f>VLOOKUP(A75,MasterGen!$E$2:$O$1524,9,FALSE)</f>
        <v>SUN</v>
      </c>
    </row>
    <row r="76" spans="1:14" x14ac:dyDescent="0.35">
      <c r="A76" s="10" t="s">
        <v>176</v>
      </c>
      <c r="B76" s="10" t="s">
        <v>177</v>
      </c>
      <c r="C76" s="10" t="s">
        <v>8</v>
      </c>
      <c r="D76" s="10">
        <v>28</v>
      </c>
      <c r="E76" s="10">
        <v>28</v>
      </c>
      <c r="F76" s="10">
        <f t="shared" si="7"/>
        <v>0</v>
      </c>
      <c r="G76" s="10">
        <f>IFERROR(VLOOKUP(A76,NQC!$A$2:$T$1994,11,FALSE),0)</f>
        <v>28</v>
      </c>
      <c r="H76" s="10">
        <f t="shared" si="8"/>
        <v>28</v>
      </c>
      <c r="I76" s="10">
        <f t="shared" si="9"/>
        <v>28</v>
      </c>
      <c r="J76" s="10">
        <f t="shared" si="10"/>
        <v>28</v>
      </c>
      <c r="K76" s="10" t="str">
        <f t="shared" si="11"/>
        <v>Internal</v>
      </c>
      <c r="L76" s="10" t="s">
        <v>12</v>
      </c>
      <c r="M76" t="str">
        <f>VLOOKUP(A76,MasterGen!$E$2:$O$1524,8,FALSE)</f>
        <v>COMBINED CYCLE</v>
      </c>
      <c r="N76" t="str">
        <f>VLOOKUP(A76,MasterGen!$E$2:$O$1524,9,FALSE)</f>
        <v>NATURAL GAS</v>
      </c>
    </row>
    <row r="77" spans="1:14" x14ac:dyDescent="0.35">
      <c r="A77" s="10" t="s">
        <v>178</v>
      </c>
      <c r="B77" s="10" t="s">
        <v>179</v>
      </c>
      <c r="C77" s="10" t="s">
        <v>8</v>
      </c>
      <c r="D77" s="10">
        <v>6.89</v>
      </c>
      <c r="E77" s="10">
        <v>6.89</v>
      </c>
      <c r="F77" s="10">
        <f t="shared" si="7"/>
        <v>0</v>
      </c>
      <c r="G77" s="10">
        <f>IFERROR(VLOOKUP(A77,NQC!$A$2:$T$1994,11,FALSE),0)</f>
        <v>1.66</v>
      </c>
      <c r="H77" s="10">
        <f t="shared" si="8"/>
        <v>1.66</v>
      </c>
      <c r="I77" s="10">
        <f t="shared" si="9"/>
        <v>1.66</v>
      </c>
      <c r="J77" s="10">
        <f t="shared" si="10"/>
        <v>1.66</v>
      </c>
      <c r="K77" s="10" t="str">
        <f t="shared" si="11"/>
        <v>Internal</v>
      </c>
      <c r="L77" s="10" t="s">
        <v>9</v>
      </c>
      <c r="M77" t="str">
        <f>VLOOKUP(A77,MasterGen!$E$2:$O$1524,8,FALSE)</f>
        <v>HYDRO</v>
      </c>
      <c r="N77" t="str">
        <f>VLOOKUP(A77,MasterGen!$E$2:$O$1524,9,FALSE)</f>
        <v>WATER</v>
      </c>
    </row>
    <row r="78" spans="1:14" x14ac:dyDescent="0.35">
      <c r="A78" s="10" t="s">
        <v>180</v>
      </c>
      <c r="B78" s="10" t="s">
        <v>181</v>
      </c>
      <c r="C78" s="10" t="s">
        <v>8</v>
      </c>
      <c r="D78" s="10">
        <v>2.8</v>
      </c>
      <c r="E78" s="10">
        <v>2.8</v>
      </c>
      <c r="F78" s="10">
        <f t="shared" si="7"/>
        <v>0</v>
      </c>
      <c r="G78" s="10">
        <f>IFERROR(VLOOKUP(A78,NQC!$A$2:$T$1994,11,FALSE),0)</f>
        <v>0.69</v>
      </c>
      <c r="H78" s="10">
        <f t="shared" si="8"/>
        <v>0.69</v>
      </c>
      <c r="I78" s="10">
        <f t="shared" si="9"/>
        <v>0.69</v>
      </c>
      <c r="J78" s="10">
        <f t="shared" si="10"/>
        <v>0.69</v>
      </c>
      <c r="K78" s="10" t="str">
        <f t="shared" si="11"/>
        <v>Internal</v>
      </c>
      <c r="L78" s="10" t="s">
        <v>9</v>
      </c>
      <c r="M78" t="str">
        <f>VLOOKUP(A78,MasterGen!$E$2:$O$1524,8,FALSE)</f>
        <v>HYDRO</v>
      </c>
      <c r="N78" t="str">
        <f>VLOOKUP(A78,MasterGen!$E$2:$O$1524,9,FALSE)</f>
        <v>WATER</v>
      </c>
    </row>
    <row r="79" spans="1:14" x14ac:dyDescent="0.35">
      <c r="A79" s="10" t="s">
        <v>182</v>
      </c>
      <c r="B79" s="10" t="s">
        <v>183</v>
      </c>
      <c r="C79" s="10" t="s">
        <v>17</v>
      </c>
      <c r="D79" s="10">
        <v>5.5</v>
      </c>
      <c r="E79" s="10">
        <v>0</v>
      </c>
      <c r="F79" s="10">
        <f t="shared" si="7"/>
        <v>5.5</v>
      </c>
      <c r="G79" s="10">
        <f>IFERROR(VLOOKUP(A79,NQC!$A$2:$T$1994,11,FALSE),0)</f>
        <v>0</v>
      </c>
      <c r="H79" s="10">
        <f t="shared" si="8"/>
        <v>0</v>
      </c>
      <c r="I79" s="10">
        <f t="shared" si="9"/>
        <v>0</v>
      </c>
      <c r="J79" s="10">
        <f t="shared" si="10"/>
        <v>0</v>
      </c>
      <c r="K79" s="10" t="str">
        <f t="shared" si="11"/>
        <v>Internal</v>
      </c>
      <c r="L79" s="10" t="s">
        <v>89</v>
      </c>
      <c r="M79" t="str">
        <f>VLOOKUP(A79,MasterGen!$E$2:$O$1524,8,FALSE)</f>
        <v>HYDRO</v>
      </c>
      <c r="N79" t="str">
        <f>VLOOKUP(A79,MasterGen!$E$2:$O$1524,9,FALSE)</f>
        <v>WATER</v>
      </c>
    </row>
    <row r="80" spans="1:14" x14ac:dyDescent="0.35">
      <c r="A80" s="10" t="s">
        <v>184</v>
      </c>
      <c r="B80" s="10" t="s">
        <v>185</v>
      </c>
      <c r="C80" s="10" t="s">
        <v>8</v>
      </c>
      <c r="D80" s="10">
        <v>2</v>
      </c>
      <c r="E80" s="10">
        <v>2</v>
      </c>
      <c r="F80" s="10">
        <f t="shared" si="7"/>
        <v>0</v>
      </c>
      <c r="G80" s="10">
        <f>IFERROR(VLOOKUP(A80,NQC!$A$2:$T$1994,11,FALSE),0)</f>
        <v>0.48</v>
      </c>
      <c r="H80" s="10">
        <f t="shared" si="8"/>
        <v>0.48</v>
      </c>
      <c r="I80" s="10">
        <f t="shared" si="9"/>
        <v>0.48</v>
      </c>
      <c r="J80" s="10">
        <f t="shared" si="10"/>
        <v>0.48</v>
      </c>
      <c r="K80" s="10" t="str">
        <f t="shared" si="11"/>
        <v>Internal</v>
      </c>
      <c r="L80" s="10" t="s">
        <v>9</v>
      </c>
      <c r="M80" t="str">
        <f>VLOOKUP(A80,MasterGen!$E$2:$O$1524,8,FALSE)</f>
        <v>HYDRO</v>
      </c>
      <c r="N80" t="str">
        <f>VLOOKUP(A80,MasterGen!$E$2:$O$1524,9,FALSE)</f>
        <v>WATER</v>
      </c>
    </row>
    <row r="81" spans="1:14" x14ac:dyDescent="0.35">
      <c r="A81" s="10" t="s">
        <v>186</v>
      </c>
      <c r="B81" s="10" t="s">
        <v>187</v>
      </c>
      <c r="C81" s="10" t="s">
        <v>8</v>
      </c>
      <c r="D81" s="10">
        <v>139</v>
      </c>
      <c r="E81" s="10">
        <v>0</v>
      </c>
      <c r="F81" s="10">
        <f t="shared" si="7"/>
        <v>139</v>
      </c>
      <c r="G81" s="10">
        <f>IFERROR(VLOOKUP(A81,NQC!$A$2:$T$1994,11,FALSE),0)</f>
        <v>37.53</v>
      </c>
      <c r="H81" s="10">
        <f t="shared" si="8"/>
        <v>0</v>
      </c>
      <c r="I81" s="10">
        <f t="shared" si="9"/>
        <v>37.53</v>
      </c>
      <c r="J81" s="10">
        <f t="shared" si="10"/>
        <v>0</v>
      </c>
      <c r="K81" s="10" t="str">
        <f t="shared" si="11"/>
        <v>Internal</v>
      </c>
      <c r="L81" s="10" t="s">
        <v>43</v>
      </c>
      <c r="M81" t="str">
        <f>VLOOKUP(A81,MasterGen!$E$2:$O$1524,8,FALSE)</f>
        <v>PHOTO VOLTAIC</v>
      </c>
      <c r="N81" t="str">
        <f>VLOOKUP(A81,MasterGen!$E$2:$O$1524,9,FALSE)</f>
        <v>SUN</v>
      </c>
    </row>
    <row r="82" spans="1:14" x14ac:dyDescent="0.35">
      <c r="A82" s="10" t="s">
        <v>188</v>
      </c>
      <c r="B82" s="10" t="s">
        <v>189</v>
      </c>
      <c r="C82" s="10" t="s">
        <v>17</v>
      </c>
      <c r="D82" s="10">
        <v>0.9</v>
      </c>
      <c r="E82" s="10">
        <v>0.9</v>
      </c>
      <c r="F82" s="10">
        <f t="shared" si="7"/>
        <v>0</v>
      </c>
      <c r="G82" s="10">
        <f>IFERROR(VLOOKUP(A82,NQC!$A$2:$T$1994,11,FALSE),0)</f>
        <v>0</v>
      </c>
      <c r="H82" s="10">
        <f t="shared" si="8"/>
        <v>0</v>
      </c>
      <c r="I82" s="10">
        <f t="shared" si="9"/>
        <v>0</v>
      </c>
      <c r="J82" s="10">
        <f t="shared" si="10"/>
        <v>0</v>
      </c>
      <c r="K82" s="10" t="str">
        <f t="shared" si="11"/>
        <v>Internal</v>
      </c>
      <c r="L82" s="10" t="s">
        <v>9</v>
      </c>
      <c r="M82" t="str">
        <f>VLOOKUP(A82,MasterGen!$E$2:$O$1524,8,FALSE)</f>
        <v>HYDRO</v>
      </c>
      <c r="N82" t="str">
        <f>VLOOKUP(A82,MasterGen!$E$2:$O$1524,9,FALSE)</f>
        <v>WATER</v>
      </c>
    </row>
    <row r="83" spans="1:14" x14ac:dyDescent="0.35">
      <c r="A83" s="10" t="s">
        <v>190</v>
      </c>
      <c r="B83" s="10" t="s">
        <v>191</v>
      </c>
      <c r="C83" s="10" t="s">
        <v>88</v>
      </c>
      <c r="D83" s="10">
        <v>3.2</v>
      </c>
      <c r="E83" s="10">
        <v>3.2</v>
      </c>
      <c r="F83" s="10">
        <f t="shared" si="7"/>
        <v>0</v>
      </c>
      <c r="G83" s="10">
        <f>IFERROR(VLOOKUP(A83,NQC!$A$2:$T$1994,11,FALSE),0)</f>
        <v>0.01</v>
      </c>
      <c r="H83" s="10">
        <f t="shared" si="8"/>
        <v>0.01</v>
      </c>
      <c r="I83" s="10">
        <f t="shared" si="9"/>
        <v>0.01</v>
      </c>
      <c r="J83" s="10">
        <f t="shared" si="10"/>
        <v>0.01</v>
      </c>
      <c r="K83" s="10" t="str">
        <f t="shared" si="11"/>
        <v>Internal</v>
      </c>
      <c r="L83" s="10" t="s">
        <v>9</v>
      </c>
      <c r="M83" t="str">
        <f>VLOOKUP(A83,MasterGen!$E$2:$O$1524,8,FALSE)</f>
        <v>HYDRO</v>
      </c>
      <c r="N83" t="str">
        <f>VLOOKUP(A83,MasterGen!$E$2:$O$1524,9,FALSE)</f>
        <v>WATER</v>
      </c>
    </row>
    <row r="84" spans="1:14" x14ac:dyDescent="0.35">
      <c r="A84" s="10" t="s">
        <v>192</v>
      </c>
      <c r="B84" s="10" t="s">
        <v>193</v>
      </c>
      <c r="C84" s="10" t="s">
        <v>88</v>
      </c>
      <c r="D84" s="10">
        <v>4.2</v>
      </c>
      <c r="E84" s="10">
        <v>4.2</v>
      </c>
      <c r="F84" s="10">
        <f t="shared" si="7"/>
        <v>0</v>
      </c>
      <c r="G84" s="10">
        <f>IFERROR(VLOOKUP(A84,NQC!$A$2:$T$1994,11,FALSE),0)</f>
        <v>0</v>
      </c>
      <c r="H84" s="10">
        <f t="shared" si="8"/>
        <v>0</v>
      </c>
      <c r="I84" s="10">
        <f t="shared" si="9"/>
        <v>0</v>
      </c>
      <c r="J84" s="10">
        <f t="shared" si="10"/>
        <v>0</v>
      </c>
      <c r="K84" s="10" t="str">
        <f t="shared" si="11"/>
        <v>Internal</v>
      </c>
      <c r="L84" s="10" t="s">
        <v>9</v>
      </c>
      <c r="M84" t="str">
        <f>VLOOKUP(A84,MasterGen!$E$2:$O$1524,8,FALSE)</f>
        <v>HYDRO</v>
      </c>
      <c r="N84" t="str">
        <f>VLOOKUP(A84,MasterGen!$E$2:$O$1524,9,FALSE)</f>
        <v>WATER</v>
      </c>
    </row>
    <row r="85" spans="1:14" x14ac:dyDescent="0.35">
      <c r="A85" s="10" t="s">
        <v>194</v>
      </c>
      <c r="B85" s="10" t="s">
        <v>195</v>
      </c>
      <c r="C85" s="10" t="s">
        <v>8</v>
      </c>
      <c r="D85" s="10">
        <v>7</v>
      </c>
      <c r="E85" s="10">
        <v>0</v>
      </c>
      <c r="F85" s="10">
        <f t="shared" si="7"/>
        <v>7</v>
      </c>
      <c r="G85" s="10">
        <f>IFERROR(VLOOKUP(A85,NQC!$A$2:$T$1994,11,FALSE),0)</f>
        <v>6</v>
      </c>
      <c r="H85" s="10">
        <f t="shared" si="8"/>
        <v>0</v>
      </c>
      <c r="I85" s="10">
        <f t="shared" si="9"/>
        <v>6</v>
      </c>
      <c r="J85" s="10">
        <f t="shared" si="10"/>
        <v>0</v>
      </c>
      <c r="K85" s="10" t="str">
        <f t="shared" si="11"/>
        <v>Internal</v>
      </c>
      <c r="L85" s="10" t="s">
        <v>20</v>
      </c>
      <c r="M85" t="str">
        <f>VLOOKUP(A85,MasterGen!$E$2:$O$1524,8,FALSE)</f>
        <v>COMBUSTION TURBINE</v>
      </c>
      <c r="N85" t="str">
        <f>VLOOKUP(A85,MasterGen!$E$2:$O$1524,9,FALSE)</f>
        <v>NATURAL GAS</v>
      </c>
    </row>
    <row r="86" spans="1:14" x14ac:dyDescent="0.35">
      <c r="A86" s="10" t="s">
        <v>196</v>
      </c>
      <c r="B86" s="10" t="s">
        <v>197</v>
      </c>
      <c r="C86" s="10" t="s">
        <v>8</v>
      </c>
      <c r="D86" s="10">
        <v>24.75</v>
      </c>
      <c r="E86" s="10">
        <v>2.15</v>
      </c>
      <c r="F86" s="10">
        <f t="shared" si="7"/>
        <v>22.6</v>
      </c>
      <c r="G86" s="10">
        <f>IFERROR(VLOOKUP(A86,NQC!$A$2:$T$1994,11,FALSE),0)</f>
        <v>24</v>
      </c>
      <c r="H86" s="10">
        <f t="shared" si="8"/>
        <v>1.3999999999999986</v>
      </c>
      <c r="I86" s="10">
        <f t="shared" si="9"/>
        <v>24</v>
      </c>
      <c r="J86" s="10">
        <f t="shared" si="10"/>
        <v>1.3999999999999986</v>
      </c>
      <c r="K86" s="10" t="str">
        <f t="shared" si="11"/>
        <v>Internal</v>
      </c>
      <c r="L86" s="10" t="s">
        <v>20</v>
      </c>
      <c r="M86" t="str">
        <f>VLOOKUP(A86,MasterGen!$E$2:$O$1524,8,FALSE)</f>
        <v>COMBUSTION TURBINE</v>
      </c>
      <c r="N86" t="str">
        <f>VLOOKUP(A86,MasterGen!$E$2:$O$1524,9,FALSE)</f>
        <v>NATURAL GAS</v>
      </c>
    </row>
    <row r="87" spans="1:14" x14ac:dyDescent="0.35">
      <c r="A87" s="10" t="s">
        <v>198</v>
      </c>
      <c r="B87" s="10" t="s">
        <v>199</v>
      </c>
      <c r="C87" s="10" t="s">
        <v>8</v>
      </c>
      <c r="D87" s="10">
        <v>24.75</v>
      </c>
      <c r="E87" s="10">
        <v>2.15</v>
      </c>
      <c r="F87" s="10">
        <f t="shared" si="7"/>
        <v>22.6</v>
      </c>
      <c r="G87" s="10">
        <f>IFERROR(VLOOKUP(A87,NQC!$A$2:$T$1994,11,FALSE),0)</f>
        <v>24</v>
      </c>
      <c r="H87" s="10">
        <f t="shared" si="8"/>
        <v>1.3999999999999986</v>
      </c>
      <c r="I87" s="10">
        <f t="shared" si="9"/>
        <v>24</v>
      </c>
      <c r="J87" s="10">
        <f t="shared" si="10"/>
        <v>1.3999999999999986</v>
      </c>
      <c r="K87" s="10" t="str">
        <f t="shared" si="11"/>
        <v>Internal</v>
      </c>
      <c r="L87" s="10" t="s">
        <v>20</v>
      </c>
      <c r="M87" t="str">
        <f>VLOOKUP(A87,MasterGen!$E$2:$O$1524,8,FALSE)</f>
        <v>COMBUSTION TURBINE</v>
      </c>
      <c r="N87" t="str">
        <f>VLOOKUP(A87,MasterGen!$E$2:$O$1524,9,FALSE)</f>
        <v>NATURAL GAS</v>
      </c>
    </row>
    <row r="88" spans="1:14" x14ac:dyDescent="0.35">
      <c r="A88" s="10" t="s">
        <v>200</v>
      </c>
      <c r="B88" s="10" t="s">
        <v>201</v>
      </c>
      <c r="C88" s="10" t="s">
        <v>8</v>
      </c>
      <c r="D88" s="10">
        <v>4.53</v>
      </c>
      <c r="E88" s="10">
        <v>0.13</v>
      </c>
      <c r="F88" s="10">
        <f t="shared" si="7"/>
        <v>4.4000000000000004</v>
      </c>
      <c r="G88" s="10">
        <f>IFERROR(VLOOKUP(A88,NQC!$A$2:$T$1994,11,FALSE),0)</f>
        <v>4.1399999999999997</v>
      </c>
      <c r="H88" s="10">
        <f t="shared" si="8"/>
        <v>0</v>
      </c>
      <c r="I88" s="10">
        <f t="shared" si="9"/>
        <v>4.1399999999999997</v>
      </c>
      <c r="J88" s="10">
        <f t="shared" si="10"/>
        <v>0</v>
      </c>
      <c r="K88" s="10" t="str">
        <f t="shared" si="11"/>
        <v>Internal</v>
      </c>
      <c r="L88" s="10" t="s">
        <v>20</v>
      </c>
      <c r="M88" t="str">
        <f>VLOOKUP(A88,MasterGen!$E$2:$O$1524,8,FALSE)</f>
        <v>RECIPROCATING ENGINE</v>
      </c>
      <c r="N88" t="str">
        <f>VLOOKUP(A88,MasterGen!$E$2:$O$1524,9,FALSE)</f>
        <v>OTHER</v>
      </c>
    </row>
    <row r="89" spans="1:14" x14ac:dyDescent="0.35">
      <c r="A89" s="10" t="s">
        <v>202</v>
      </c>
      <c r="B89" s="10" t="s">
        <v>203</v>
      </c>
      <c r="C89" s="10" t="s">
        <v>8</v>
      </c>
      <c r="D89" s="10">
        <v>4</v>
      </c>
      <c r="E89" s="10">
        <v>4</v>
      </c>
      <c r="F89" s="10">
        <f t="shared" si="7"/>
        <v>0</v>
      </c>
      <c r="G89" s="10">
        <f>IFERROR(VLOOKUP(A89,NQC!$A$2:$T$1994,11,FALSE),0)</f>
        <v>3.56</v>
      </c>
      <c r="H89" s="10">
        <f t="shared" si="8"/>
        <v>3.56</v>
      </c>
      <c r="I89" s="10">
        <f t="shared" si="9"/>
        <v>3.56</v>
      </c>
      <c r="J89" s="10">
        <f t="shared" si="10"/>
        <v>3.56</v>
      </c>
      <c r="K89" s="10" t="str">
        <f t="shared" si="11"/>
        <v>Internal</v>
      </c>
      <c r="L89" s="10" t="s">
        <v>12</v>
      </c>
      <c r="M89" t="str">
        <f>VLOOKUP(A89,MasterGen!$E$2:$O$1524,8,FALSE)</f>
        <v>RECIPROCATING ENGINE</v>
      </c>
      <c r="N89" t="str">
        <f>VLOOKUP(A89,MasterGen!$E$2:$O$1524,9,FALSE)</f>
        <v>NATURAL GAS</v>
      </c>
    </row>
    <row r="90" spans="1:14" x14ac:dyDescent="0.35">
      <c r="A90" s="10" t="s">
        <v>204</v>
      </c>
      <c r="B90" s="10" t="s">
        <v>205</v>
      </c>
      <c r="C90" s="10" t="s">
        <v>8</v>
      </c>
      <c r="D90" s="10">
        <v>40</v>
      </c>
      <c r="E90" s="10">
        <v>0</v>
      </c>
      <c r="F90" s="10">
        <f t="shared" si="7"/>
        <v>40</v>
      </c>
      <c r="G90" s="10">
        <f>IFERROR(VLOOKUP(A90,NQC!$A$2:$T$1994,11,FALSE),0)</f>
        <v>10.8</v>
      </c>
      <c r="H90" s="10">
        <f t="shared" si="8"/>
        <v>0</v>
      </c>
      <c r="I90" s="10">
        <f t="shared" si="9"/>
        <v>10.8</v>
      </c>
      <c r="J90" s="10">
        <f t="shared" si="10"/>
        <v>0</v>
      </c>
      <c r="K90" s="10" t="str">
        <f t="shared" si="11"/>
        <v>Internal</v>
      </c>
      <c r="L90" s="10" t="s">
        <v>9</v>
      </c>
      <c r="M90" t="str">
        <f>VLOOKUP(A90,MasterGen!$E$2:$O$1524,8,FALSE)</f>
        <v>PHOTO VOLTAIC</v>
      </c>
      <c r="N90" t="str">
        <f>VLOOKUP(A90,MasterGen!$E$2:$O$1524,9,FALSE)</f>
        <v>SUN</v>
      </c>
    </row>
    <row r="91" spans="1:14" x14ac:dyDescent="0.35">
      <c r="A91" s="10" t="s">
        <v>206</v>
      </c>
      <c r="B91" s="10" t="s">
        <v>207</v>
      </c>
      <c r="C91" s="10" t="s">
        <v>8</v>
      </c>
      <c r="D91" s="10">
        <v>0.8</v>
      </c>
      <c r="E91" s="10">
        <v>0</v>
      </c>
      <c r="F91" s="10">
        <f t="shared" si="7"/>
        <v>0.8</v>
      </c>
      <c r="G91" s="10">
        <f>IFERROR(VLOOKUP(A91,NQC!$A$2:$T$1994,11,FALSE),0)</f>
        <v>0</v>
      </c>
      <c r="H91" s="10">
        <f t="shared" si="8"/>
        <v>0</v>
      </c>
      <c r="I91" s="10">
        <f t="shared" si="9"/>
        <v>0</v>
      </c>
      <c r="J91" s="10">
        <f t="shared" si="10"/>
        <v>0</v>
      </c>
      <c r="K91" s="10" t="str">
        <f t="shared" si="11"/>
        <v>Internal</v>
      </c>
      <c r="L91" s="10" t="s">
        <v>9</v>
      </c>
      <c r="M91" t="str">
        <f>VLOOKUP(A91,MasterGen!$E$2:$O$1524,8,FALSE)</f>
        <v>RECIPROCATING ENGINE</v>
      </c>
      <c r="N91" t="str">
        <f>VLOOKUP(A91,MasterGen!$E$2:$O$1524,9,FALSE)</f>
        <v>BIOGAS</v>
      </c>
    </row>
    <row r="92" spans="1:14" x14ac:dyDescent="0.35">
      <c r="A92" s="10" t="s">
        <v>829</v>
      </c>
      <c r="B92" s="10" t="s">
        <v>829</v>
      </c>
      <c r="C92" s="10" t="s">
        <v>17</v>
      </c>
      <c r="D92" s="10">
        <v>2</v>
      </c>
      <c r="E92" s="10">
        <v>0</v>
      </c>
      <c r="F92" s="10">
        <f t="shared" si="7"/>
        <v>2</v>
      </c>
      <c r="G92" s="10">
        <f>IFERROR(VLOOKUP(A92,NQC!$A$2:$T$1994,11,FALSE),0)</f>
        <v>0</v>
      </c>
      <c r="H92" s="10">
        <f t="shared" si="8"/>
        <v>0</v>
      </c>
      <c r="I92" s="10">
        <f t="shared" si="9"/>
        <v>0</v>
      </c>
      <c r="J92" s="10">
        <f t="shared" si="10"/>
        <v>0</v>
      </c>
      <c r="K92" s="10" t="str">
        <f t="shared" si="11"/>
        <v>Internal</v>
      </c>
      <c r="L92" s="10" t="s">
        <v>9</v>
      </c>
      <c r="M92" t="str">
        <f>VLOOKUP(A92,MasterGen!$E$2:$O$1524,8,FALSE)</f>
        <v>HYDRO</v>
      </c>
      <c r="N92" t="str">
        <f>VLOOKUP(A92,MasterGen!$E$2:$O$1524,9,FALSE)</f>
        <v>WATER</v>
      </c>
    </row>
    <row r="93" spans="1:14" x14ac:dyDescent="0.35">
      <c r="A93" s="10" t="s">
        <v>208</v>
      </c>
      <c r="B93" s="10" t="s">
        <v>209</v>
      </c>
      <c r="C93" s="10" t="s">
        <v>8</v>
      </c>
      <c r="D93" s="10">
        <v>1.1599999999999999</v>
      </c>
      <c r="E93" s="10">
        <v>0</v>
      </c>
      <c r="F93" s="10">
        <f t="shared" si="7"/>
        <v>1.1599999999999999</v>
      </c>
      <c r="G93" s="10">
        <f>IFERROR(VLOOKUP(A93,NQC!$A$2:$T$1994,11,FALSE),0)</f>
        <v>0</v>
      </c>
      <c r="H93" s="10">
        <f t="shared" si="8"/>
        <v>0</v>
      </c>
      <c r="I93" s="10">
        <f t="shared" si="9"/>
        <v>0</v>
      </c>
      <c r="J93" s="10">
        <f t="shared" si="10"/>
        <v>0</v>
      </c>
      <c r="K93" s="10" t="str">
        <f t="shared" si="11"/>
        <v>Internal</v>
      </c>
      <c r="L93" s="10" t="s">
        <v>12</v>
      </c>
      <c r="M93" t="str">
        <f>VLOOKUP(A93,MasterGen!$E$2:$O$1524,8,FALSE)</f>
        <v>PHOTO VOLTAIC</v>
      </c>
      <c r="N93" t="str">
        <f>VLOOKUP(A93,MasterGen!$E$2:$O$1524,9,FALSE)</f>
        <v>SUN</v>
      </c>
    </row>
    <row r="94" spans="1:14" x14ac:dyDescent="0.35">
      <c r="A94" s="10" t="s">
        <v>210</v>
      </c>
      <c r="B94" s="10" t="s">
        <v>211</v>
      </c>
      <c r="C94" s="10" t="s">
        <v>8</v>
      </c>
      <c r="D94" s="10">
        <v>1.25</v>
      </c>
      <c r="E94" s="10">
        <v>0</v>
      </c>
      <c r="F94" s="10">
        <f t="shared" si="7"/>
        <v>1.25</v>
      </c>
      <c r="G94" s="10">
        <f>IFERROR(VLOOKUP(A94,NQC!$A$2:$T$1994,11,FALSE),0)</f>
        <v>0</v>
      </c>
      <c r="H94" s="10">
        <f t="shared" si="8"/>
        <v>0</v>
      </c>
      <c r="I94" s="10">
        <f t="shared" si="9"/>
        <v>0</v>
      </c>
      <c r="J94" s="10">
        <f t="shared" si="10"/>
        <v>0</v>
      </c>
      <c r="K94" s="10" t="str">
        <f t="shared" si="11"/>
        <v>Internal</v>
      </c>
      <c r="L94" s="10" t="s">
        <v>12</v>
      </c>
      <c r="M94" t="str">
        <f>VLOOKUP(A94,MasterGen!$E$2:$O$1524,8,FALSE)</f>
        <v>PHOTO VOLTAIC</v>
      </c>
      <c r="N94" t="str">
        <f>VLOOKUP(A94,MasterGen!$E$2:$O$1524,9,FALSE)</f>
        <v>SUN</v>
      </c>
    </row>
    <row r="95" spans="1:14" x14ac:dyDescent="0.35">
      <c r="A95" s="10" t="s">
        <v>212</v>
      </c>
      <c r="B95" s="10" t="s">
        <v>213</v>
      </c>
      <c r="C95" s="10" t="s">
        <v>8</v>
      </c>
      <c r="D95" s="10">
        <v>10</v>
      </c>
      <c r="E95" s="10">
        <v>0</v>
      </c>
      <c r="F95" s="10">
        <f t="shared" si="7"/>
        <v>10</v>
      </c>
      <c r="G95" s="10">
        <f>IFERROR(VLOOKUP(A95,NQC!$A$2:$T$1994,11,FALSE),0)</f>
        <v>0</v>
      </c>
      <c r="H95" s="10">
        <f t="shared" si="8"/>
        <v>0</v>
      </c>
      <c r="I95" s="10">
        <f t="shared" si="9"/>
        <v>0</v>
      </c>
      <c r="J95" s="10">
        <f t="shared" si="10"/>
        <v>0</v>
      </c>
      <c r="K95" s="10" t="str">
        <f t="shared" si="11"/>
        <v>Internal</v>
      </c>
      <c r="L95" s="10" t="s">
        <v>12</v>
      </c>
      <c r="M95" t="s">
        <v>895</v>
      </c>
      <c r="N95" t="s">
        <v>896</v>
      </c>
    </row>
    <row r="96" spans="1:14" x14ac:dyDescent="0.35">
      <c r="A96" s="10" t="s">
        <v>214</v>
      </c>
      <c r="B96" s="10" t="s">
        <v>215</v>
      </c>
      <c r="C96" s="10" t="s">
        <v>8</v>
      </c>
      <c r="D96" s="10">
        <v>1.5</v>
      </c>
      <c r="E96" s="10">
        <v>0</v>
      </c>
      <c r="F96" s="10">
        <f t="shared" si="7"/>
        <v>1.5</v>
      </c>
      <c r="G96" s="10">
        <f>IFERROR(VLOOKUP(A96,NQC!$A$2:$T$1994,11,FALSE),0)</f>
        <v>0</v>
      </c>
      <c r="H96" s="10">
        <f t="shared" si="8"/>
        <v>0</v>
      </c>
      <c r="I96" s="10">
        <f t="shared" si="9"/>
        <v>0</v>
      </c>
      <c r="J96" s="10">
        <f t="shared" si="10"/>
        <v>0</v>
      </c>
      <c r="K96" s="10" t="str">
        <f t="shared" si="11"/>
        <v>Internal</v>
      </c>
      <c r="L96" s="10" t="s">
        <v>12</v>
      </c>
      <c r="M96" t="str">
        <f>VLOOKUP(A96,MasterGen!$E$2:$O$1524,8,FALSE)</f>
        <v>PHOTO VOLTAIC</v>
      </c>
      <c r="N96" t="str">
        <f>VLOOKUP(A96,MasterGen!$E$2:$O$1524,9,FALSE)</f>
        <v>SUN</v>
      </c>
    </row>
    <row r="97" spans="1:14" x14ac:dyDescent="0.35">
      <c r="A97" s="10" t="s">
        <v>216</v>
      </c>
      <c r="B97" s="10" t="s">
        <v>217</v>
      </c>
      <c r="C97" s="10" t="s">
        <v>8</v>
      </c>
      <c r="D97" s="10">
        <v>1.5</v>
      </c>
      <c r="E97" s="10">
        <v>0</v>
      </c>
      <c r="F97" s="10">
        <f t="shared" si="7"/>
        <v>1.5</v>
      </c>
      <c r="G97" s="10">
        <f>IFERROR(VLOOKUP(A97,NQC!$A$2:$T$1994,11,FALSE),0)</f>
        <v>0</v>
      </c>
      <c r="H97" s="10">
        <f t="shared" si="8"/>
        <v>0</v>
      </c>
      <c r="I97" s="10">
        <f t="shared" si="9"/>
        <v>0</v>
      </c>
      <c r="J97" s="10">
        <f t="shared" si="10"/>
        <v>0</v>
      </c>
      <c r="K97" s="10" t="str">
        <f t="shared" si="11"/>
        <v>Internal</v>
      </c>
      <c r="L97" s="10" t="s">
        <v>12</v>
      </c>
      <c r="M97" t="str">
        <f>VLOOKUP(A97,MasterGen!$E$2:$O$1524,8,FALSE)</f>
        <v>PHOTO VOLTAIC</v>
      </c>
      <c r="N97" t="str">
        <f>VLOOKUP(A97,MasterGen!$E$2:$O$1524,9,FALSE)</f>
        <v>SUN</v>
      </c>
    </row>
    <row r="98" spans="1:14" x14ac:dyDescent="0.35">
      <c r="A98" s="10" t="s">
        <v>218</v>
      </c>
      <c r="B98" s="10" t="s">
        <v>219</v>
      </c>
      <c r="C98" s="10" t="s">
        <v>8</v>
      </c>
      <c r="D98" s="10">
        <v>880</v>
      </c>
      <c r="E98" s="10">
        <v>43</v>
      </c>
      <c r="F98" s="10">
        <f t="shared" si="7"/>
        <v>837</v>
      </c>
      <c r="G98" s="10">
        <f>IFERROR(VLOOKUP(A98,NQC!$A$2:$T$1994,11,FALSE),0)</f>
        <v>813</v>
      </c>
      <c r="H98" s="10">
        <f t="shared" si="8"/>
        <v>0</v>
      </c>
      <c r="I98" s="10">
        <f t="shared" si="9"/>
        <v>813</v>
      </c>
      <c r="J98" s="10">
        <f t="shared" si="10"/>
        <v>0</v>
      </c>
      <c r="K98" s="10" t="str">
        <f t="shared" si="11"/>
        <v>Internal</v>
      </c>
      <c r="L98" s="10" t="s">
        <v>9</v>
      </c>
      <c r="M98" t="str">
        <f>VLOOKUP(A98,MasterGen!$E$2:$O$1524,8,FALSE)</f>
        <v>COMBINED CYCLE</v>
      </c>
      <c r="N98" t="str">
        <f>VLOOKUP(A98,MasterGen!$E$2:$O$1524,9,FALSE)</f>
        <v>NATURAL GAS</v>
      </c>
    </row>
    <row r="99" spans="1:14" x14ac:dyDescent="0.35">
      <c r="A99" s="10" t="s">
        <v>220</v>
      </c>
      <c r="B99" s="10" t="s">
        <v>221</v>
      </c>
      <c r="C99" s="10" t="s">
        <v>8</v>
      </c>
      <c r="D99" s="10">
        <v>2</v>
      </c>
      <c r="E99" s="10">
        <v>0</v>
      </c>
      <c r="F99" s="10">
        <f t="shared" si="7"/>
        <v>2</v>
      </c>
      <c r="G99" s="10">
        <f>IFERROR(VLOOKUP(A99,NQC!$A$2:$T$1994,11,FALSE),0)</f>
        <v>0</v>
      </c>
      <c r="H99" s="10">
        <f t="shared" si="8"/>
        <v>0</v>
      </c>
      <c r="I99" s="10">
        <f t="shared" si="9"/>
        <v>0</v>
      </c>
      <c r="J99" s="10">
        <f t="shared" si="10"/>
        <v>0</v>
      </c>
      <c r="K99" s="10" t="str">
        <f t="shared" si="11"/>
        <v>Internal</v>
      </c>
      <c r="L99" s="10" t="s">
        <v>12</v>
      </c>
      <c r="M99" t="str">
        <f>VLOOKUP(A99,MasterGen!$E$2:$O$1524,8,FALSE)</f>
        <v>PHOTO VOLTAIC</v>
      </c>
      <c r="N99" t="str">
        <f>VLOOKUP(A99,MasterGen!$E$2:$O$1524,9,FALSE)</f>
        <v>SUN</v>
      </c>
    </row>
    <row r="100" spans="1:14" x14ac:dyDescent="0.35">
      <c r="A100" s="10" t="s">
        <v>222</v>
      </c>
      <c r="B100" s="10" t="s">
        <v>223</v>
      </c>
      <c r="C100" s="10" t="s">
        <v>8</v>
      </c>
      <c r="D100" s="10">
        <v>12</v>
      </c>
      <c r="E100" s="10">
        <v>0</v>
      </c>
      <c r="F100" s="10">
        <f t="shared" si="7"/>
        <v>12</v>
      </c>
      <c r="G100" s="10">
        <f>IFERROR(VLOOKUP(A100,NQC!$A$2:$T$1994,11,FALSE),0)</f>
        <v>0</v>
      </c>
      <c r="H100" s="10">
        <f t="shared" si="8"/>
        <v>0</v>
      </c>
      <c r="I100" s="10">
        <f t="shared" si="9"/>
        <v>0</v>
      </c>
      <c r="J100" s="10">
        <f t="shared" si="10"/>
        <v>0</v>
      </c>
      <c r="K100" s="10" t="str">
        <f t="shared" si="11"/>
        <v>Internal</v>
      </c>
      <c r="L100" s="10" t="s">
        <v>12</v>
      </c>
      <c r="M100" t="str">
        <f>VLOOKUP(A100,MasterGen!$E$2:$O$1524,8,FALSE)</f>
        <v>PHOTO VOLTAIC</v>
      </c>
      <c r="N100" t="str">
        <f>VLOOKUP(A100,MasterGen!$E$2:$O$1524,9,FALSE)</f>
        <v>SUN</v>
      </c>
    </row>
    <row r="101" spans="1:14" x14ac:dyDescent="0.35">
      <c r="A101" s="10" t="s">
        <v>224</v>
      </c>
      <c r="B101" s="10" t="s">
        <v>225</v>
      </c>
      <c r="C101" s="10" t="s">
        <v>8</v>
      </c>
      <c r="D101" s="10">
        <v>0.91</v>
      </c>
      <c r="E101" s="10">
        <v>0</v>
      </c>
      <c r="F101" s="10">
        <f t="shared" si="7"/>
        <v>0.91</v>
      </c>
      <c r="G101" s="10">
        <f>IFERROR(VLOOKUP(A101,NQC!$A$2:$T$1994,11,FALSE),0)</f>
        <v>0</v>
      </c>
      <c r="H101" s="10">
        <f t="shared" si="8"/>
        <v>0</v>
      </c>
      <c r="I101" s="10">
        <f t="shared" si="9"/>
        <v>0</v>
      </c>
      <c r="J101" s="10">
        <f t="shared" si="10"/>
        <v>0</v>
      </c>
      <c r="K101" s="10" t="str">
        <f t="shared" si="11"/>
        <v>Internal</v>
      </c>
      <c r="L101" s="10" t="s">
        <v>12</v>
      </c>
      <c r="M101" t="str">
        <f>VLOOKUP(A101,MasterGen!$E$2:$O$1524,8,FALSE)</f>
        <v>PHOTO VOLTAIC</v>
      </c>
      <c r="N101" t="str">
        <f>VLOOKUP(A101,MasterGen!$E$2:$O$1524,9,FALSE)</f>
        <v>SUN</v>
      </c>
    </row>
    <row r="102" spans="1:14" x14ac:dyDescent="0.35">
      <c r="A102" s="10" t="s">
        <v>228</v>
      </c>
      <c r="B102" s="10" t="s">
        <v>229</v>
      </c>
      <c r="C102" s="10" t="s">
        <v>8</v>
      </c>
      <c r="D102" s="10">
        <v>1150</v>
      </c>
      <c r="E102" s="10">
        <v>0</v>
      </c>
      <c r="F102" s="10">
        <f t="shared" si="7"/>
        <v>1150</v>
      </c>
      <c r="G102" s="10">
        <f>IFERROR(VLOOKUP(A102,NQC!$A$2:$T$1994,11,FALSE),0)</f>
        <v>1140</v>
      </c>
      <c r="H102" s="10">
        <f t="shared" si="8"/>
        <v>0</v>
      </c>
      <c r="I102" s="10">
        <f t="shared" si="9"/>
        <v>1140</v>
      </c>
      <c r="J102" s="10">
        <f t="shared" si="10"/>
        <v>0</v>
      </c>
      <c r="K102" s="10" t="str">
        <f t="shared" si="11"/>
        <v>Internal</v>
      </c>
      <c r="L102" s="10" t="s">
        <v>20</v>
      </c>
      <c r="M102" t="str">
        <f>VLOOKUP(A102,MasterGen!$E$2:$O$1524,8,FALSE)</f>
        <v>STEAM</v>
      </c>
      <c r="N102" t="str">
        <f>VLOOKUP(A102,MasterGen!$E$2:$O$1524,9,FALSE)</f>
        <v>URANIUM</v>
      </c>
    </row>
    <row r="103" spans="1:14" x14ac:dyDescent="0.35">
      <c r="A103" s="10" t="s">
        <v>230</v>
      </c>
      <c r="B103" s="10" t="s">
        <v>231</v>
      </c>
      <c r="C103" s="10" t="s">
        <v>8</v>
      </c>
      <c r="D103" s="10">
        <v>21</v>
      </c>
      <c r="E103" s="10">
        <v>21</v>
      </c>
      <c r="F103" s="10">
        <f t="shared" si="7"/>
        <v>0</v>
      </c>
      <c r="G103" s="10">
        <f>IFERROR(VLOOKUP(A103,NQC!$A$2:$T$1994,11,FALSE),0)</f>
        <v>3</v>
      </c>
      <c r="H103" s="10">
        <f t="shared" si="8"/>
        <v>3</v>
      </c>
      <c r="I103" s="10">
        <f t="shared" si="9"/>
        <v>3</v>
      </c>
      <c r="J103" s="10">
        <f t="shared" si="10"/>
        <v>3</v>
      </c>
      <c r="K103" s="10" t="str">
        <f t="shared" si="11"/>
        <v>Internal</v>
      </c>
      <c r="L103" s="10" t="s">
        <v>12</v>
      </c>
      <c r="M103" t="str">
        <f>VLOOKUP(A103,MasterGen!$E$2:$O$1524,8,FALSE)</f>
        <v>HYDRO</v>
      </c>
      <c r="N103" t="str">
        <f>VLOOKUP(A103,MasterGen!$E$2:$O$1524,9,FALSE)</f>
        <v>WATER</v>
      </c>
    </row>
    <row r="104" spans="1:14" x14ac:dyDescent="0.35">
      <c r="A104" s="10" t="s">
        <v>232</v>
      </c>
      <c r="B104" s="10" t="s">
        <v>233</v>
      </c>
      <c r="C104" s="10" t="s">
        <v>8</v>
      </c>
      <c r="D104" s="10">
        <v>72</v>
      </c>
      <c r="E104" s="10">
        <v>4.5</v>
      </c>
      <c r="F104" s="10">
        <f t="shared" si="7"/>
        <v>67.5</v>
      </c>
      <c r="G104" s="10">
        <f>IFERROR(VLOOKUP(A104,NQC!$A$2:$T$1994,11,FALSE),0)</f>
        <v>72</v>
      </c>
      <c r="H104" s="10">
        <f t="shared" si="8"/>
        <v>4.5</v>
      </c>
      <c r="I104" s="10">
        <f t="shared" si="9"/>
        <v>72</v>
      </c>
      <c r="J104" s="10">
        <f t="shared" si="10"/>
        <v>4.5</v>
      </c>
      <c r="K104" s="10" t="str">
        <f t="shared" si="11"/>
        <v>Internal</v>
      </c>
      <c r="L104" s="10" t="s">
        <v>9</v>
      </c>
      <c r="M104" t="str">
        <f>VLOOKUP(A104,MasterGen!$E$2:$O$1524,8,FALSE)</f>
        <v>HYDRO</v>
      </c>
      <c r="N104" t="str">
        <f>VLOOKUP(A104,MasterGen!$E$2:$O$1524,9,FALSE)</f>
        <v>WATER</v>
      </c>
    </row>
    <row r="105" spans="1:14" x14ac:dyDescent="0.35">
      <c r="A105" s="10" t="s">
        <v>234</v>
      </c>
      <c r="B105" s="10" t="s">
        <v>235</v>
      </c>
      <c r="C105" s="10" t="s">
        <v>8</v>
      </c>
      <c r="D105" s="10">
        <v>52.23</v>
      </c>
      <c r="E105" s="10">
        <v>3.23</v>
      </c>
      <c r="F105" s="10">
        <f t="shared" si="7"/>
        <v>49</v>
      </c>
      <c r="G105" s="10">
        <f>IFERROR(VLOOKUP(A105,NQC!$A$2:$T$1994,11,FALSE),0)</f>
        <v>49.5</v>
      </c>
      <c r="H105" s="10">
        <f t="shared" si="8"/>
        <v>0.5</v>
      </c>
      <c r="I105" s="10">
        <f t="shared" si="9"/>
        <v>49.5</v>
      </c>
      <c r="J105" s="10">
        <f t="shared" si="10"/>
        <v>0.5</v>
      </c>
      <c r="K105" s="10" t="str">
        <f t="shared" si="11"/>
        <v>Internal</v>
      </c>
      <c r="L105" s="10" t="s">
        <v>20</v>
      </c>
      <c r="M105" t="str">
        <f>VLOOKUP(A105,MasterGen!$E$2:$O$1524,8,FALSE)</f>
        <v>COMBUSTION TURBINE</v>
      </c>
      <c r="N105" t="str">
        <f>VLOOKUP(A105,MasterGen!$E$2:$O$1524,9,FALSE)</f>
        <v>NATURAL GAS</v>
      </c>
    </row>
    <row r="106" spans="1:14" x14ac:dyDescent="0.35">
      <c r="A106" s="10" t="s">
        <v>236</v>
      </c>
      <c r="B106" s="10" t="s">
        <v>237</v>
      </c>
      <c r="C106" s="10" t="s">
        <v>8</v>
      </c>
      <c r="D106" s="10">
        <v>125</v>
      </c>
      <c r="E106" s="10">
        <v>0</v>
      </c>
      <c r="F106" s="10">
        <f t="shared" si="7"/>
        <v>125</v>
      </c>
      <c r="G106" s="10">
        <f>IFERROR(VLOOKUP(A106,NQC!$A$2:$T$1994,11,FALSE),0)</f>
        <v>33.75</v>
      </c>
      <c r="H106" s="10">
        <f t="shared" si="8"/>
        <v>0</v>
      </c>
      <c r="I106" s="10">
        <f t="shared" si="9"/>
        <v>33.75</v>
      </c>
      <c r="J106" s="10">
        <f t="shared" si="10"/>
        <v>0</v>
      </c>
      <c r="K106" s="10" t="str">
        <f t="shared" si="11"/>
        <v>Internal</v>
      </c>
      <c r="L106" s="10" t="s">
        <v>12</v>
      </c>
      <c r="M106" t="str">
        <f>VLOOKUP(A106,MasterGen!$E$2:$O$1524,8,FALSE)</f>
        <v>PHOTO VOLTAIC</v>
      </c>
      <c r="N106" t="str">
        <f>VLOOKUP(A106,MasterGen!$E$2:$O$1524,9,FALSE)</f>
        <v>SUN</v>
      </c>
    </row>
    <row r="107" spans="1:14" x14ac:dyDescent="0.35">
      <c r="A107" s="10" t="s">
        <v>238</v>
      </c>
      <c r="B107" s="10" t="s">
        <v>239</v>
      </c>
      <c r="C107" s="10" t="s">
        <v>8</v>
      </c>
      <c r="D107" s="10">
        <v>125</v>
      </c>
      <c r="E107" s="10">
        <v>62.5</v>
      </c>
      <c r="F107" s="10">
        <f t="shared" si="7"/>
        <v>62.5</v>
      </c>
      <c r="G107" s="10">
        <f>IFERROR(VLOOKUP(A107,NQC!$A$2:$T$1994,11,FALSE),0)</f>
        <v>0</v>
      </c>
      <c r="H107" s="10">
        <f t="shared" si="8"/>
        <v>0</v>
      </c>
      <c r="I107" s="10">
        <f t="shared" si="9"/>
        <v>0</v>
      </c>
      <c r="J107" s="10">
        <f t="shared" si="10"/>
        <v>0</v>
      </c>
      <c r="K107" s="10" t="str">
        <f t="shared" si="11"/>
        <v>Internal</v>
      </c>
      <c r="L107" s="10" t="s">
        <v>12</v>
      </c>
      <c r="M107" t="str">
        <f>VLOOKUP(A107,MasterGen!$E$2:$O$1524,8,FALSE)</f>
        <v>PHOTO VOLTAIC</v>
      </c>
      <c r="N107" t="str">
        <f>VLOOKUP(A107,MasterGen!$E$2:$O$1524,9,FALSE)</f>
        <v>SUN</v>
      </c>
    </row>
    <row r="108" spans="1:14" x14ac:dyDescent="0.35">
      <c r="A108" s="10" t="s">
        <v>240</v>
      </c>
      <c r="B108" s="10" t="s">
        <v>241</v>
      </c>
      <c r="C108" s="10" t="s">
        <v>8</v>
      </c>
      <c r="D108" s="10">
        <v>110</v>
      </c>
      <c r="E108" s="10">
        <v>0</v>
      </c>
      <c r="F108" s="10">
        <f t="shared" si="7"/>
        <v>110</v>
      </c>
      <c r="G108" s="10">
        <f>IFERROR(VLOOKUP(A108,NQC!$A$2:$T$1994,11,FALSE),0)</f>
        <v>29.7</v>
      </c>
      <c r="H108" s="10">
        <f t="shared" si="8"/>
        <v>0</v>
      </c>
      <c r="I108" s="10">
        <f t="shared" si="9"/>
        <v>29.7</v>
      </c>
      <c r="J108" s="10">
        <f t="shared" si="10"/>
        <v>0</v>
      </c>
      <c r="K108" s="10" t="str">
        <f t="shared" si="11"/>
        <v>Internal</v>
      </c>
      <c r="L108" s="10" t="s">
        <v>12</v>
      </c>
      <c r="M108" t="str">
        <f>VLOOKUP(A108,MasterGen!$E$2:$O$1524,8,FALSE)</f>
        <v>PHOTO VOLTAIC</v>
      </c>
      <c r="N108" t="str">
        <f>VLOOKUP(A108,MasterGen!$E$2:$O$1524,9,FALSE)</f>
        <v>SUN</v>
      </c>
    </row>
    <row r="109" spans="1:14" x14ac:dyDescent="0.35">
      <c r="A109" s="10" t="s">
        <v>242</v>
      </c>
      <c r="B109" s="10" t="s">
        <v>243</v>
      </c>
      <c r="C109" s="10" t="s">
        <v>88</v>
      </c>
      <c r="D109" s="10">
        <v>125</v>
      </c>
      <c r="E109" s="10">
        <v>0</v>
      </c>
      <c r="F109" s="10">
        <f t="shared" si="7"/>
        <v>125</v>
      </c>
      <c r="G109" s="10">
        <f>IFERROR(VLOOKUP(A109,NQC!$A$2:$T$1994,11,FALSE),0)</f>
        <v>33.75</v>
      </c>
      <c r="H109" s="10">
        <f t="shared" si="8"/>
        <v>0</v>
      </c>
      <c r="I109" s="10">
        <f t="shared" si="9"/>
        <v>33.75</v>
      </c>
      <c r="J109" s="10">
        <f t="shared" si="10"/>
        <v>0</v>
      </c>
      <c r="K109" s="10" t="str">
        <f t="shared" si="11"/>
        <v>Internal</v>
      </c>
      <c r="L109" s="10" t="s">
        <v>12</v>
      </c>
      <c r="M109" t="str">
        <f>VLOOKUP(A109,MasterGen!$E$2:$O$1524,8,FALSE)</f>
        <v>PHOTO VOLTAIC</v>
      </c>
      <c r="N109" t="str">
        <f>VLOOKUP(A109,MasterGen!$E$2:$O$1524,9,FALSE)</f>
        <v>SUN</v>
      </c>
    </row>
    <row r="110" spans="1:14" x14ac:dyDescent="0.35">
      <c r="A110" s="10" t="s">
        <v>244</v>
      </c>
      <c r="B110" s="10" t="s">
        <v>245</v>
      </c>
      <c r="C110" s="10" t="s">
        <v>8</v>
      </c>
      <c r="D110" s="10">
        <v>41.4</v>
      </c>
      <c r="E110" s="10">
        <v>20.7</v>
      </c>
      <c r="F110" s="10">
        <f t="shared" si="7"/>
        <v>20.7</v>
      </c>
      <c r="G110" s="10">
        <f>IFERROR(VLOOKUP(A110,NQC!$A$2:$T$1994,11,FALSE),0)</f>
        <v>36</v>
      </c>
      <c r="H110" s="10">
        <f t="shared" si="8"/>
        <v>15.3</v>
      </c>
      <c r="I110" s="10">
        <f t="shared" si="9"/>
        <v>36</v>
      </c>
      <c r="J110" s="10">
        <f t="shared" si="10"/>
        <v>15.3</v>
      </c>
      <c r="K110" s="10" t="str">
        <f t="shared" si="11"/>
        <v>Internal</v>
      </c>
      <c r="L110" s="10" t="s">
        <v>12</v>
      </c>
      <c r="M110" t="str">
        <f>VLOOKUP(A110,MasterGen!$E$2:$O$1524,8,FALSE)</f>
        <v>COMBUSTION TURBINE</v>
      </c>
      <c r="N110" t="str">
        <f>VLOOKUP(A110,MasterGen!$E$2:$O$1524,9,FALSE)</f>
        <v>NATURAL GAS</v>
      </c>
    </row>
    <row r="111" spans="1:14" x14ac:dyDescent="0.35">
      <c r="A111" s="10" t="s">
        <v>246</v>
      </c>
      <c r="B111" s="10" t="s">
        <v>247</v>
      </c>
      <c r="C111" s="10" t="s">
        <v>8</v>
      </c>
      <c r="D111" s="10">
        <v>100</v>
      </c>
      <c r="E111" s="10">
        <v>32.799999999999997</v>
      </c>
      <c r="F111" s="10">
        <f t="shared" si="7"/>
        <v>67.2</v>
      </c>
      <c r="G111" s="10">
        <f>IFERROR(VLOOKUP(A111,NQC!$A$2:$T$1994,11,FALSE),0)</f>
        <v>27</v>
      </c>
      <c r="H111" s="10">
        <f t="shared" si="8"/>
        <v>0</v>
      </c>
      <c r="I111" s="10">
        <f t="shared" si="9"/>
        <v>27</v>
      </c>
      <c r="J111" s="10">
        <f t="shared" si="10"/>
        <v>0</v>
      </c>
      <c r="K111" s="10" t="str">
        <f t="shared" si="11"/>
        <v>Internal</v>
      </c>
      <c r="L111" s="10" t="s">
        <v>12</v>
      </c>
      <c r="M111" t="str">
        <f>VLOOKUP(A111,MasterGen!$E$2:$O$1524,8,FALSE)</f>
        <v>PHOTO VOLTAIC</v>
      </c>
      <c r="N111" t="str">
        <f>VLOOKUP(A111,MasterGen!$E$2:$O$1524,9,FALSE)</f>
        <v>SUN</v>
      </c>
    </row>
    <row r="112" spans="1:14" x14ac:dyDescent="0.35">
      <c r="A112" s="10" t="s">
        <v>248</v>
      </c>
      <c r="B112" s="10" t="s">
        <v>249</v>
      </c>
      <c r="C112" s="10" t="s">
        <v>17</v>
      </c>
      <c r="D112" s="10">
        <v>296.19</v>
      </c>
      <c r="E112" s="10">
        <v>4.1900000000000004</v>
      </c>
      <c r="F112" s="10">
        <f t="shared" si="7"/>
        <v>292</v>
      </c>
      <c r="G112" s="10">
        <f>IFERROR(VLOOKUP(A112,NQC!$A$2:$T$1994,11,FALSE),0)</f>
        <v>79.97</v>
      </c>
      <c r="H112" s="10">
        <f t="shared" si="8"/>
        <v>0</v>
      </c>
      <c r="I112" s="10">
        <f t="shared" si="9"/>
        <v>79.97</v>
      </c>
      <c r="J112" s="10">
        <f t="shared" si="10"/>
        <v>0</v>
      </c>
      <c r="K112" s="10" t="str">
        <f t="shared" si="11"/>
        <v>Internal</v>
      </c>
      <c r="L112" s="10" t="s">
        <v>12</v>
      </c>
      <c r="M112" t="str">
        <f>VLOOKUP(A112,MasterGen!$E$2:$O$1524,8,FALSE)</f>
        <v>PHOTO VOLTAIC</v>
      </c>
      <c r="N112" t="str">
        <f>VLOOKUP(A112,MasterGen!$E$2:$O$1524,9,FALSE)</f>
        <v>SUN</v>
      </c>
    </row>
    <row r="113" spans="1:14" x14ac:dyDescent="0.35">
      <c r="A113" s="10" t="s">
        <v>250</v>
      </c>
      <c r="B113" s="10" t="s">
        <v>251</v>
      </c>
      <c r="C113" s="10" t="s">
        <v>8</v>
      </c>
      <c r="D113" s="10">
        <v>147.80000000000001</v>
      </c>
      <c r="E113" s="10">
        <v>15.8</v>
      </c>
      <c r="F113" s="10">
        <f t="shared" si="7"/>
        <v>132</v>
      </c>
      <c r="G113" s="10">
        <f>IFERROR(VLOOKUP(A113,NQC!$A$2:$T$1994,11,FALSE),0)</f>
        <v>143.5</v>
      </c>
      <c r="H113" s="10">
        <f t="shared" si="8"/>
        <v>11.5</v>
      </c>
      <c r="I113" s="10">
        <f t="shared" si="9"/>
        <v>143.5</v>
      </c>
      <c r="J113" s="10">
        <f t="shared" si="10"/>
        <v>11.5</v>
      </c>
      <c r="K113" s="10" t="str">
        <f t="shared" si="11"/>
        <v>Internal</v>
      </c>
      <c r="L113" s="10" t="s">
        <v>20</v>
      </c>
      <c r="M113" t="str">
        <f>VLOOKUP(A113,MasterGen!$E$2:$O$1524,8,FALSE)</f>
        <v>COMBINED CYCLE</v>
      </c>
      <c r="N113" t="str">
        <f>VLOOKUP(A113,MasterGen!$E$2:$O$1524,9,FALSE)</f>
        <v>NATURAL GAS</v>
      </c>
    </row>
    <row r="114" spans="1:14" x14ac:dyDescent="0.35">
      <c r="A114" s="10" t="s">
        <v>252</v>
      </c>
      <c r="B114" s="10" t="s">
        <v>253</v>
      </c>
      <c r="C114" s="10" t="s">
        <v>8</v>
      </c>
      <c r="D114" s="10">
        <v>235</v>
      </c>
      <c r="E114" s="10">
        <v>0</v>
      </c>
      <c r="F114" s="10">
        <f t="shared" si="7"/>
        <v>235</v>
      </c>
      <c r="G114" s="10">
        <f>IFERROR(VLOOKUP(A114,NQC!$A$2:$T$1994,11,FALSE),0)</f>
        <v>154.97</v>
      </c>
      <c r="H114" s="10">
        <f t="shared" si="8"/>
        <v>0</v>
      </c>
      <c r="I114" s="10">
        <f t="shared" si="9"/>
        <v>154.97</v>
      </c>
      <c r="J114" s="10">
        <f t="shared" si="10"/>
        <v>0</v>
      </c>
      <c r="K114" s="10" t="str">
        <f t="shared" si="11"/>
        <v>Internal</v>
      </c>
      <c r="L114" s="10" t="s">
        <v>12</v>
      </c>
      <c r="M114" t="str">
        <f>VLOOKUP(A114,MasterGen!$E$2:$O$1524,8,FALSE)</f>
        <v>HYDRO</v>
      </c>
      <c r="N114" t="str">
        <f>VLOOKUP(A114,MasterGen!$E$2:$O$1524,9,FALSE)</f>
        <v>WATER</v>
      </c>
    </row>
    <row r="115" spans="1:14" x14ac:dyDescent="0.35">
      <c r="A115" s="10" t="s">
        <v>254</v>
      </c>
      <c r="B115" s="10" t="s">
        <v>255</v>
      </c>
      <c r="C115" s="10" t="s">
        <v>8</v>
      </c>
      <c r="D115" s="10">
        <v>20</v>
      </c>
      <c r="E115" s="10">
        <v>0</v>
      </c>
      <c r="F115" s="10">
        <f t="shared" si="7"/>
        <v>20</v>
      </c>
      <c r="G115" s="10">
        <f>IFERROR(VLOOKUP(A115,NQC!$A$2:$T$1994,11,FALSE),0)</f>
        <v>0</v>
      </c>
      <c r="H115" s="10">
        <f t="shared" si="8"/>
        <v>0</v>
      </c>
      <c r="I115" s="10">
        <f t="shared" si="9"/>
        <v>0</v>
      </c>
      <c r="J115" s="10">
        <f t="shared" si="10"/>
        <v>0</v>
      </c>
      <c r="K115" s="10" t="str">
        <f t="shared" si="11"/>
        <v>Internal</v>
      </c>
      <c r="L115" s="10" t="s">
        <v>20</v>
      </c>
      <c r="M115" t="str">
        <f>VLOOKUP(A115,MasterGen!$E$2:$O$1524,8,FALSE)</f>
        <v>PHOTO VOLTAIC</v>
      </c>
      <c r="N115" t="str">
        <f>VLOOKUP(A115,MasterGen!$E$2:$O$1524,9,FALSE)</f>
        <v>SUN</v>
      </c>
    </row>
    <row r="116" spans="1:14" x14ac:dyDescent="0.35">
      <c r="A116" s="10" t="s">
        <v>259</v>
      </c>
      <c r="B116" s="10" t="s">
        <v>260</v>
      </c>
      <c r="C116" s="10" t="s">
        <v>17</v>
      </c>
      <c r="D116" s="10">
        <v>7.5</v>
      </c>
      <c r="E116" s="10">
        <v>0</v>
      </c>
      <c r="F116" s="10">
        <f t="shared" si="7"/>
        <v>7.5</v>
      </c>
      <c r="G116" s="10">
        <f>IFERROR(VLOOKUP(A116,NQC!$A$2:$T$1994,11,FALSE),0)</f>
        <v>7.5</v>
      </c>
      <c r="H116" s="10">
        <f t="shared" si="8"/>
        <v>0</v>
      </c>
      <c r="I116" s="10">
        <f t="shared" si="9"/>
        <v>7.5</v>
      </c>
      <c r="J116" s="10">
        <f t="shared" si="10"/>
        <v>0</v>
      </c>
      <c r="K116" s="10" t="str">
        <f t="shared" si="11"/>
        <v>Internal</v>
      </c>
      <c r="L116" s="10" t="s">
        <v>43</v>
      </c>
      <c r="M116" t="str">
        <f>VLOOKUP(A116,MasterGen!$E$2:$O$1524,8,FALSE)</f>
        <v>OTHER</v>
      </c>
      <c r="N116" t="str">
        <f>VLOOKUP(A116,MasterGen!$E$2:$O$1524,9,FALSE)</f>
        <v>LESR</v>
      </c>
    </row>
    <row r="117" spans="1:14" x14ac:dyDescent="0.35">
      <c r="A117" s="10" t="s">
        <v>261</v>
      </c>
      <c r="B117" s="10" t="s">
        <v>262</v>
      </c>
      <c r="C117" s="10" t="s">
        <v>8</v>
      </c>
      <c r="D117" s="10">
        <v>48.1</v>
      </c>
      <c r="E117" s="10">
        <v>0</v>
      </c>
      <c r="F117" s="10">
        <f t="shared" si="7"/>
        <v>48.1</v>
      </c>
      <c r="G117" s="10">
        <f>IFERROR(VLOOKUP(A117,NQC!$A$2:$T$1994,11,FALSE),0)</f>
        <v>48.1</v>
      </c>
      <c r="H117" s="10">
        <f t="shared" si="8"/>
        <v>0</v>
      </c>
      <c r="I117" s="10">
        <f t="shared" si="9"/>
        <v>48.1</v>
      </c>
      <c r="J117" s="10">
        <f t="shared" si="10"/>
        <v>0</v>
      </c>
      <c r="K117" s="10" t="str">
        <f t="shared" si="11"/>
        <v>Internal</v>
      </c>
      <c r="L117" s="10" t="s">
        <v>43</v>
      </c>
      <c r="M117" t="str">
        <f>VLOOKUP(A117,MasterGen!$E$2:$O$1524,8,FALSE)</f>
        <v>COMBUSTION TURBINE</v>
      </c>
      <c r="N117" t="str">
        <f>VLOOKUP(A117,MasterGen!$E$2:$O$1524,9,FALSE)</f>
        <v>NATURAL GAS</v>
      </c>
    </row>
    <row r="118" spans="1:14" x14ac:dyDescent="0.35">
      <c r="A118" s="10" t="s">
        <v>263</v>
      </c>
      <c r="B118" s="10" t="s">
        <v>264</v>
      </c>
      <c r="C118" s="10" t="s">
        <v>8</v>
      </c>
      <c r="D118" s="10">
        <v>11</v>
      </c>
      <c r="E118" s="10">
        <v>11</v>
      </c>
      <c r="F118" s="10">
        <f t="shared" si="7"/>
        <v>0</v>
      </c>
      <c r="G118" s="10">
        <f>IFERROR(VLOOKUP(A118,NQC!$A$2:$T$1994,11,FALSE),0)</f>
        <v>11</v>
      </c>
      <c r="H118" s="10">
        <f t="shared" si="8"/>
        <v>11</v>
      </c>
      <c r="I118" s="10">
        <f t="shared" si="9"/>
        <v>11</v>
      </c>
      <c r="J118" s="10">
        <f t="shared" si="10"/>
        <v>11</v>
      </c>
      <c r="K118" s="10" t="str">
        <f t="shared" si="11"/>
        <v>Internal</v>
      </c>
      <c r="L118" s="10" t="s">
        <v>89</v>
      </c>
      <c r="M118" t="str">
        <f>VLOOKUP(A118,MasterGen!$E$2:$O$1524,8,FALSE)</f>
        <v>HYDRO</v>
      </c>
      <c r="N118" t="str">
        <f>VLOOKUP(A118,MasterGen!$E$2:$O$1524,9,FALSE)</f>
        <v>WATER</v>
      </c>
    </row>
    <row r="119" spans="1:14" x14ac:dyDescent="0.35">
      <c r="A119" s="10" t="s">
        <v>267</v>
      </c>
      <c r="B119" s="10" t="s">
        <v>268</v>
      </c>
      <c r="C119" s="10" t="s">
        <v>8</v>
      </c>
      <c r="D119" s="10">
        <v>4.9000000000000004</v>
      </c>
      <c r="E119" s="10">
        <v>4.9000000000000004</v>
      </c>
      <c r="F119" s="10">
        <f t="shared" si="7"/>
        <v>0</v>
      </c>
      <c r="G119" s="10">
        <f>IFERROR(VLOOKUP(A119,NQC!$A$2:$T$1994,11,FALSE),0)</f>
        <v>2</v>
      </c>
      <c r="H119" s="10">
        <f t="shared" si="8"/>
        <v>2</v>
      </c>
      <c r="I119" s="10">
        <f t="shared" si="9"/>
        <v>2</v>
      </c>
      <c r="J119" s="10">
        <f t="shared" si="10"/>
        <v>2</v>
      </c>
      <c r="K119" s="10" t="str">
        <f t="shared" si="11"/>
        <v>Internal</v>
      </c>
      <c r="L119" s="10" t="s">
        <v>9</v>
      </c>
      <c r="M119" t="str">
        <f>VLOOKUP(A119,MasterGen!$E$2:$O$1524,8,FALSE)</f>
        <v>HYDRO</v>
      </c>
      <c r="N119" t="str">
        <f>VLOOKUP(A119,MasterGen!$E$2:$O$1524,9,FALSE)</f>
        <v>WATER</v>
      </c>
    </row>
    <row r="120" spans="1:14" x14ac:dyDescent="0.35">
      <c r="A120" s="10" t="s">
        <v>269</v>
      </c>
      <c r="B120" s="10" t="s">
        <v>270</v>
      </c>
      <c r="C120" s="10" t="s">
        <v>8</v>
      </c>
      <c r="D120" s="10">
        <v>551.70000000000005</v>
      </c>
      <c r="E120" s="10">
        <v>46.7</v>
      </c>
      <c r="F120" s="10">
        <f t="shared" si="7"/>
        <v>505.00000000000006</v>
      </c>
      <c r="G120" s="10">
        <f>IFERROR(VLOOKUP(A120,NQC!$A$2:$T$1994,11,FALSE),0)</f>
        <v>380</v>
      </c>
      <c r="H120" s="10">
        <f t="shared" si="8"/>
        <v>0</v>
      </c>
      <c r="I120" s="10">
        <f t="shared" si="9"/>
        <v>380</v>
      </c>
      <c r="J120" s="10">
        <f t="shared" si="10"/>
        <v>0</v>
      </c>
      <c r="K120" s="10" t="str">
        <f t="shared" si="11"/>
        <v>Internal</v>
      </c>
      <c r="L120" s="10" t="s">
        <v>9</v>
      </c>
      <c r="M120" t="str">
        <f>VLOOKUP(A120,MasterGen!$E$2:$O$1524,8,FALSE)</f>
        <v>COMBINED CYCLE</v>
      </c>
      <c r="N120" t="str">
        <f>VLOOKUP(A120,MasterGen!$E$2:$O$1524,9,FALSE)</f>
        <v>NATURAL GAS</v>
      </c>
    </row>
    <row r="121" spans="1:14" x14ac:dyDescent="0.35">
      <c r="A121" s="10" t="s">
        <v>271</v>
      </c>
      <c r="B121" s="10" t="s">
        <v>272</v>
      </c>
      <c r="C121" s="10" t="s">
        <v>8</v>
      </c>
      <c r="D121" s="10">
        <v>263</v>
      </c>
      <c r="E121" s="10">
        <v>0</v>
      </c>
      <c r="F121" s="10">
        <f t="shared" si="7"/>
        <v>263</v>
      </c>
      <c r="G121" s="10">
        <f>IFERROR(VLOOKUP(A121,NQC!$A$2:$T$1994,11,FALSE),0)</f>
        <v>263</v>
      </c>
      <c r="H121" s="10">
        <f t="shared" si="8"/>
        <v>0</v>
      </c>
      <c r="I121" s="10">
        <f t="shared" si="9"/>
        <v>263</v>
      </c>
      <c r="J121" s="10">
        <f t="shared" si="10"/>
        <v>0</v>
      </c>
      <c r="K121" s="10" t="str">
        <f t="shared" si="11"/>
        <v>Internal</v>
      </c>
      <c r="L121" s="10" t="s">
        <v>12</v>
      </c>
      <c r="M121" t="str">
        <f>VLOOKUP(A121,MasterGen!$E$2:$O$1524,8,FALSE)</f>
        <v>COMBINED CYCLE</v>
      </c>
      <c r="N121" t="str">
        <f>VLOOKUP(A121,MasterGen!$E$2:$O$1524,9,FALSE)</f>
        <v>NATURAL GAS</v>
      </c>
    </row>
    <row r="122" spans="1:14" x14ac:dyDescent="0.35">
      <c r="A122" s="10" t="s">
        <v>273</v>
      </c>
      <c r="B122" s="10" t="s">
        <v>274</v>
      </c>
      <c r="C122" s="10" t="s">
        <v>8</v>
      </c>
      <c r="D122" s="10">
        <v>263.68</v>
      </c>
      <c r="E122" s="10">
        <v>0</v>
      </c>
      <c r="F122" s="10">
        <f t="shared" si="7"/>
        <v>263.68</v>
      </c>
      <c r="G122" s="10">
        <f>IFERROR(VLOOKUP(A122,NQC!$A$2:$T$1994,11,FALSE),0)</f>
        <v>263.68</v>
      </c>
      <c r="H122" s="10">
        <f t="shared" si="8"/>
        <v>0</v>
      </c>
      <c r="I122" s="10">
        <f t="shared" si="9"/>
        <v>263.68</v>
      </c>
      <c r="J122" s="10">
        <f t="shared" si="10"/>
        <v>0</v>
      </c>
      <c r="K122" s="10" t="str">
        <f t="shared" si="11"/>
        <v>Internal</v>
      </c>
      <c r="L122" s="10" t="s">
        <v>12</v>
      </c>
      <c r="M122" t="str">
        <f>VLOOKUP(A122,MasterGen!$E$2:$O$1524,8,FALSE)</f>
        <v>COMBINED CYCLE</v>
      </c>
      <c r="N122" t="str">
        <f>VLOOKUP(A122,MasterGen!$E$2:$O$1524,9,FALSE)</f>
        <v>NATURAL GAS</v>
      </c>
    </row>
    <row r="123" spans="1:14" x14ac:dyDescent="0.35">
      <c r="A123" s="10" t="s">
        <v>277</v>
      </c>
      <c r="B123" s="10" t="s">
        <v>278</v>
      </c>
      <c r="C123" s="10" t="s">
        <v>17</v>
      </c>
      <c r="D123" s="10">
        <v>10</v>
      </c>
      <c r="E123" s="10">
        <v>1.25</v>
      </c>
      <c r="F123" s="10">
        <f t="shared" si="7"/>
        <v>8.75</v>
      </c>
      <c r="G123" s="10">
        <f>IFERROR(VLOOKUP(A123,NQC!$A$2:$T$1994,11,FALSE),0)</f>
        <v>10</v>
      </c>
      <c r="H123" s="10">
        <f t="shared" si="8"/>
        <v>1.25</v>
      </c>
      <c r="I123" s="10">
        <f t="shared" si="9"/>
        <v>10</v>
      </c>
      <c r="J123" s="10">
        <f t="shared" si="10"/>
        <v>1.25</v>
      </c>
      <c r="K123" s="10" t="str">
        <f t="shared" si="11"/>
        <v>Internal</v>
      </c>
      <c r="L123" s="10" t="s">
        <v>43</v>
      </c>
      <c r="M123" t="str">
        <f>VLOOKUP(A123,MasterGen!$E$2:$O$1524,8,FALSE)</f>
        <v>OTHER</v>
      </c>
      <c r="N123" t="str">
        <f>VLOOKUP(A123,MasterGen!$E$2:$O$1524,9,FALSE)</f>
        <v>LESR</v>
      </c>
    </row>
    <row r="124" spans="1:14" x14ac:dyDescent="0.35">
      <c r="A124" s="10" t="s">
        <v>279</v>
      </c>
      <c r="B124" s="10" t="s">
        <v>280</v>
      </c>
      <c r="C124" s="10" t="s">
        <v>8</v>
      </c>
      <c r="D124" s="10">
        <v>48.71</v>
      </c>
      <c r="E124" s="10">
        <v>0</v>
      </c>
      <c r="F124" s="10">
        <f t="shared" si="7"/>
        <v>48.71</v>
      </c>
      <c r="G124" s="10">
        <f>IFERROR(VLOOKUP(A124,NQC!$A$2:$T$1994,11,FALSE),0)</f>
        <v>48.71</v>
      </c>
      <c r="H124" s="10">
        <f t="shared" si="8"/>
        <v>0</v>
      </c>
      <c r="I124" s="10">
        <f t="shared" si="9"/>
        <v>48.71</v>
      </c>
      <c r="J124" s="10">
        <f t="shared" si="10"/>
        <v>0</v>
      </c>
      <c r="K124" s="10" t="str">
        <f t="shared" si="11"/>
        <v>Internal</v>
      </c>
      <c r="L124" s="10" t="s">
        <v>43</v>
      </c>
      <c r="M124" t="str">
        <f>VLOOKUP(A124,MasterGen!$E$2:$O$1524,8,FALSE)</f>
        <v>COMBUSTION TURBINE</v>
      </c>
      <c r="N124" t="str">
        <f>VLOOKUP(A124,MasterGen!$E$2:$O$1524,9,FALSE)</f>
        <v>NATURAL GAS</v>
      </c>
    </row>
    <row r="125" spans="1:14" x14ac:dyDescent="0.35">
      <c r="A125" s="10" t="s">
        <v>281</v>
      </c>
      <c r="B125" s="10" t="s">
        <v>282</v>
      </c>
      <c r="C125" s="10" t="s">
        <v>8</v>
      </c>
      <c r="D125" s="10">
        <v>2.1</v>
      </c>
      <c r="E125" s="10">
        <v>0.9</v>
      </c>
      <c r="F125" s="10">
        <f t="shared" si="7"/>
        <v>1.2000000000000002</v>
      </c>
      <c r="G125" s="10">
        <f>IFERROR(VLOOKUP(A125,NQC!$A$2:$T$1994,11,FALSE),0)</f>
        <v>0</v>
      </c>
      <c r="H125" s="10">
        <f t="shared" si="8"/>
        <v>0</v>
      </c>
      <c r="I125" s="10">
        <f t="shared" si="9"/>
        <v>0</v>
      </c>
      <c r="J125" s="10">
        <f t="shared" si="10"/>
        <v>0</v>
      </c>
      <c r="K125" s="10" t="str">
        <f t="shared" si="11"/>
        <v>Internal</v>
      </c>
      <c r="L125" s="10" t="s">
        <v>9</v>
      </c>
      <c r="M125" t="str">
        <f>VLOOKUP(A125,MasterGen!$E$2:$O$1524,8,FALSE)</f>
        <v>RECIPROCATING ENGINE</v>
      </c>
      <c r="N125" t="str">
        <f>VLOOKUP(A125,MasterGen!$E$2:$O$1524,9,FALSE)</f>
        <v>BIOGAS</v>
      </c>
    </row>
    <row r="126" spans="1:14" x14ac:dyDescent="0.35">
      <c r="A126" s="10" t="s">
        <v>283</v>
      </c>
      <c r="B126" s="10" t="s">
        <v>284</v>
      </c>
      <c r="C126" s="10" t="s">
        <v>88</v>
      </c>
      <c r="D126" s="10">
        <v>2.56</v>
      </c>
      <c r="E126" s="10">
        <v>1.36</v>
      </c>
      <c r="F126" s="10">
        <f t="shared" si="7"/>
        <v>1.2</v>
      </c>
      <c r="G126" s="10">
        <f>IFERROR(VLOOKUP(A126,NQC!$A$2:$T$1994,11,FALSE),0)</f>
        <v>0.21</v>
      </c>
      <c r="H126" s="10">
        <f t="shared" si="8"/>
        <v>0</v>
      </c>
      <c r="I126" s="10">
        <f t="shared" si="9"/>
        <v>0.21</v>
      </c>
      <c r="J126" s="10">
        <f t="shared" si="10"/>
        <v>0</v>
      </c>
      <c r="K126" s="10" t="str">
        <f t="shared" si="11"/>
        <v>Internal</v>
      </c>
      <c r="L126" s="10" t="s">
        <v>12</v>
      </c>
      <c r="M126" t="str">
        <f>VLOOKUP(A126,MasterGen!$E$2:$O$1524,8,FALSE)</f>
        <v>HYDRO</v>
      </c>
      <c r="N126" t="str">
        <f>VLOOKUP(A126,MasterGen!$E$2:$O$1524,9,FALSE)</f>
        <v>WATER</v>
      </c>
    </row>
    <row r="127" spans="1:14" x14ac:dyDescent="0.35">
      <c r="A127" s="10" t="s">
        <v>285</v>
      </c>
      <c r="B127" s="10" t="s">
        <v>285</v>
      </c>
      <c r="C127" s="10" t="s">
        <v>17</v>
      </c>
      <c r="D127" s="10">
        <v>33.6</v>
      </c>
      <c r="E127" s="10">
        <v>32.6</v>
      </c>
      <c r="F127" s="10">
        <f t="shared" si="7"/>
        <v>1</v>
      </c>
      <c r="G127" s="10">
        <f>IFERROR(VLOOKUP(A127,NQC!$A$2:$T$1994,11,FALSE),0)</f>
        <v>10.34</v>
      </c>
      <c r="H127" s="10">
        <f t="shared" si="8"/>
        <v>9.34</v>
      </c>
      <c r="I127" s="10">
        <f t="shared" si="9"/>
        <v>10.34</v>
      </c>
      <c r="J127" s="10">
        <f t="shared" si="10"/>
        <v>9.34</v>
      </c>
      <c r="K127" s="10" t="str">
        <f t="shared" si="11"/>
        <v>Internal</v>
      </c>
      <c r="L127" s="10" t="s">
        <v>12</v>
      </c>
      <c r="M127" t="str">
        <f>VLOOKUP(A127,MasterGen!$E$2:$O$1524,8,FALSE)</f>
        <v>COMBUSTION TURBINE</v>
      </c>
      <c r="N127" t="str">
        <f>VLOOKUP(A127,MasterGen!$E$2:$O$1524,9,FALSE)</f>
        <v>NATURAL GAS</v>
      </c>
    </row>
    <row r="128" spans="1:14" x14ac:dyDescent="0.35">
      <c r="A128" s="10" t="s">
        <v>286</v>
      </c>
      <c r="B128" s="10" t="s">
        <v>287</v>
      </c>
      <c r="C128" s="10" t="s">
        <v>8</v>
      </c>
      <c r="D128" s="10">
        <v>24</v>
      </c>
      <c r="E128" s="10">
        <v>24</v>
      </c>
      <c r="F128" s="10">
        <f t="shared" si="7"/>
        <v>0</v>
      </c>
      <c r="G128" s="10">
        <f>IFERROR(VLOOKUP(A128,NQC!$A$2:$T$1994,11,FALSE),0)</f>
        <v>16.7</v>
      </c>
      <c r="H128" s="10">
        <f t="shared" si="8"/>
        <v>16.7</v>
      </c>
      <c r="I128" s="10">
        <f t="shared" si="9"/>
        <v>16.7</v>
      </c>
      <c r="J128" s="10">
        <f t="shared" si="10"/>
        <v>16.7</v>
      </c>
      <c r="K128" s="10" t="str">
        <f t="shared" si="11"/>
        <v>Internal</v>
      </c>
      <c r="L128" s="10" t="s">
        <v>12</v>
      </c>
      <c r="M128" t="str">
        <f>VLOOKUP(A128,MasterGen!$E$2:$O$1524,8,FALSE)</f>
        <v>HYDRO</v>
      </c>
      <c r="N128" t="str">
        <f>VLOOKUP(A128,MasterGen!$E$2:$O$1524,9,FALSE)</f>
        <v>WATER</v>
      </c>
    </row>
    <row r="129" spans="1:14" x14ac:dyDescent="0.35">
      <c r="A129" s="10" t="s">
        <v>289</v>
      </c>
      <c r="B129" s="10" t="s">
        <v>290</v>
      </c>
      <c r="C129" s="10" t="s">
        <v>8</v>
      </c>
      <c r="D129" s="10">
        <v>18.75</v>
      </c>
      <c r="E129" s="10">
        <v>18.75</v>
      </c>
      <c r="F129" s="10">
        <f t="shared" si="7"/>
        <v>0</v>
      </c>
      <c r="G129" s="10">
        <f>IFERROR(VLOOKUP(A129,NQC!$A$2:$T$1994,11,FALSE),0)</f>
        <v>12.65</v>
      </c>
      <c r="H129" s="10">
        <f t="shared" si="8"/>
        <v>12.65</v>
      </c>
      <c r="I129" s="10">
        <f t="shared" si="9"/>
        <v>12.65</v>
      </c>
      <c r="J129" s="10">
        <f t="shared" si="10"/>
        <v>12.65</v>
      </c>
      <c r="K129" s="10" t="str">
        <f t="shared" si="11"/>
        <v>Internal</v>
      </c>
      <c r="L129" s="10" t="s">
        <v>89</v>
      </c>
      <c r="M129" t="str">
        <f>VLOOKUP(A129,MasterGen!$E$2:$O$1524,8,FALSE)</f>
        <v>STEAM</v>
      </c>
      <c r="N129" t="str">
        <f>VLOOKUP(A129,MasterGen!$E$2:$O$1524,9,FALSE)</f>
        <v>BIOMASS</v>
      </c>
    </row>
    <row r="130" spans="1:14" x14ac:dyDescent="0.35">
      <c r="A130" s="10" t="s">
        <v>291</v>
      </c>
      <c r="B130" s="10" t="s">
        <v>292</v>
      </c>
      <c r="C130" s="10" t="s">
        <v>8</v>
      </c>
      <c r="D130" s="10">
        <v>18</v>
      </c>
      <c r="E130" s="10">
        <v>0.57999999999999996</v>
      </c>
      <c r="F130" s="10">
        <f t="shared" si="7"/>
        <v>17.420000000000002</v>
      </c>
      <c r="G130" s="10">
        <f>IFERROR(VLOOKUP(A130,NQC!$A$2:$T$1994,11,FALSE),0)</f>
        <v>3.78</v>
      </c>
      <c r="H130" s="10">
        <f t="shared" si="8"/>
        <v>0</v>
      </c>
      <c r="I130" s="10">
        <f t="shared" si="9"/>
        <v>3.78</v>
      </c>
      <c r="J130" s="10">
        <f t="shared" si="10"/>
        <v>0</v>
      </c>
      <c r="K130" s="10" t="str">
        <f t="shared" si="11"/>
        <v>Internal</v>
      </c>
      <c r="L130" s="10" t="s">
        <v>9</v>
      </c>
      <c r="M130" t="str">
        <f>VLOOKUP(A130,MasterGen!$E$2:$O$1524,8,FALSE)</f>
        <v>WIND</v>
      </c>
      <c r="N130" t="str">
        <f>VLOOKUP(A130,MasterGen!$E$2:$O$1524,9,FALSE)</f>
        <v>WIND</v>
      </c>
    </row>
    <row r="131" spans="1:14" x14ac:dyDescent="0.35">
      <c r="A131" s="10" t="s">
        <v>830</v>
      </c>
      <c r="B131" s="10" t="s">
        <v>831</v>
      </c>
      <c r="C131" s="10" t="s">
        <v>17</v>
      </c>
      <c r="D131" s="10">
        <v>37.5</v>
      </c>
      <c r="E131" s="10">
        <v>0</v>
      </c>
      <c r="F131" s="10">
        <f t="shared" ref="F131:F194" si="12">D131-E131</f>
        <v>37.5</v>
      </c>
      <c r="G131" s="10">
        <f>IFERROR(VLOOKUP(A131,NQC!$A$2:$T$1994,11,FALSE),0)</f>
        <v>37.5</v>
      </c>
      <c r="H131" s="10">
        <f t="shared" ref="H131:H194" si="13">IF(F131&lt;G131,G131-F131,0)</f>
        <v>0</v>
      </c>
      <c r="I131" s="10">
        <f t="shared" ref="I131:I175" si="14">G131</f>
        <v>37.5</v>
      </c>
      <c r="J131" s="10">
        <f t="shared" ref="J131:J194" si="15">IF(F131&lt;I131,I131-F131,0)</f>
        <v>0</v>
      </c>
      <c r="K131" s="10" t="str">
        <f t="shared" ref="K131:K194" si="16">IF(I131&gt;G131,"Dynamic", "Internal")</f>
        <v>Internal</v>
      </c>
      <c r="L131" s="10" t="s">
        <v>89</v>
      </c>
      <c r="M131" t="str">
        <f>VLOOKUP(A131,MasterGen!$E$2:$O$1524,8,FALSE)</f>
        <v>HYDRO</v>
      </c>
      <c r="N131" t="str">
        <f>VLOOKUP(A131,MasterGen!$E$2:$O$1524,9,FALSE)</f>
        <v>WATER</v>
      </c>
    </row>
    <row r="132" spans="1:14" x14ac:dyDescent="0.35">
      <c r="A132" s="10" t="s">
        <v>293</v>
      </c>
      <c r="B132" s="10" t="s">
        <v>294</v>
      </c>
      <c r="C132" s="10" t="s">
        <v>8</v>
      </c>
      <c r="D132" s="10">
        <v>3.6</v>
      </c>
      <c r="E132" s="10">
        <v>1.9</v>
      </c>
      <c r="F132" s="10">
        <f t="shared" si="12"/>
        <v>1.7000000000000002</v>
      </c>
      <c r="G132" s="10">
        <f>IFERROR(VLOOKUP(A132,NQC!$A$2:$T$1994,11,FALSE),0)</f>
        <v>2.37</v>
      </c>
      <c r="H132" s="10">
        <f t="shared" si="13"/>
        <v>0.66999999999999993</v>
      </c>
      <c r="I132" s="10">
        <f t="shared" si="14"/>
        <v>2.37</v>
      </c>
      <c r="J132" s="10">
        <f t="shared" si="15"/>
        <v>0.66999999999999993</v>
      </c>
      <c r="K132" s="10" t="str">
        <f t="shared" si="16"/>
        <v>Internal</v>
      </c>
      <c r="L132" s="10" t="s">
        <v>9</v>
      </c>
      <c r="M132" t="str">
        <f>VLOOKUP(A132,MasterGen!$E$2:$O$1524,8,FALSE)</f>
        <v>HYDRO</v>
      </c>
      <c r="N132" t="str">
        <f>VLOOKUP(A132,MasterGen!$E$2:$O$1524,9,FALSE)</f>
        <v>WATER</v>
      </c>
    </row>
    <row r="133" spans="1:14" x14ac:dyDescent="0.35">
      <c r="A133" s="10" t="s">
        <v>295</v>
      </c>
      <c r="B133" s="10" t="s">
        <v>296</v>
      </c>
      <c r="C133" s="10" t="s">
        <v>8</v>
      </c>
      <c r="D133" s="10">
        <v>4</v>
      </c>
      <c r="E133" s="10">
        <v>0.5</v>
      </c>
      <c r="F133" s="10">
        <f t="shared" si="12"/>
        <v>3.5</v>
      </c>
      <c r="G133" s="10">
        <f>IFERROR(VLOOKUP(A133,NQC!$A$2:$T$1994,11,FALSE),0)</f>
        <v>1.08</v>
      </c>
      <c r="H133" s="10">
        <f t="shared" si="13"/>
        <v>0</v>
      </c>
      <c r="I133" s="10">
        <f t="shared" si="14"/>
        <v>1.08</v>
      </c>
      <c r="J133" s="10">
        <f t="shared" si="15"/>
        <v>0</v>
      </c>
      <c r="K133" s="10" t="str">
        <f t="shared" si="16"/>
        <v>Internal</v>
      </c>
      <c r="L133" s="10" t="s">
        <v>12</v>
      </c>
      <c r="M133" t="str">
        <f>VLOOKUP(A133,MasterGen!$E$2:$O$1524,8,FALSE)</f>
        <v>PHOTO VOLTAIC</v>
      </c>
      <c r="N133" t="str">
        <f>VLOOKUP(A133,MasterGen!$E$2:$O$1524,9,FALSE)</f>
        <v>SUN</v>
      </c>
    </row>
    <row r="134" spans="1:14" x14ac:dyDescent="0.35">
      <c r="A134" s="10" t="s">
        <v>297</v>
      </c>
      <c r="B134" s="10" t="s">
        <v>298</v>
      </c>
      <c r="C134" s="10" t="s">
        <v>8</v>
      </c>
      <c r="D134" s="10">
        <v>16.5</v>
      </c>
      <c r="E134" s="10">
        <v>10.5</v>
      </c>
      <c r="F134" s="10">
        <f t="shared" si="12"/>
        <v>6</v>
      </c>
      <c r="G134" s="10">
        <f>IFERROR(VLOOKUP(A134,NQC!$A$2:$T$1994,11,FALSE),0)</f>
        <v>3.47</v>
      </c>
      <c r="H134" s="10">
        <f t="shared" si="13"/>
        <v>0</v>
      </c>
      <c r="I134" s="10">
        <f t="shared" si="14"/>
        <v>3.47</v>
      </c>
      <c r="J134" s="10">
        <f t="shared" si="15"/>
        <v>0</v>
      </c>
      <c r="K134" s="10" t="str">
        <f t="shared" si="16"/>
        <v>Internal</v>
      </c>
      <c r="L134" s="10" t="s">
        <v>12</v>
      </c>
      <c r="M134" t="str">
        <f>VLOOKUP(A134,MasterGen!$E$2:$O$1524,8,FALSE)</f>
        <v>WIND</v>
      </c>
      <c r="N134" t="str">
        <f>VLOOKUP(A134,MasterGen!$E$2:$O$1524,9,FALSE)</f>
        <v>WIND</v>
      </c>
    </row>
    <row r="135" spans="1:14" x14ac:dyDescent="0.35">
      <c r="A135" s="10" t="s">
        <v>299</v>
      </c>
      <c r="B135" s="10" t="s">
        <v>300</v>
      </c>
      <c r="C135" s="10" t="s">
        <v>8</v>
      </c>
      <c r="D135" s="10">
        <v>22.5</v>
      </c>
      <c r="E135" s="10">
        <v>4.5</v>
      </c>
      <c r="F135" s="10">
        <f t="shared" si="12"/>
        <v>18</v>
      </c>
      <c r="G135" s="10">
        <f>IFERROR(VLOOKUP(A135,NQC!$A$2:$T$1994,11,FALSE),0)</f>
        <v>4.7300000000000004</v>
      </c>
      <c r="H135" s="10">
        <f t="shared" si="13"/>
        <v>0</v>
      </c>
      <c r="I135" s="10">
        <f t="shared" si="14"/>
        <v>4.7300000000000004</v>
      </c>
      <c r="J135" s="10">
        <f t="shared" si="15"/>
        <v>0</v>
      </c>
      <c r="K135" s="10" t="str">
        <f t="shared" si="16"/>
        <v>Internal</v>
      </c>
      <c r="L135" s="10" t="s">
        <v>12</v>
      </c>
      <c r="M135" t="str">
        <f>VLOOKUP(A135,MasterGen!$E$2:$O$1524,8,FALSE)</f>
        <v>WIND</v>
      </c>
      <c r="N135" t="str">
        <f>VLOOKUP(A135,MasterGen!$E$2:$O$1524,9,FALSE)</f>
        <v>WIND</v>
      </c>
    </row>
    <row r="136" spans="1:14" x14ac:dyDescent="0.35">
      <c r="A136" s="10" t="s">
        <v>301</v>
      </c>
      <c r="B136" s="10" t="s">
        <v>302</v>
      </c>
      <c r="C136" s="10" t="s">
        <v>8</v>
      </c>
      <c r="D136" s="10">
        <v>7.88</v>
      </c>
      <c r="E136" s="10">
        <v>7.88</v>
      </c>
      <c r="F136" s="10">
        <f t="shared" si="12"/>
        <v>0</v>
      </c>
      <c r="G136" s="10">
        <f>IFERROR(VLOOKUP(A136,NQC!$A$2:$T$1994,11,FALSE),0)</f>
        <v>1.65</v>
      </c>
      <c r="H136" s="10">
        <f t="shared" si="13"/>
        <v>1.65</v>
      </c>
      <c r="I136" s="10">
        <f t="shared" si="14"/>
        <v>1.65</v>
      </c>
      <c r="J136" s="10">
        <f t="shared" si="15"/>
        <v>1.65</v>
      </c>
      <c r="K136" s="10" t="str">
        <f t="shared" si="16"/>
        <v>Internal</v>
      </c>
      <c r="L136" s="10" t="s">
        <v>12</v>
      </c>
      <c r="M136" t="str">
        <f>VLOOKUP(A136,MasterGen!$E$2:$O$1524,8,FALSE)</f>
        <v>WIND</v>
      </c>
      <c r="N136" t="str">
        <f>VLOOKUP(A136,MasterGen!$E$2:$O$1524,9,FALSE)</f>
        <v>WIND</v>
      </c>
    </row>
    <row r="137" spans="1:14" x14ac:dyDescent="0.35">
      <c r="A137" s="10" t="s">
        <v>303</v>
      </c>
      <c r="B137" s="10" t="s">
        <v>304</v>
      </c>
      <c r="C137" s="10" t="s">
        <v>8</v>
      </c>
      <c r="D137" s="10">
        <v>1</v>
      </c>
      <c r="E137" s="10">
        <v>1</v>
      </c>
      <c r="F137" s="10">
        <f t="shared" si="12"/>
        <v>0</v>
      </c>
      <c r="G137" s="10">
        <f>IFERROR(VLOOKUP(A137,NQC!$A$2:$T$1994,11,FALSE),0)</f>
        <v>0.76</v>
      </c>
      <c r="H137" s="10">
        <f t="shared" si="13"/>
        <v>0.76</v>
      </c>
      <c r="I137" s="10">
        <f t="shared" si="14"/>
        <v>0.76</v>
      </c>
      <c r="J137" s="10">
        <f t="shared" si="15"/>
        <v>0.76</v>
      </c>
      <c r="K137" s="10" t="str">
        <f t="shared" si="16"/>
        <v>Internal</v>
      </c>
      <c r="L137" s="10" t="s">
        <v>12</v>
      </c>
      <c r="M137" t="str">
        <f>VLOOKUP(A137,MasterGen!$E$2:$O$1524,8,FALSE)</f>
        <v>HYDRO</v>
      </c>
      <c r="N137" t="str">
        <f>VLOOKUP(A137,MasterGen!$E$2:$O$1524,9,FALSE)</f>
        <v>WATER</v>
      </c>
    </row>
    <row r="138" spans="1:14" x14ac:dyDescent="0.35">
      <c r="A138" s="10" t="s">
        <v>305</v>
      </c>
      <c r="B138" s="10" t="s">
        <v>306</v>
      </c>
      <c r="C138" s="10" t="s">
        <v>8</v>
      </c>
      <c r="D138" s="10">
        <v>11.7</v>
      </c>
      <c r="E138" s="10">
        <v>0</v>
      </c>
      <c r="F138" s="10">
        <f t="shared" si="12"/>
        <v>11.7</v>
      </c>
      <c r="G138" s="10">
        <f>IFERROR(VLOOKUP(A138,NQC!$A$2:$T$1994,11,FALSE),0)</f>
        <v>2.46</v>
      </c>
      <c r="H138" s="10">
        <f t="shared" si="13"/>
        <v>0</v>
      </c>
      <c r="I138" s="10">
        <f t="shared" si="14"/>
        <v>2.46</v>
      </c>
      <c r="J138" s="10">
        <f t="shared" si="15"/>
        <v>0</v>
      </c>
      <c r="K138" s="10" t="str">
        <f t="shared" si="16"/>
        <v>Internal</v>
      </c>
      <c r="L138" s="10" t="s">
        <v>12</v>
      </c>
      <c r="M138" t="str">
        <f>VLOOKUP(A138,MasterGen!$E$2:$O$1524,8,FALSE)</f>
        <v>WIND</v>
      </c>
      <c r="N138" t="str">
        <f>VLOOKUP(A138,MasterGen!$E$2:$O$1524,9,FALSE)</f>
        <v>WIND</v>
      </c>
    </row>
    <row r="139" spans="1:14" x14ac:dyDescent="0.35">
      <c r="A139" s="10" t="s">
        <v>307</v>
      </c>
      <c r="B139" s="10" t="s">
        <v>308</v>
      </c>
      <c r="C139" s="10" t="s">
        <v>8</v>
      </c>
      <c r="D139" s="10">
        <v>5.93</v>
      </c>
      <c r="E139" s="10">
        <v>5.93</v>
      </c>
      <c r="F139" s="10">
        <f t="shared" si="12"/>
        <v>0</v>
      </c>
      <c r="G139" s="10">
        <f>IFERROR(VLOOKUP(A139,NQC!$A$2:$T$1994,11,FALSE),0)</f>
        <v>1.25</v>
      </c>
      <c r="H139" s="10">
        <f t="shared" si="13"/>
        <v>1.25</v>
      </c>
      <c r="I139" s="10">
        <f t="shared" si="14"/>
        <v>1.25</v>
      </c>
      <c r="J139" s="10">
        <f t="shared" si="15"/>
        <v>1.25</v>
      </c>
      <c r="K139" s="10" t="str">
        <f t="shared" si="16"/>
        <v>Internal</v>
      </c>
      <c r="L139" s="10" t="s">
        <v>12</v>
      </c>
      <c r="M139" t="str">
        <f>VLOOKUP(A139,MasterGen!$E$2:$O$1524,8,FALSE)</f>
        <v>WIND</v>
      </c>
      <c r="N139" t="str">
        <f>VLOOKUP(A139,MasterGen!$E$2:$O$1524,9,FALSE)</f>
        <v>WIND</v>
      </c>
    </row>
    <row r="140" spans="1:14" x14ac:dyDescent="0.35">
      <c r="A140" s="10" t="s">
        <v>309</v>
      </c>
      <c r="B140" s="10" t="s">
        <v>310</v>
      </c>
      <c r="C140" s="10" t="s">
        <v>8</v>
      </c>
      <c r="D140" s="10">
        <v>20</v>
      </c>
      <c r="E140" s="10">
        <v>2</v>
      </c>
      <c r="F140" s="10">
        <f t="shared" si="12"/>
        <v>18</v>
      </c>
      <c r="G140" s="10">
        <f>IFERROR(VLOOKUP(A140,NQC!$A$2:$T$1994,11,FALSE),0)</f>
        <v>5.4</v>
      </c>
      <c r="H140" s="10">
        <f t="shared" si="13"/>
        <v>0</v>
      </c>
      <c r="I140" s="10">
        <f t="shared" si="14"/>
        <v>5.4</v>
      </c>
      <c r="J140" s="10">
        <f t="shared" si="15"/>
        <v>0</v>
      </c>
      <c r="K140" s="10" t="str">
        <f t="shared" si="16"/>
        <v>Internal</v>
      </c>
      <c r="L140" s="10" t="s">
        <v>20</v>
      </c>
      <c r="M140" t="str">
        <f>VLOOKUP(A140,MasterGen!$E$2:$O$1524,8,FALSE)</f>
        <v>PHOTO VOLTAIC</v>
      </c>
      <c r="N140" t="str">
        <f>VLOOKUP(A140,MasterGen!$E$2:$O$1524,9,FALSE)</f>
        <v>SUN</v>
      </c>
    </row>
    <row r="141" spans="1:14" x14ac:dyDescent="0.35">
      <c r="A141" s="10" t="s">
        <v>311</v>
      </c>
      <c r="B141" s="10" t="s">
        <v>312</v>
      </c>
      <c r="C141" s="10" t="s">
        <v>8</v>
      </c>
      <c r="D141" s="10">
        <v>250</v>
      </c>
      <c r="E141" s="10">
        <v>50</v>
      </c>
      <c r="F141" s="10">
        <f t="shared" si="12"/>
        <v>200</v>
      </c>
      <c r="G141" s="10">
        <f>IFERROR(VLOOKUP(A141,NQC!$A$2:$T$1994,11,FALSE),0)</f>
        <v>30</v>
      </c>
      <c r="H141" s="10">
        <f t="shared" si="13"/>
        <v>0</v>
      </c>
      <c r="I141" s="10">
        <f t="shared" si="14"/>
        <v>30</v>
      </c>
      <c r="J141" s="10">
        <f t="shared" si="15"/>
        <v>0</v>
      </c>
      <c r="K141" s="10" t="str">
        <f t="shared" si="16"/>
        <v>Internal</v>
      </c>
      <c r="L141" s="10" t="s">
        <v>43</v>
      </c>
      <c r="M141" t="str">
        <f>VLOOKUP(A141,MasterGen!$E$2:$O$1524,8,FALSE)</f>
        <v>OTHER</v>
      </c>
      <c r="N141" t="str">
        <f>VLOOKUP(A141,MasterGen!$E$2:$O$1524,9,FALSE)</f>
        <v>LESR</v>
      </c>
    </row>
    <row r="142" spans="1:14" x14ac:dyDescent="0.35">
      <c r="A142" s="10" t="s">
        <v>313</v>
      </c>
      <c r="B142" s="10" t="s">
        <v>314</v>
      </c>
      <c r="C142" s="10" t="s">
        <v>8</v>
      </c>
      <c r="D142" s="10">
        <v>585</v>
      </c>
      <c r="E142" s="10">
        <v>76.77</v>
      </c>
      <c r="F142" s="10">
        <f t="shared" si="12"/>
        <v>508.23</v>
      </c>
      <c r="G142" s="10">
        <f>IFERROR(VLOOKUP(A142,NQC!$A$2:$T$1994,11,FALSE),0)</f>
        <v>523.12</v>
      </c>
      <c r="H142" s="10">
        <f t="shared" si="13"/>
        <v>14.889999999999986</v>
      </c>
      <c r="I142" s="10">
        <f t="shared" si="14"/>
        <v>523.12</v>
      </c>
      <c r="J142" s="10">
        <f t="shared" si="15"/>
        <v>14.889999999999986</v>
      </c>
      <c r="K142" s="10" t="str">
        <f t="shared" si="16"/>
        <v>Internal</v>
      </c>
      <c r="L142" s="10" t="s">
        <v>20</v>
      </c>
      <c r="M142" t="str">
        <f>VLOOKUP(A142,MasterGen!$E$2:$O$1524,8,FALSE)</f>
        <v>COMBINED CYCLE</v>
      </c>
      <c r="N142" t="str">
        <f>VLOOKUP(A142,MasterGen!$E$2:$O$1524,9,FALSE)</f>
        <v>NATURAL GAS</v>
      </c>
    </row>
    <row r="143" spans="1:14" x14ac:dyDescent="0.35">
      <c r="A143" s="10" t="s">
        <v>315</v>
      </c>
      <c r="B143" s="10" t="s">
        <v>316</v>
      </c>
      <c r="C143" s="10" t="s">
        <v>8</v>
      </c>
      <c r="D143" s="10">
        <v>74.400000000000006</v>
      </c>
      <c r="E143" s="10">
        <v>0.4</v>
      </c>
      <c r="F143" s="10">
        <f t="shared" si="12"/>
        <v>74</v>
      </c>
      <c r="G143" s="10">
        <f>IFERROR(VLOOKUP(A143,NQC!$A$2:$T$1994,11,FALSE),0)</f>
        <v>68</v>
      </c>
      <c r="H143" s="10">
        <f t="shared" si="13"/>
        <v>0</v>
      </c>
      <c r="I143" s="10">
        <f t="shared" si="14"/>
        <v>68</v>
      </c>
      <c r="J143" s="10">
        <f t="shared" si="15"/>
        <v>0</v>
      </c>
      <c r="K143" s="10" t="str">
        <f t="shared" si="16"/>
        <v>Internal</v>
      </c>
      <c r="L143" s="10" t="s">
        <v>9</v>
      </c>
      <c r="M143" t="str">
        <f>VLOOKUP(A143,MasterGen!$E$2:$O$1524,8,FALSE)</f>
        <v>STEAM</v>
      </c>
      <c r="N143" t="str">
        <f>VLOOKUP(A143,MasterGen!$E$2:$O$1524,9,FALSE)</f>
        <v>GEOTHERMAL</v>
      </c>
    </row>
    <row r="144" spans="1:14" x14ac:dyDescent="0.35">
      <c r="A144" s="10" t="s">
        <v>317</v>
      </c>
      <c r="B144" s="10" t="s">
        <v>318</v>
      </c>
      <c r="C144" s="10" t="s">
        <v>8</v>
      </c>
      <c r="D144" s="10">
        <v>57</v>
      </c>
      <c r="E144" s="10">
        <v>16</v>
      </c>
      <c r="F144" s="10">
        <f t="shared" si="12"/>
        <v>41</v>
      </c>
      <c r="G144" s="10">
        <f>IFERROR(VLOOKUP(A144,NQC!$A$2:$T$1994,11,FALSE),0)</f>
        <v>50</v>
      </c>
      <c r="H144" s="10">
        <f t="shared" si="13"/>
        <v>9</v>
      </c>
      <c r="I144" s="10">
        <f t="shared" si="14"/>
        <v>50</v>
      </c>
      <c r="J144" s="10">
        <f t="shared" si="15"/>
        <v>9</v>
      </c>
      <c r="K144" s="10" t="str">
        <f t="shared" si="16"/>
        <v>Internal</v>
      </c>
      <c r="L144" s="10" t="s">
        <v>9</v>
      </c>
      <c r="M144" t="str">
        <f>VLOOKUP(A144,MasterGen!$E$2:$O$1524,8,FALSE)</f>
        <v>STEAM</v>
      </c>
      <c r="N144" t="str">
        <f>VLOOKUP(A144,MasterGen!$E$2:$O$1524,9,FALSE)</f>
        <v>GEOTHERMAL</v>
      </c>
    </row>
    <row r="145" spans="1:14" x14ac:dyDescent="0.35">
      <c r="A145" s="10" t="s">
        <v>319</v>
      </c>
      <c r="B145" s="10" t="s">
        <v>320</v>
      </c>
      <c r="C145" s="10" t="s">
        <v>8</v>
      </c>
      <c r="D145" s="10">
        <v>95</v>
      </c>
      <c r="E145" s="10">
        <v>46</v>
      </c>
      <c r="F145" s="10">
        <f t="shared" si="12"/>
        <v>49</v>
      </c>
      <c r="G145" s="10">
        <f>IFERROR(VLOOKUP(A145,NQC!$A$2:$T$1994,11,FALSE),0)</f>
        <v>56</v>
      </c>
      <c r="H145" s="10">
        <f t="shared" si="13"/>
        <v>7</v>
      </c>
      <c r="I145" s="10">
        <f t="shared" si="14"/>
        <v>56</v>
      </c>
      <c r="J145" s="10">
        <f t="shared" si="15"/>
        <v>7</v>
      </c>
      <c r="K145" s="10" t="str">
        <f t="shared" si="16"/>
        <v>Internal</v>
      </c>
      <c r="L145" s="10" t="s">
        <v>9</v>
      </c>
      <c r="M145" t="str">
        <f>VLOOKUP(A145,MasterGen!$E$2:$O$1524,8,FALSE)</f>
        <v>STEAM</v>
      </c>
      <c r="N145" t="str">
        <f>VLOOKUP(A145,MasterGen!$E$2:$O$1524,9,FALSE)</f>
        <v>GEOTHERMAL</v>
      </c>
    </row>
    <row r="146" spans="1:14" x14ac:dyDescent="0.35">
      <c r="A146" s="10" t="s">
        <v>321</v>
      </c>
      <c r="B146" s="10" t="s">
        <v>322</v>
      </c>
      <c r="C146" s="10" t="s">
        <v>8</v>
      </c>
      <c r="D146" s="10">
        <v>70</v>
      </c>
      <c r="E146" s="10">
        <v>13</v>
      </c>
      <c r="F146" s="10">
        <f t="shared" si="12"/>
        <v>57</v>
      </c>
      <c r="G146" s="10">
        <f>IFERROR(VLOOKUP(A146,NQC!$A$2:$T$1994,11,FALSE),0)</f>
        <v>50</v>
      </c>
      <c r="H146" s="10">
        <f t="shared" si="13"/>
        <v>0</v>
      </c>
      <c r="I146" s="10">
        <f t="shared" si="14"/>
        <v>50</v>
      </c>
      <c r="J146" s="10">
        <f t="shared" si="15"/>
        <v>0</v>
      </c>
      <c r="K146" s="10" t="str">
        <f t="shared" si="16"/>
        <v>Internal</v>
      </c>
      <c r="L146" s="10" t="s">
        <v>9</v>
      </c>
      <c r="M146" t="str">
        <f>VLOOKUP(A146,MasterGen!$E$2:$O$1524,8,FALSE)</f>
        <v>STEAM</v>
      </c>
      <c r="N146" t="str">
        <f>VLOOKUP(A146,MasterGen!$E$2:$O$1524,9,FALSE)</f>
        <v>GEOTHERMAL</v>
      </c>
    </row>
    <row r="147" spans="1:14" x14ac:dyDescent="0.35">
      <c r="A147" s="10" t="s">
        <v>323</v>
      </c>
      <c r="B147" s="10" t="s">
        <v>324</v>
      </c>
      <c r="C147" s="10" t="s">
        <v>8</v>
      </c>
      <c r="D147" s="10">
        <v>85</v>
      </c>
      <c r="E147" s="10">
        <v>42</v>
      </c>
      <c r="F147" s="10">
        <f t="shared" si="12"/>
        <v>43</v>
      </c>
      <c r="G147" s="10">
        <f>IFERROR(VLOOKUP(A147,NQC!$A$2:$T$1994,11,FALSE),0)</f>
        <v>49</v>
      </c>
      <c r="H147" s="10">
        <f t="shared" si="13"/>
        <v>6</v>
      </c>
      <c r="I147" s="10">
        <f t="shared" si="14"/>
        <v>49</v>
      </c>
      <c r="J147" s="10">
        <f t="shared" si="15"/>
        <v>6</v>
      </c>
      <c r="K147" s="10" t="str">
        <f t="shared" si="16"/>
        <v>Internal</v>
      </c>
      <c r="L147" s="10" t="s">
        <v>9</v>
      </c>
      <c r="M147" t="str">
        <f>VLOOKUP(A147,MasterGen!$E$2:$O$1524,8,FALSE)</f>
        <v>STEAM</v>
      </c>
      <c r="N147" t="str">
        <f>VLOOKUP(A147,MasterGen!$E$2:$O$1524,9,FALSE)</f>
        <v>GEOTHERMAL</v>
      </c>
    </row>
    <row r="148" spans="1:14" x14ac:dyDescent="0.35">
      <c r="A148" s="10" t="s">
        <v>325</v>
      </c>
      <c r="B148" s="10" t="s">
        <v>326</v>
      </c>
      <c r="C148" s="10" t="s">
        <v>8</v>
      </c>
      <c r="D148" s="10">
        <v>10.01</v>
      </c>
      <c r="E148" s="10">
        <v>10.01</v>
      </c>
      <c r="F148" s="10">
        <f t="shared" si="12"/>
        <v>0</v>
      </c>
      <c r="G148" s="10">
        <f>IFERROR(VLOOKUP(A148,NQC!$A$2:$T$1994,11,FALSE),0)</f>
        <v>8.23</v>
      </c>
      <c r="H148" s="10">
        <f t="shared" si="13"/>
        <v>8.23</v>
      </c>
      <c r="I148" s="10">
        <f t="shared" si="14"/>
        <v>8.23</v>
      </c>
      <c r="J148" s="10">
        <f t="shared" si="15"/>
        <v>8.23</v>
      </c>
      <c r="K148" s="10" t="str">
        <f t="shared" si="16"/>
        <v>Internal</v>
      </c>
      <c r="L148" s="10" t="s">
        <v>89</v>
      </c>
      <c r="M148" t="str">
        <f>VLOOKUP(A148,MasterGen!$E$2:$O$1524,8,FALSE)</f>
        <v>STEAM</v>
      </c>
      <c r="N148" t="str">
        <f>VLOOKUP(A148,MasterGen!$E$2:$O$1524,9,FALSE)</f>
        <v>GEOTHERMAL</v>
      </c>
    </row>
    <row r="149" spans="1:14" x14ac:dyDescent="0.35">
      <c r="A149" s="10" t="s">
        <v>327</v>
      </c>
      <c r="B149" s="10" t="s">
        <v>328</v>
      </c>
      <c r="C149" s="10" t="s">
        <v>8</v>
      </c>
      <c r="D149" s="10">
        <v>60</v>
      </c>
      <c r="E149" s="10">
        <v>0</v>
      </c>
      <c r="F149" s="10">
        <f t="shared" si="12"/>
        <v>60</v>
      </c>
      <c r="G149" s="10">
        <f>IFERROR(VLOOKUP(A149,NQC!$A$2:$T$1994,11,FALSE),0)</f>
        <v>56</v>
      </c>
      <c r="H149" s="10">
        <f t="shared" si="13"/>
        <v>0</v>
      </c>
      <c r="I149" s="10">
        <f t="shared" si="14"/>
        <v>56</v>
      </c>
      <c r="J149" s="10">
        <f t="shared" si="15"/>
        <v>0</v>
      </c>
      <c r="K149" s="10" t="str">
        <f t="shared" si="16"/>
        <v>Internal</v>
      </c>
      <c r="L149" s="10" t="s">
        <v>9</v>
      </c>
      <c r="M149" t="str">
        <f>VLOOKUP(A149,MasterGen!$E$2:$O$1524,8,FALSE)</f>
        <v>STEAM</v>
      </c>
      <c r="N149" t="str">
        <f>VLOOKUP(A149,MasterGen!$E$2:$O$1524,9,FALSE)</f>
        <v>GEOTHERMAL</v>
      </c>
    </row>
    <row r="150" spans="1:14" x14ac:dyDescent="0.35">
      <c r="A150" s="10" t="s">
        <v>329</v>
      </c>
      <c r="B150" s="10" t="s">
        <v>330</v>
      </c>
      <c r="C150" s="10" t="s">
        <v>8</v>
      </c>
      <c r="D150" s="10">
        <v>72</v>
      </c>
      <c r="E150" s="10">
        <v>26</v>
      </c>
      <c r="F150" s="10">
        <f t="shared" si="12"/>
        <v>46</v>
      </c>
      <c r="G150" s="10">
        <f>IFERROR(VLOOKUP(A150,NQC!$A$2:$T$1994,11,FALSE),0)</f>
        <v>45</v>
      </c>
      <c r="H150" s="10">
        <f t="shared" si="13"/>
        <v>0</v>
      </c>
      <c r="I150" s="10">
        <f t="shared" si="14"/>
        <v>45</v>
      </c>
      <c r="J150" s="10">
        <f t="shared" si="15"/>
        <v>0</v>
      </c>
      <c r="K150" s="10" t="str">
        <f t="shared" si="16"/>
        <v>Internal</v>
      </c>
      <c r="L150" s="10" t="s">
        <v>9</v>
      </c>
      <c r="M150" t="str">
        <f>VLOOKUP(A150,MasterGen!$E$2:$O$1524,8,FALSE)</f>
        <v>STEAM</v>
      </c>
      <c r="N150" t="str">
        <f>VLOOKUP(A150,MasterGen!$E$2:$O$1524,9,FALSE)</f>
        <v>GEOTHERMAL</v>
      </c>
    </row>
    <row r="151" spans="1:14" x14ac:dyDescent="0.35">
      <c r="A151" s="10" t="s">
        <v>331</v>
      </c>
      <c r="B151" s="10" t="s">
        <v>332</v>
      </c>
      <c r="C151" s="10" t="s">
        <v>8</v>
      </c>
      <c r="D151" s="10">
        <v>62</v>
      </c>
      <c r="E151" s="10">
        <v>26</v>
      </c>
      <c r="F151" s="10">
        <f t="shared" si="12"/>
        <v>36</v>
      </c>
      <c r="G151" s="10">
        <f>IFERROR(VLOOKUP(A151,NQC!$A$2:$T$1994,11,FALSE),0)</f>
        <v>40</v>
      </c>
      <c r="H151" s="10">
        <f t="shared" si="13"/>
        <v>4</v>
      </c>
      <c r="I151" s="10">
        <f t="shared" si="14"/>
        <v>40</v>
      </c>
      <c r="J151" s="10">
        <f t="shared" si="15"/>
        <v>4</v>
      </c>
      <c r="K151" s="10" t="str">
        <f t="shared" si="16"/>
        <v>Internal</v>
      </c>
      <c r="L151" s="10" t="s">
        <v>9</v>
      </c>
      <c r="M151" t="str">
        <f>VLOOKUP(A151,MasterGen!$E$2:$O$1524,8,FALSE)</f>
        <v>STEAM</v>
      </c>
      <c r="N151" t="str">
        <f>VLOOKUP(A151,MasterGen!$E$2:$O$1524,9,FALSE)</f>
        <v>GEOTHERMAL</v>
      </c>
    </row>
    <row r="152" spans="1:14" x14ac:dyDescent="0.35">
      <c r="A152" s="10" t="s">
        <v>333</v>
      </c>
      <c r="B152" s="10" t="s">
        <v>334</v>
      </c>
      <c r="C152" s="10" t="s">
        <v>8</v>
      </c>
      <c r="D152" s="10">
        <v>120</v>
      </c>
      <c r="E152" s="10">
        <v>5</v>
      </c>
      <c r="F152" s="10">
        <f t="shared" si="12"/>
        <v>115</v>
      </c>
      <c r="G152" s="10">
        <f>IFERROR(VLOOKUP(A152,NQC!$A$2:$T$1994,11,FALSE),0)</f>
        <v>105</v>
      </c>
      <c r="H152" s="10">
        <f t="shared" si="13"/>
        <v>0</v>
      </c>
      <c r="I152" s="10">
        <f t="shared" si="14"/>
        <v>105</v>
      </c>
      <c r="J152" s="10">
        <f t="shared" si="15"/>
        <v>0</v>
      </c>
      <c r="K152" s="10" t="str">
        <f t="shared" si="16"/>
        <v>Internal</v>
      </c>
      <c r="L152" s="10" t="s">
        <v>20</v>
      </c>
      <c r="M152" t="str">
        <f>VLOOKUP(A152,MasterGen!$E$2:$O$1524,8,FALSE)</f>
        <v>COMBINED CYCLE</v>
      </c>
      <c r="N152" t="str">
        <f>VLOOKUP(A152,MasterGen!$E$2:$O$1524,9,FALSE)</f>
        <v>NATURAL GAS</v>
      </c>
    </row>
    <row r="153" spans="1:14" x14ac:dyDescent="0.35">
      <c r="A153" s="10" t="s">
        <v>335</v>
      </c>
      <c r="B153" s="10" t="s">
        <v>336</v>
      </c>
      <c r="C153" s="10" t="s">
        <v>17</v>
      </c>
      <c r="D153" s="10">
        <v>22.07</v>
      </c>
      <c r="E153" s="10">
        <v>0</v>
      </c>
      <c r="F153" s="10">
        <f t="shared" si="12"/>
        <v>22.07</v>
      </c>
      <c r="G153" s="10">
        <f>IFERROR(VLOOKUP(A153,NQC!$A$2:$T$1994,11,FALSE),0)</f>
        <v>22.07</v>
      </c>
      <c r="H153" s="10">
        <f t="shared" si="13"/>
        <v>0</v>
      </c>
      <c r="I153" s="10">
        <f t="shared" si="14"/>
        <v>22.07</v>
      </c>
      <c r="J153" s="10">
        <f t="shared" si="15"/>
        <v>0</v>
      </c>
      <c r="K153" s="10" t="str">
        <f t="shared" si="16"/>
        <v>Internal</v>
      </c>
      <c r="L153" s="10" t="s">
        <v>12</v>
      </c>
      <c r="M153" t="str">
        <f>VLOOKUP(A153,MasterGen!$E$2:$O$1524,8,FALSE)</f>
        <v>COMBUSTION TURBINE</v>
      </c>
      <c r="N153" t="str">
        <f>VLOOKUP(A153,MasterGen!$E$2:$O$1524,9,FALSE)</f>
        <v>NATURAL GAS</v>
      </c>
    </row>
    <row r="154" spans="1:14" x14ac:dyDescent="0.35">
      <c r="A154" s="10" t="s">
        <v>337</v>
      </c>
      <c r="B154" s="10" t="s">
        <v>338</v>
      </c>
      <c r="C154" s="10" t="s">
        <v>8</v>
      </c>
      <c r="D154" s="10">
        <v>22.3</v>
      </c>
      <c r="E154" s="10">
        <v>22.3</v>
      </c>
      <c r="F154" s="10">
        <f t="shared" si="12"/>
        <v>0</v>
      </c>
      <c r="G154" s="10">
        <f>IFERROR(VLOOKUP(A154,NQC!$A$2:$T$1994,11,FALSE),0)</f>
        <v>22.3</v>
      </c>
      <c r="H154" s="10">
        <f t="shared" si="13"/>
        <v>22.3</v>
      </c>
      <c r="I154" s="10">
        <f t="shared" si="14"/>
        <v>22.3</v>
      </c>
      <c r="J154" s="10">
        <f t="shared" si="15"/>
        <v>22.3</v>
      </c>
      <c r="K154" s="10" t="str">
        <f t="shared" si="16"/>
        <v>Internal</v>
      </c>
      <c r="L154" s="10" t="s">
        <v>12</v>
      </c>
      <c r="M154" t="str">
        <f>VLOOKUP(A154,MasterGen!$E$2:$O$1524,8,FALSE)</f>
        <v>COMBUSTION TURBINE</v>
      </c>
      <c r="N154" t="str">
        <f>VLOOKUP(A154,MasterGen!$E$2:$O$1524,9,FALSE)</f>
        <v>NATURAL GAS</v>
      </c>
    </row>
    <row r="155" spans="1:14" x14ac:dyDescent="0.35">
      <c r="A155" s="10" t="s">
        <v>339</v>
      </c>
      <c r="B155" s="10" t="s">
        <v>340</v>
      </c>
      <c r="C155" s="10" t="s">
        <v>8</v>
      </c>
      <c r="D155" s="10">
        <v>20</v>
      </c>
      <c r="E155" s="10">
        <v>0</v>
      </c>
      <c r="F155" s="10">
        <f t="shared" si="12"/>
        <v>20</v>
      </c>
      <c r="G155" s="10">
        <f>IFERROR(VLOOKUP(A155,NQC!$A$2:$T$1994,11,FALSE),0)</f>
        <v>0</v>
      </c>
      <c r="H155" s="10">
        <f t="shared" si="13"/>
        <v>0</v>
      </c>
      <c r="I155" s="10">
        <f t="shared" si="14"/>
        <v>0</v>
      </c>
      <c r="J155" s="10">
        <f t="shared" si="15"/>
        <v>0</v>
      </c>
      <c r="K155" s="10" t="str">
        <f t="shared" si="16"/>
        <v>Internal</v>
      </c>
      <c r="L155" s="10" t="s">
        <v>12</v>
      </c>
      <c r="M155" t="str">
        <f>VLOOKUP(A155,MasterGen!$E$2:$O$1524,8,FALSE)</f>
        <v>PHOTO VOLTAIC</v>
      </c>
      <c r="N155" t="str">
        <f>VLOOKUP(A155,MasterGen!$E$2:$O$1524,9,FALSE)</f>
        <v>SUN</v>
      </c>
    </row>
    <row r="156" spans="1:14" x14ac:dyDescent="0.35">
      <c r="A156" s="10" t="s">
        <v>341</v>
      </c>
      <c r="B156" s="10" t="s">
        <v>342</v>
      </c>
      <c r="C156" s="10" t="s">
        <v>8</v>
      </c>
      <c r="D156" s="10">
        <v>48.2</v>
      </c>
      <c r="E156" s="10">
        <v>48.2</v>
      </c>
      <c r="F156" s="10">
        <f t="shared" si="12"/>
        <v>0</v>
      </c>
      <c r="G156" s="10">
        <f>IFERROR(VLOOKUP(A156,NQC!$A$2:$T$1994,11,FALSE),0)</f>
        <v>0</v>
      </c>
      <c r="H156" s="10">
        <f t="shared" si="13"/>
        <v>0</v>
      </c>
      <c r="I156" s="10">
        <f t="shared" si="14"/>
        <v>0</v>
      </c>
      <c r="J156" s="10">
        <f t="shared" si="15"/>
        <v>0</v>
      </c>
      <c r="K156" s="10" t="str">
        <f t="shared" si="16"/>
        <v>Internal</v>
      </c>
      <c r="L156" s="10" t="s">
        <v>12</v>
      </c>
      <c r="M156">
        <f>VLOOKUP(A156,MasterGen!$E$2:$O$1524,8,FALSE)</f>
        <v>0</v>
      </c>
      <c r="N156" t="str">
        <f>VLOOKUP(A156,MasterGen!$E$2:$O$1524,9,FALSE)</f>
        <v>OTHER</v>
      </c>
    </row>
    <row r="157" spans="1:14" x14ac:dyDescent="0.35">
      <c r="A157" s="10" t="s">
        <v>343</v>
      </c>
      <c r="B157" s="10" t="s">
        <v>344</v>
      </c>
      <c r="C157" s="10" t="s">
        <v>88</v>
      </c>
      <c r="D157" s="10">
        <v>20</v>
      </c>
      <c r="E157" s="10">
        <v>20</v>
      </c>
      <c r="F157" s="10">
        <f t="shared" si="12"/>
        <v>0</v>
      </c>
      <c r="G157" s="10">
        <f>IFERROR(VLOOKUP(A157,NQC!$A$2:$T$1994,11,FALSE),0)</f>
        <v>20</v>
      </c>
      <c r="H157" s="10">
        <f t="shared" si="13"/>
        <v>20</v>
      </c>
      <c r="I157" s="10">
        <f t="shared" si="14"/>
        <v>20</v>
      </c>
      <c r="J157" s="10">
        <f t="shared" si="15"/>
        <v>20</v>
      </c>
      <c r="K157" s="10" t="str">
        <f t="shared" si="16"/>
        <v>Internal</v>
      </c>
      <c r="L157" s="10" t="s">
        <v>89</v>
      </c>
      <c r="M157" t="str">
        <f>VLOOKUP(A157,MasterGen!$E$2:$O$1524,8,FALSE)</f>
        <v>HYDRO</v>
      </c>
      <c r="N157" t="str">
        <f>VLOOKUP(A157,MasterGen!$E$2:$O$1524,9,FALSE)</f>
        <v>WATER</v>
      </c>
    </row>
    <row r="158" spans="1:14" x14ac:dyDescent="0.35">
      <c r="A158" s="10" t="s">
        <v>345</v>
      </c>
      <c r="B158" s="10" t="s">
        <v>346</v>
      </c>
      <c r="C158" s="10" t="s">
        <v>8</v>
      </c>
      <c r="D158" s="10">
        <v>49.2</v>
      </c>
      <c r="E158" s="10">
        <v>2.2000000000000002</v>
      </c>
      <c r="F158" s="10">
        <f t="shared" si="12"/>
        <v>47</v>
      </c>
      <c r="G158" s="10">
        <f>IFERROR(VLOOKUP(A158,NQC!$A$2:$T$1994,11,FALSE),0)</f>
        <v>49.2</v>
      </c>
      <c r="H158" s="10">
        <f t="shared" si="13"/>
        <v>2.2000000000000028</v>
      </c>
      <c r="I158" s="10">
        <f t="shared" si="14"/>
        <v>49.2</v>
      </c>
      <c r="J158" s="10">
        <f t="shared" si="15"/>
        <v>2.2000000000000028</v>
      </c>
      <c r="K158" s="10" t="str">
        <f t="shared" si="16"/>
        <v>Internal</v>
      </c>
      <c r="L158" s="10" t="s">
        <v>89</v>
      </c>
      <c r="M158" t="str">
        <f>VLOOKUP(A158,MasterGen!$E$2:$O$1524,8,FALSE)</f>
        <v>COMBUSTION TURBINE</v>
      </c>
      <c r="N158" t="str">
        <f>VLOOKUP(A158,MasterGen!$E$2:$O$1524,9,FALSE)</f>
        <v>NATURAL GAS</v>
      </c>
    </row>
    <row r="159" spans="1:14" x14ac:dyDescent="0.35">
      <c r="A159" s="10" t="s">
        <v>347</v>
      </c>
      <c r="B159" s="10" t="s">
        <v>348</v>
      </c>
      <c r="C159" s="10" t="s">
        <v>8</v>
      </c>
      <c r="D159" s="10">
        <v>5</v>
      </c>
      <c r="E159" s="10">
        <v>5</v>
      </c>
      <c r="F159" s="10">
        <f t="shared" si="12"/>
        <v>0</v>
      </c>
      <c r="G159" s="10">
        <f>IFERROR(VLOOKUP(A159,NQC!$A$2:$T$1994,11,FALSE),0)</f>
        <v>0</v>
      </c>
      <c r="H159" s="10">
        <f t="shared" si="13"/>
        <v>0</v>
      </c>
      <c r="I159" s="10">
        <f t="shared" si="14"/>
        <v>0</v>
      </c>
      <c r="J159" s="10">
        <f t="shared" si="15"/>
        <v>0</v>
      </c>
      <c r="K159" s="10" t="str">
        <f t="shared" si="16"/>
        <v>Internal</v>
      </c>
      <c r="L159" s="10" t="s">
        <v>9</v>
      </c>
      <c r="M159" t="str">
        <f>VLOOKUP(A159,MasterGen!$E$2:$O$1524,8,FALSE)</f>
        <v>HYDRO</v>
      </c>
      <c r="N159" t="str">
        <f>VLOOKUP(A159,MasterGen!$E$2:$O$1524,9,FALSE)</f>
        <v>WATER</v>
      </c>
    </row>
    <row r="160" spans="1:14" x14ac:dyDescent="0.35">
      <c r="A160" s="10" t="s">
        <v>349</v>
      </c>
      <c r="B160" s="10" t="s">
        <v>350</v>
      </c>
      <c r="C160" s="10" t="s">
        <v>8</v>
      </c>
      <c r="D160" s="10">
        <v>1</v>
      </c>
      <c r="E160" s="10">
        <v>0</v>
      </c>
      <c r="F160" s="10">
        <f t="shared" si="12"/>
        <v>1</v>
      </c>
      <c r="G160" s="10">
        <f>IFERROR(VLOOKUP(A160,NQC!$A$2:$T$1994,11,FALSE),0)</f>
        <v>0</v>
      </c>
      <c r="H160" s="10">
        <f t="shared" si="13"/>
        <v>0</v>
      </c>
      <c r="I160" s="10">
        <f t="shared" si="14"/>
        <v>0</v>
      </c>
      <c r="J160" s="10">
        <f t="shared" si="15"/>
        <v>0</v>
      </c>
      <c r="K160" s="10" t="str">
        <f t="shared" si="16"/>
        <v>Internal</v>
      </c>
      <c r="L160" s="10" t="s">
        <v>9</v>
      </c>
      <c r="M160" t="str">
        <f>VLOOKUP(A160,MasterGen!$E$2:$O$1524,8,FALSE)</f>
        <v>RECIPROCATING ENGINE</v>
      </c>
      <c r="N160" t="str">
        <f>VLOOKUP(A160,MasterGen!$E$2:$O$1524,9,FALSE)</f>
        <v>BIOGAS</v>
      </c>
    </row>
    <row r="161" spans="1:14" x14ac:dyDescent="0.35">
      <c r="A161" s="10" t="s">
        <v>351</v>
      </c>
      <c r="B161" s="10" t="s">
        <v>352</v>
      </c>
      <c r="C161" s="10" t="s">
        <v>8</v>
      </c>
      <c r="D161" s="10">
        <v>1</v>
      </c>
      <c r="E161" s="10">
        <v>0</v>
      </c>
      <c r="F161" s="10">
        <f t="shared" si="12"/>
        <v>1</v>
      </c>
      <c r="G161" s="10">
        <f>IFERROR(VLOOKUP(A161,NQC!$A$2:$T$1994,11,FALSE),0)</f>
        <v>0</v>
      </c>
      <c r="H161" s="10">
        <f t="shared" si="13"/>
        <v>0</v>
      </c>
      <c r="I161" s="10">
        <f t="shared" si="14"/>
        <v>0</v>
      </c>
      <c r="J161" s="10">
        <f t="shared" si="15"/>
        <v>0</v>
      </c>
      <c r="K161" s="10" t="str">
        <f t="shared" si="16"/>
        <v>Internal</v>
      </c>
      <c r="L161" s="10" t="s">
        <v>9</v>
      </c>
      <c r="M161" t="str">
        <f>VLOOKUP(A161,MasterGen!$E$2:$O$1524,8,FALSE)</f>
        <v>RECIPROCATING ENGINE</v>
      </c>
      <c r="N161" t="str">
        <f>VLOOKUP(A161,MasterGen!$E$2:$O$1524,9,FALSE)</f>
        <v>BIOGAS</v>
      </c>
    </row>
    <row r="162" spans="1:14" x14ac:dyDescent="0.35">
      <c r="A162" s="10" t="s">
        <v>353</v>
      </c>
      <c r="B162" s="10" t="s">
        <v>354</v>
      </c>
      <c r="C162" s="10" t="s">
        <v>8</v>
      </c>
      <c r="D162" s="10">
        <v>98.46</v>
      </c>
      <c r="E162" s="10">
        <v>8.23</v>
      </c>
      <c r="F162" s="10">
        <f t="shared" si="12"/>
        <v>90.22999999999999</v>
      </c>
      <c r="G162" s="10">
        <f>IFERROR(VLOOKUP(A162,NQC!$A$2:$T$1994,11,FALSE),0)</f>
        <v>90.59</v>
      </c>
      <c r="H162" s="10">
        <f t="shared" si="13"/>
        <v>0.36000000000001364</v>
      </c>
      <c r="I162" s="10">
        <f t="shared" si="14"/>
        <v>90.59</v>
      </c>
      <c r="J162" s="10">
        <f t="shared" si="15"/>
        <v>0.36000000000001364</v>
      </c>
      <c r="K162" s="10" t="str">
        <f t="shared" si="16"/>
        <v>Internal</v>
      </c>
      <c r="L162" s="10" t="s">
        <v>9</v>
      </c>
      <c r="M162" t="str">
        <f>VLOOKUP(A162,MasterGen!$E$2:$O$1524,8,FALSE)</f>
        <v>COMBUSTION TURBINE</v>
      </c>
      <c r="N162" t="str">
        <f>VLOOKUP(A162,MasterGen!$E$2:$O$1524,9,FALSE)</f>
        <v>NATURAL GAS</v>
      </c>
    </row>
    <row r="163" spans="1:14" x14ac:dyDescent="0.35">
      <c r="A163" s="10" t="s">
        <v>355</v>
      </c>
      <c r="B163" s="10" t="s">
        <v>356</v>
      </c>
      <c r="C163" s="10" t="s">
        <v>8</v>
      </c>
      <c r="D163" s="10">
        <v>85</v>
      </c>
      <c r="E163" s="10">
        <v>1</v>
      </c>
      <c r="F163" s="10">
        <f t="shared" si="12"/>
        <v>84</v>
      </c>
      <c r="G163" s="10">
        <f>IFERROR(VLOOKUP(A163,NQC!$A$2:$T$1994,11,FALSE),0)</f>
        <v>85</v>
      </c>
      <c r="H163" s="10">
        <f t="shared" si="13"/>
        <v>1</v>
      </c>
      <c r="I163" s="10">
        <f t="shared" si="14"/>
        <v>85</v>
      </c>
      <c r="J163" s="10">
        <f t="shared" si="15"/>
        <v>1</v>
      </c>
      <c r="K163" s="10" t="str">
        <f t="shared" si="16"/>
        <v>Internal</v>
      </c>
      <c r="L163" s="10" t="s">
        <v>9</v>
      </c>
      <c r="M163" t="str">
        <f>VLOOKUP(A163,MasterGen!$E$2:$O$1524,8,FALSE)</f>
        <v>STEAM</v>
      </c>
      <c r="N163" t="str">
        <f>VLOOKUP(A163,MasterGen!$E$2:$O$1524,9,FALSE)</f>
        <v>GEOTHERMAL</v>
      </c>
    </row>
    <row r="164" spans="1:14" x14ac:dyDescent="0.35">
      <c r="A164" s="10" t="s">
        <v>357</v>
      </c>
      <c r="B164" s="10" t="s">
        <v>358</v>
      </c>
      <c r="C164" s="10" t="s">
        <v>8</v>
      </c>
      <c r="D164" s="10">
        <v>82</v>
      </c>
      <c r="E164" s="10">
        <v>5</v>
      </c>
      <c r="F164" s="10">
        <f t="shared" si="12"/>
        <v>77</v>
      </c>
      <c r="G164" s="10">
        <f>IFERROR(VLOOKUP(A164,NQC!$A$2:$T$1994,11,FALSE),0)</f>
        <v>76</v>
      </c>
      <c r="H164" s="10">
        <f t="shared" si="13"/>
        <v>0</v>
      </c>
      <c r="I164" s="10">
        <f t="shared" si="14"/>
        <v>76</v>
      </c>
      <c r="J164" s="10">
        <f t="shared" si="15"/>
        <v>0</v>
      </c>
      <c r="K164" s="10" t="str">
        <f t="shared" si="16"/>
        <v>Internal</v>
      </c>
      <c r="L164" s="10" t="s">
        <v>9</v>
      </c>
      <c r="M164" t="str">
        <f>VLOOKUP(A164,MasterGen!$E$2:$O$1524,8,FALSE)</f>
        <v>STEAM</v>
      </c>
      <c r="N164" t="str">
        <f>VLOOKUP(A164,MasterGen!$E$2:$O$1524,9,FALSE)</f>
        <v>GEOTHERMAL</v>
      </c>
    </row>
    <row r="165" spans="1:14" x14ac:dyDescent="0.35">
      <c r="A165" s="10" t="s">
        <v>359</v>
      </c>
      <c r="B165" s="10" t="s">
        <v>360</v>
      </c>
      <c r="C165" s="10" t="s">
        <v>8</v>
      </c>
      <c r="D165" s="10">
        <v>109.01</v>
      </c>
      <c r="E165" s="10">
        <v>29.01</v>
      </c>
      <c r="F165" s="10">
        <f t="shared" si="12"/>
        <v>80</v>
      </c>
      <c r="G165" s="10">
        <f>IFERROR(VLOOKUP(A165,NQC!$A$2:$T$1994,11,FALSE),0)</f>
        <v>100</v>
      </c>
      <c r="H165" s="10">
        <f t="shared" si="13"/>
        <v>20</v>
      </c>
      <c r="I165" s="10">
        <f t="shared" si="14"/>
        <v>100</v>
      </c>
      <c r="J165" s="10">
        <f t="shared" si="15"/>
        <v>20</v>
      </c>
      <c r="K165" s="10" t="str">
        <f t="shared" si="16"/>
        <v>Internal</v>
      </c>
      <c r="L165" s="10" t="s">
        <v>12</v>
      </c>
      <c r="M165" t="str">
        <f>VLOOKUP(A165,MasterGen!$E$2:$O$1524,8,FALSE)</f>
        <v>COMBINED CYCLE</v>
      </c>
      <c r="N165" t="str">
        <f>VLOOKUP(A165,MasterGen!$E$2:$O$1524,9,FALSE)</f>
        <v>NATURAL GAS</v>
      </c>
    </row>
    <row r="166" spans="1:14" x14ac:dyDescent="0.35">
      <c r="A166" s="10" t="s">
        <v>361</v>
      </c>
      <c r="B166" s="10" t="s">
        <v>362</v>
      </c>
      <c r="C166" s="10" t="s">
        <v>8</v>
      </c>
      <c r="D166" s="10">
        <v>2</v>
      </c>
      <c r="E166" s="10">
        <v>0.5</v>
      </c>
      <c r="F166" s="10">
        <f t="shared" si="12"/>
        <v>1.5</v>
      </c>
      <c r="G166" s="10">
        <f>IFERROR(VLOOKUP(A166,NQC!$A$2:$T$1994,11,FALSE),0)</f>
        <v>1.34</v>
      </c>
      <c r="H166" s="10">
        <f t="shared" si="13"/>
        <v>0</v>
      </c>
      <c r="I166" s="10">
        <f t="shared" si="14"/>
        <v>1.34</v>
      </c>
      <c r="J166" s="10">
        <f t="shared" si="15"/>
        <v>0</v>
      </c>
      <c r="K166" s="10" t="str">
        <f t="shared" si="16"/>
        <v>Internal</v>
      </c>
      <c r="L166" s="10" t="s">
        <v>9</v>
      </c>
      <c r="M166" t="str">
        <f>VLOOKUP(A166,MasterGen!$E$2:$O$1524,8,FALSE)</f>
        <v>HYDRO</v>
      </c>
      <c r="N166" t="str">
        <f>VLOOKUP(A166,MasterGen!$E$2:$O$1524,9,FALSE)</f>
        <v>WATER</v>
      </c>
    </row>
    <row r="167" spans="1:14" x14ac:dyDescent="0.35">
      <c r="A167" s="10" t="s">
        <v>363</v>
      </c>
      <c r="B167" s="10" t="s">
        <v>364</v>
      </c>
      <c r="C167" s="10" t="s">
        <v>8</v>
      </c>
      <c r="D167" s="10">
        <v>1.7</v>
      </c>
      <c r="E167" s="10">
        <v>0.72</v>
      </c>
      <c r="F167" s="10">
        <f t="shared" si="12"/>
        <v>0.98</v>
      </c>
      <c r="G167" s="10">
        <f>IFERROR(VLOOKUP(A167,NQC!$A$2:$T$1994,11,FALSE),0)</f>
        <v>0.79</v>
      </c>
      <c r="H167" s="10">
        <f t="shared" si="13"/>
        <v>0</v>
      </c>
      <c r="I167" s="10">
        <f t="shared" si="14"/>
        <v>0.79</v>
      </c>
      <c r="J167" s="10">
        <f t="shared" si="15"/>
        <v>0</v>
      </c>
      <c r="K167" s="10" t="str">
        <f t="shared" si="16"/>
        <v>Internal</v>
      </c>
      <c r="L167" s="10" t="s">
        <v>9</v>
      </c>
      <c r="M167" t="str">
        <f>VLOOKUP(A167,MasterGen!$E$2:$O$1524,8,FALSE)</f>
        <v>HYDRO</v>
      </c>
      <c r="N167" t="str">
        <f>VLOOKUP(A167,MasterGen!$E$2:$O$1524,9,FALSE)</f>
        <v>WATER</v>
      </c>
    </row>
    <row r="168" spans="1:14" x14ac:dyDescent="0.35">
      <c r="A168" s="10" t="s">
        <v>365</v>
      </c>
      <c r="B168" s="10" t="s">
        <v>366</v>
      </c>
      <c r="C168" s="10" t="s">
        <v>8</v>
      </c>
      <c r="D168" s="10">
        <v>102</v>
      </c>
      <c r="E168" s="10">
        <v>0</v>
      </c>
      <c r="F168" s="10">
        <f t="shared" si="12"/>
        <v>102</v>
      </c>
      <c r="G168" s="10">
        <f>IFERROR(VLOOKUP(A168,NQC!$A$2:$T$1994,11,FALSE),0)</f>
        <v>21.42</v>
      </c>
      <c r="H168" s="10">
        <f t="shared" si="13"/>
        <v>0</v>
      </c>
      <c r="I168" s="10">
        <f t="shared" si="14"/>
        <v>21.42</v>
      </c>
      <c r="J168" s="10">
        <f t="shared" si="15"/>
        <v>0</v>
      </c>
      <c r="K168" s="10" t="str">
        <f t="shared" si="16"/>
        <v>Internal</v>
      </c>
      <c r="L168" s="10" t="s">
        <v>9</v>
      </c>
      <c r="M168" t="str">
        <f>VLOOKUP(A168,MasterGen!$E$2:$O$1524,8,FALSE)</f>
        <v>WIND</v>
      </c>
      <c r="N168" t="str">
        <f>VLOOKUP(A168,MasterGen!$E$2:$O$1524,9,FALSE)</f>
        <v>WIND</v>
      </c>
    </row>
    <row r="169" spans="1:14" x14ac:dyDescent="0.35">
      <c r="A169" s="10" t="s">
        <v>367</v>
      </c>
      <c r="B169" s="10" t="s">
        <v>368</v>
      </c>
      <c r="C169" s="10" t="s">
        <v>8</v>
      </c>
      <c r="D169" s="10">
        <v>14.8</v>
      </c>
      <c r="E169" s="10">
        <v>14.8</v>
      </c>
      <c r="F169" s="10">
        <f t="shared" si="12"/>
        <v>0</v>
      </c>
      <c r="G169" s="10">
        <f>IFERROR(VLOOKUP(A169,NQC!$A$2:$T$1994,11,FALSE),0)</f>
        <v>0.09</v>
      </c>
      <c r="H169" s="10">
        <f t="shared" si="13"/>
        <v>0.09</v>
      </c>
      <c r="I169" s="10">
        <f t="shared" si="14"/>
        <v>0.09</v>
      </c>
      <c r="J169" s="10">
        <f t="shared" si="15"/>
        <v>0.09</v>
      </c>
      <c r="K169" s="10" t="str">
        <f t="shared" si="16"/>
        <v>Internal</v>
      </c>
      <c r="L169" s="10" t="s">
        <v>89</v>
      </c>
      <c r="M169" t="str">
        <f>VLOOKUP(A169,MasterGen!$E$2:$O$1524,8,FALSE)</f>
        <v>HYDRO</v>
      </c>
      <c r="N169" t="str">
        <f>VLOOKUP(A169,MasterGen!$E$2:$O$1524,9,FALSE)</f>
        <v>WATER</v>
      </c>
    </row>
    <row r="170" spans="1:14" x14ac:dyDescent="0.35">
      <c r="A170" s="10" t="s">
        <v>369</v>
      </c>
      <c r="B170" s="10" t="s">
        <v>370</v>
      </c>
      <c r="C170" s="10" t="s">
        <v>8</v>
      </c>
      <c r="D170" s="10">
        <v>407</v>
      </c>
      <c r="E170" s="10">
        <v>0</v>
      </c>
      <c r="F170" s="10">
        <f t="shared" si="12"/>
        <v>407</v>
      </c>
      <c r="G170" s="10">
        <f>IFERROR(VLOOKUP(A170,NQC!$A$2:$T$1994,11,FALSE),0)</f>
        <v>407</v>
      </c>
      <c r="H170" s="10">
        <f t="shared" si="13"/>
        <v>0</v>
      </c>
      <c r="I170" s="10">
        <f t="shared" si="14"/>
        <v>407</v>
      </c>
      <c r="J170" s="10">
        <f t="shared" si="15"/>
        <v>0</v>
      </c>
      <c r="K170" s="10" t="str">
        <f t="shared" si="16"/>
        <v>Internal</v>
      </c>
      <c r="L170" s="10" t="s">
        <v>20</v>
      </c>
      <c r="M170" t="str">
        <f>VLOOKUP(A170,MasterGen!$E$2:$O$1524,8,FALSE)</f>
        <v>PUMPED STORAGE</v>
      </c>
      <c r="N170" t="str">
        <f>VLOOKUP(A170,MasterGen!$E$2:$O$1524,9,FALSE)</f>
        <v>WATER</v>
      </c>
    </row>
    <row r="171" spans="1:14" x14ac:dyDescent="0.35">
      <c r="A171" s="10" t="s">
        <v>373</v>
      </c>
      <c r="B171" s="10" t="s">
        <v>374</v>
      </c>
      <c r="C171" s="10" t="s">
        <v>8</v>
      </c>
      <c r="D171" s="10">
        <v>49.98</v>
      </c>
      <c r="E171" s="10">
        <v>5.83</v>
      </c>
      <c r="F171" s="10">
        <f t="shared" si="12"/>
        <v>44.15</v>
      </c>
      <c r="G171" s="10">
        <f>IFERROR(VLOOKUP(A171,NQC!$A$2:$T$1994,11,FALSE),0)</f>
        <v>44.99</v>
      </c>
      <c r="H171" s="10">
        <f t="shared" si="13"/>
        <v>0.84000000000000341</v>
      </c>
      <c r="I171" s="10">
        <f t="shared" si="14"/>
        <v>44.99</v>
      </c>
      <c r="J171" s="10">
        <f t="shared" si="15"/>
        <v>0.84000000000000341</v>
      </c>
      <c r="K171" s="10" t="str">
        <f t="shared" si="16"/>
        <v>Internal</v>
      </c>
      <c r="L171" s="10" t="s">
        <v>20</v>
      </c>
      <c r="M171" t="str">
        <f>VLOOKUP(A171,MasterGen!$E$2:$O$1524,8,FALSE)</f>
        <v>COMBUSTION TURBINE</v>
      </c>
      <c r="N171" t="str">
        <f>VLOOKUP(A171,MasterGen!$E$2:$O$1524,9,FALSE)</f>
        <v>NATURAL GAS</v>
      </c>
    </row>
    <row r="172" spans="1:14" x14ac:dyDescent="0.35">
      <c r="A172" s="10" t="s">
        <v>375</v>
      </c>
      <c r="B172" s="10" t="s">
        <v>376</v>
      </c>
      <c r="C172" s="10" t="s">
        <v>8</v>
      </c>
      <c r="D172" s="10">
        <v>49.42</v>
      </c>
      <c r="E172" s="10">
        <v>4.71</v>
      </c>
      <c r="F172" s="10">
        <f t="shared" si="12"/>
        <v>44.71</v>
      </c>
      <c r="G172" s="10">
        <f>IFERROR(VLOOKUP(A172,NQC!$A$2:$T$1994,11,FALSE),0)</f>
        <v>44.89</v>
      </c>
      <c r="H172" s="10">
        <f t="shared" si="13"/>
        <v>0.17999999999999972</v>
      </c>
      <c r="I172" s="10">
        <f t="shared" si="14"/>
        <v>44.89</v>
      </c>
      <c r="J172" s="10">
        <f t="shared" si="15"/>
        <v>0.17999999999999972</v>
      </c>
      <c r="K172" s="10" t="str">
        <f t="shared" si="16"/>
        <v>Internal</v>
      </c>
      <c r="L172" s="10" t="s">
        <v>20</v>
      </c>
      <c r="M172" t="str">
        <f>VLOOKUP(A172,MasterGen!$E$2:$O$1524,8,FALSE)</f>
        <v>COMBUSTION TURBINE</v>
      </c>
      <c r="N172" t="str">
        <f>VLOOKUP(A172,MasterGen!$E$2:$O$1524,9,FALSE)</f>
        <v>NATURAL GAS</v>
      </c>
    </row>
    <row r="173" spans="1:14" x14ac:dyDescent="0.35">
      <c r="A173" s="10" t="s">
        <v>377</v>
      </c>
      <c r="B173" s="10" t="s">
        <v>378</v>
      </c>
      <c r="C173" s="10" t="s">
        <v>8</v>
      </c>
      <c r="D173" s="10">
        <v>830</v>
      </c>
      <c r="E173" s="10">
        <v>82</v>
      </c>
      <c r="F173" s="10">
        <f t="shared" si="12"/>
        <v>748</v>
      </c>
      <c r="G173" s="10">
        <f>IFERROR(VLOOKUP(A173,NQC!$A$2:$T$1994,11,FALSE),0)</f>
        <v>830</v>
      </c>
      <c r="H173" s="10">
        <f t="shared" si="13"/>
        <v>82</v>
      </c>
      <c r="I173" s="10">
        <f t="shared" si="14"/>
        <v>830</v>
      </c>
      <c r="J173" s="10">
        <f t="shared" si="15"/>
        <v>82</v>
      </c>
      <c r="K173" s="10" t="str">
        <f t="shared" si="16"/>
        <v>Internal</v>
      </c>
      <c r="L173" s="10" t="s">
        <v>12</v>
      </c>
      <c r="M173" t="str">
        <f>VLOOKUP(A173,MasterGen!$E$2:$O$1524,8,FALSE)</f>
        <v>COMBINED CYCLE</v>
      </c>
      <c r="N173" t="str">
        <f>VLOOKUP(A173,MasterGen!$E$2:$O$1524,9,FALSE)</f>
        <v>NATURAL GAS</v>
      </c>
    </row>
    <row r="174" spans="1:14" x14ac:dyDescent="0.35">
      <c r="A174" s="10" t="s">
        <v>379</v>
      </c>
      <c r="B174" s="10" t="s">
        <v>380</v>
      </c>
      <c r="C174" s="10" t="s">
        <v>8</v>
      </c>
      <c r="D174" s="10">
        <v>4.9000000000000004</v>
      </c>
      <c r="E174" s="10">
        <v>4.9000000000000004</v>
      </c>
      <c r="F174" s="10">
        <f t="shared" si="12"/>
        <v>0</v>
      </c>
      <c r="G174" s="10">
        <f>IFERROR(VLOOKUP(A174,NQC!$A$2:$T$1994,11,FALSE),0)</f>
        <v>0.77</v>
      </c>
      <c r="H174" s="10">
        <f t="shared" si="13"/>
        <v>0.77</v>
      </c>
      <c r="I174" s="10">
        <f t="shared" si="14"/>
        <v>0.77</v>
      </c>
      <c r="J174" s="10">
        <f t="shared" si="15"/>
        <v>0.77</v>
      </c>
      <c r="K174" s="10" t="str">
        <f t="shared" si="16"/>
        <v>Internal</v>
      </c>
      <c r="L174" s="10" t="s">
        <v>9</v>
      </c>
      <c r="M174" t="str">
        <f>VLOOKUP(A174,MasterGen!$E$2:$O$1524,8,FALSE)</f>
        <v>HYDRO</v>
      </c>
      <c r="N174" t="str">
        <f>VLOOKUP(A174,MasterGen!$E$2:$O$1524,9,FALSE)</f>
        <v>WATER</v>
      </c>
    </row>
    <row r="175" spans="1:14" x14ac:dyDescent="0.35">
      <c r="A175" s="10" t="s">
        <v>381</v>
      </c>
      <c r="B175" s="10" t="s">
        <v>382</v>
      </c>
      <c r="C175" s="10" t="s">
        <v>8</v>
      </c>
      <c r="D175" s="10">
        <v>673.8</v>
      </c>
      <c r="E175" s="10">
        <v>4.8</v>
      </c>
      <c r="F175" s="10">
        <f t="shared" si="12"/>
        <v>669</v>
      </c>
      <c r="G175" s="10">
        <f>IFERROR(VLOOKUP(A175,NQC!$A$2:$T$1994,11,FALSE),0)</f>
        <v>673.8</v>
      </c>
      <c r="H175" s="10">
        <f t="shared" si="13"/>
        <v>4.7999999999999545</v>
      </c>
      <c r="I175" s="10">
        <f t="shared" si="14"/>
        <v>673.8</v>
      </c>
      <c r="J175" s="10">
        <f t="shared" si="15"/>
        <v>4.7999999999999545</v>
      </c>
      <c r="K175" s="10" t="str">
        <f t="shared" si="16"/>
        <v>Internal</v>
      </c>
      <c r="L175" s="10" t="s">
        <v>12</v>
      </c>
      <c r="M175" t="str">
        <f>VLOOKUP(A175,MasterGen!$E$2:$O$1524,8,FALSE)</f>
        <v>COMBINED CYCLE</v>
      </c>
      <c r="N175" t="str">
        <f>VLOOKUP(A175,MasterGen!$E$2:$O$1524,9,FALSE)</f>
        <v>NATURAL GAS</v>
      </c>
    </row>
    <row r="176" spans="1:14" x14ac:dyDescent="0.35">
      <c r="A176" s="10" t="s">
        <v>385</v>
      </c>
      <c r="B176" s="10" t="s">
        <v>384</v>
      </c>
      <c r="C176" s="10" t="s">
        <v>8</v>
      </c>
      <c r="D176" s="10">
        <v>16</v>
      </c>
      <c r="E176" s="10">
        <v>3</v>
      </c>
      <c r="F176" s="10">
        <f t="shared" si="12"/>
        <v>13</v>
      </c>
      <c r="G176" s="10">
        <f>IFERROR(VLOOKUP(A176,NQC!$A$2:$T$1994,11,FALSE),0)</f>
        <v>0</v>
      </c>
      <c r="H176" s="10">
        <f t="shared" si="13"/>
        <v>0</v>
      </c>
      <c r="I176" s="10">
        <f>D176</f>
        <v>16</v>
      </c>
      <c r="J176" s="10">
        <f t="shared" si="15"/>
        <v>3</v>
      </c>
      <c r="K176" s="10" t="str">
        <f t="shared" si="16"/>
        <v>Dynamic</v>
      </c>
      <c r="L176" s="10" t="s">
        <v>12</v>
      </c>
      <c r="M176" t="str">
        <f>VLOOKUP(A176,MasterGen!$E$2:$O$1524,8,FALSE)</f>
        <v>HYDRO</v>
      </c>
      <c r="N176" t="str">
        <f>VLOOKUP(A176,MasterGen!$E$2:$O$1524,9,FALSE)</f>
        <v>WATER</v>
      </c>
    </row>
    <row r="177" spans="1:14" x14ac:dyDescent="0.35">
      <c r="A177" s="10" t="s">
        <v>386</v>
      </c>
      <c r="B177" s="10" t="s">
        <v>387</v>
      </c>
      <c r="C177" s="10" t="s">
        <v>8</v>
      </c>
      <c r="D177" s="10">
        <v>20</v>
      </c>
      <c r="E177" s="10">
        <v>2</v>
      </c>
      <c r="F177" s="10">
        <f t="shared" si="12"/>
        <v>18</v>
      </c>
      <c r="G177" s="10">
        <f>IFERROR(VLOOKUP(A177,NQC!$A$2:$T$1994,11,FALSE),0)</f>
        <v>5.4</v>
      </c>
      <c r="H177" s="10">
        <f t="shared" si="13"/>
        <v>0</v>
      </c>
      <c r="I177" s="10">
        <f t="shared" ref="I177:I218" si="17">G177</f>
        <v>5.4</v>
      </c>
      <c r="J177" s="10">
        <f t="shared" si="15"/>
        <v>0</v>
      </c>
      <c r="K177" s="10" t="str">
        <f t="shared" si="16"/>
        <v>Internal</v>
      </c>
      <c r="L177" s="10" t="s">
        <v>20</v>
      </c>
      <c r="M177" t="str">
        <f>VLOOKUP(A177,MasterGen!$E$2:$O$1524,8,FALSE)</f>
        <v>PHOTO VOLTAIC</v>
      </c>
      <c r="N177" t="str">
        <f>VLOOKUP(A177,MasterGen!$E$2:$O$1524,9,FALSE)</f>
        <v>SUN</v>
      </c>
    </row>
    <row r="178" spans="1:14" x14ac:dyDescent="0.35">
      <c r="A178" s="10" t="s">
        <v>388</v>
      </c>
      <c r="B178" s="10" t="s">
        <v>389</v>
      </c>
      <c r="C178" s="10" t="s">
        <v>88</v>
      </c>
      <c r="D178" s="10">
        <v>933.1</v>
      </c>
      <c r="E178" s="10">
        <v>117.1</v>
      </c>
      <c r="F178" s="10">
        <f t="shared" si="12"/>
        <v>816</v>
      </c>
      <c r="G178" s="10">
        <f>IFERROR(VLOOKUP(A178,NQC!$A$2:$T$1994,11,FALSE),0)</f>
        <v>757.44</v>
      </c>
      <c r="H178" s="10">
        <f t="shared" si="13"/>
        <v>0</v>
      </c>
      <c r="I178" s="10">
        <f t="shared" si="17"/>
        <v>757.44</v>
      </c>
      <c r="J178" s="10">
        <f t="shared" si="15"/>
        <v>0</v>
      </c>
      <c r="K178" s="10" t="str">
        <f t="shared" si="16"/>
        <v>Internal</v>
      </c>
      <c r="L178" s="10" t="s">
        <v>9</v>
      </c>
      <c r="M178" t="str">
        <f>VLOOKUP(A178,MasterGen!$E$2:$O$1524,8,FALSE)</f>
        <v>HYDRO</v>
      </c>
      <c r="N178" t="str">
        <f>VLOOKUP(A178,MasterGen!$E$2:$O$1524,9,FALSE)</f>
        <v>WATER</v>
      </c>
    </row>
    <row r="179" spans="1:14" x14ac:dyDescent="0.35">
      <c r="A179" s="10" t="s">
        <v>390</v>
      </c>
      <c r="B179" s="10" t="s">
        <v>391</v>
      </c>
      <c r="C179" s="10" t="s">
        <v>17</v>
      </c>
      <c r="D179" s="10">
        <v>376.2</v>
      </c>
      <c r="E179" s="10">
        <v>376.2</v>
      </c>
      <c r="F179" s="10">
        <f t="shared" si="12"/>
        <v>0</v>
      </c>
      <c r="G179" s="10">
        <f>IFERROR(VLOOKUP(A179,NQC!$A$2:$T$1994,11,FALSE),0)</f>
        <v>335</v>
      </c>
      <c r="H179" s="10">
        <f t="shared" si="13"/>
        <v>335</v>
      </c>
      <c r="I179" s="10">
        <f t="shared" si="17"/>
        <v>335</v>
      </c>
      <c r="J179" s="10">
        <f t="shared" si="15"/>
        <v>335</v>
      </c>
      <c r="K179" s="10" t="str">
        <f t="shared" si="16"/>
        <v>Internal</v>
      </c>
      <c r="L179" s="10" t="s">
        <v>12</v>
      </c>
      <c r="N179" t="s">
        <v>891</v>
      </c>
    </row>
    <row r="180" spans="1:14" x14ac:dyDescent="0.35">
      <c r="A180" s="10" t="s">
        <v>392</v>
      </c>
      <c r="B180" s="10" t="s">
        <v>393</v>
      </c>
      <c r="C180" s="10" t="s">
        <v>8</v>
      </c>
      <c r="D180" s="10">
        <v>8</v>
      </c>
      <c r="E180" s="10">
        <v>8</v>
      </c>
      <c r="F180" s="10">
        <f t="shared" si="12"/>
        <v>0</v>
      </c>
      <c r="G180" s="10">
        <f>IFERROR(VLOOKUP(A180,NQC!$A$2:$T$1994,11,FALSE),0)</f>
        <v>1.38</v>
      </c>
      <c r="H180" s="10">
        <f t="shared" si="13"/>
        <v>1.38</v>
      </c>
      <c r="I180" s="10">
        <f t="shared" si="17"/>
        <v>1.38</v>
      </c>
      <c r="J180" s="10">
        <f t="shared" si="15"/>
        <v>1.38</v>
      </c>
      <c r="K180" s="10" t="str">
        <f t="shared" si="16"/>
        <v>Internal</v>
      </c>
      <c r="L180" s="10" t="s">
        <v>89</v>
      </c>
      <c r="M180" t="str">
        <f>VLOOKUP(A180,MasterGen!$E$2:$O$1524,8,FALSE)</f>
        <v>HYDRO</v>
      </c>
      <c r="N180" t="str">
        <f>VLOOKUP(A180,MasterGen!$E$2:$O$1524,9,FALSE)</f>
        <v>WATER</v>
      </c>
    </row>
    <row r="181" spans="1:14" x14ac:dyDescent="0.35">
      <c r="A181" s="10" t="s">
        <v>394</v>
      </c>
      <c r="B181" s="10" t="s">
        <v>395</v>
      </c>
      <c r="C181" s="10" t="s">
        <v>88</v>
      </c>
      <c r="D181" s="10">
        <v>405</v>
      </c>
      <c r="E181" s="10">
        <v>134</v>
      </c>
      <c r="F181" s="10">
        <f t="shared" si="12"/>
        <v>271</v>
      </c>
      <c r="G181" s="10">
        <f>IFERROR(VLOOKUP(A181,NQC!$A$2:$T$1994,11,FALSE),0)</f>
        <v>307</v>
      </c>
      <c r="H181" s="10">
        <f t="shared" si="13"/>
        <v>36</v>
      </c>
      <c r="I181" s="10">
        <f t="shared" si="17"/>
        <v>307</v>
      </c>
      <c r="J181" s="10">
        <f t="shared" si="15"/>
        <v>36</v>
      </c>
      <c r="K181" s="10" t="str">
        <f t="shared" si="16"/>
        <v>Internal</v>
      </c>
      <c r="L181" s="10" t="s">
        <v>9</v>
      </c>
      <c r="M181" t="str">
        <f>VLOOKUP(A181,MasterGen!$E$2:$O$1524,8,FALSE)</f>
        <v>HYDRO</v>
      </c>
      <c r="N181" t="str">
        <f>VLOOKUP(A181,MasterGen!$E$2:$O$1524,9,FALSE)</f>
        <v>WATER</v>
      </c>
    </row>
    <row r="182" spans="1:14" x14ac:dyDescent="0.35">
      <c r="A182" s="10" t="s">
        <v>396</v>
      </c>
      <c r="B182" s="10" t="s">
        <v>397</v>
      </c>
      <c r="C182" s="10" t="s">
        <v>8</v>
      </c>
      <c r="D182" s="10">
        <v>133</v>
      </c>
      <c r="E182" s="10">
        <v>6</v>
      </c>
      <c r="F182" s="10">
        <f t="shared" si="12"/>
        <v>127</v>
      </c>
      <c r="G182" s="10">
        <f>IFERROR(VLOOKUP(A182,NQC!$A$2:$T$1994,11,FALSE),0)</f>
        <v>35.909999999999997</v>
      </c>
      <c r="H182" s="10">
        <f t="shared" si="13"/>
        <v>0</v>
      </c>
      <c r="I182" s="10">
        <f t="shared" si="17"/>
        <v>35.909999999999997</v>
      </c>
      <c r="J182" s="10">
        <f t="shared" si="15"/>
        <v>0</v>
      </c>
      <c r="K182" s="10" t="str">
        <f t="shared" si="16"/>
        <v>Internal</v>
      </c>
      <c r="L182" s="10" t="s">
        <v>12</v>
      </c>
      <c r="M182" t="str">
        <f>VLOOKUP(A182,MasterGen!$E$2:$O$1524,8,FALSE)</f>
        <v>STEAM</v>
      </c>
      <c r="N182" t="str">
        <f>VLOOKUP(A182,MasterGen!$E$2:$O$1524,9,FALSE)</f>
        <v>SUN</v>
      </c>
    </row>
    <row r="183" spans="1:14" x14ac:dyDescent="0.35">
      <c r="A183" s="10" t="s">
        <v>832</v>
      </c>
      <c r="B183" s="10" t="s">
        <v>833</v>
      </c>
      <c r="C183" s="10" t="s">
        <v>8</v>
      </c>
      <c r="D183" s="10">
        <v>150</v>
      </c>
      <c r="E183" s="10">
        <v>0</v>
      </c>
      <c r="F183" s="10">
        <f t="shared" si="12"/>
        <v>150</v>
      </c>
      <c r="G183" s="10">
        <f>IFERROR(VLOOKUP(A183,NQC!$A$2:$T$1994,11,FALSE),0)</f>
        <v>40.5</v>
      </c>
      <c r="H183" s="10">
        <f t="shared" si="13"/>
        <v>0</v>
      </c>
      <c r="I183" s="10">
        <f t="shared" si="17"/>
        <v>40.5</v>
      </c>
      <c r="J183" s="10">
        <f t="shared" si="15"/>
        <v>0</v>
      </c>
      <c r="K183" s="10" t="str">
        <f t="shared" si="16"/>
        <v>Internal</v>
      </c>
      <c r="L183" s="10" t="s">
        <v>43</v>
      </c>
      <c r="M183" t="str">
        <f>VLOOKUP(A183,MasterGen!$E$2:$O$1524,8,FALSE)</f>
        <v>PHOTO VOLTAIC</v>
      </c>
      <c r="N183" t="str">
        <f>VLOOKUP(A183,MasterGen!$E$2:$O$1524,9,FALSE)</f>
        <v>SUN</v>
      </c>
    </row>
    <row r="184" spans="1:14" x14ac:dyDescent="0.35">
      <c r="A184" s="10" t="s">
        <v>398</v>
      </c>
      <c r="B184" s="10" t="s">
        <v>399</v>
      </c>
      <c r="C184" s="10" t="s">
        <v>8</v>
      </c>
      <c r="D184" s="10">
        <v>20</v>
      </c>
      <c r="E184" s="10">
        <v>0</v>
      </c>
      <c r="F184" s="10">
        <f t="shared" si="12"/>
        <v>20</v>
      </c>
      <c r="G184" s="10">
        <f>IFERROR(VLOOKUP(A184,NQC!$A$2:$T$1994,11,FALSE),0)</f>
        <v>5.4</v>
      </c>
      <c r="H184" s="10">
        <f t="shared" si="13"/>
        <v>0</v>
      </c>
      <c r="I184" s="10">
        <f t="shared" si="17"/>
        <v>5.4</v>
      </c>
      <c r="J184" s="10">
        <f t="shared" si="15"/>
        <v>0</v>
      </c>
      <c r="K184" s="10" t="str">
        <f t="shared" si="16"/>
        <v>Internal</v>
      </c>
      <c r="L184" s="10" t="s">
        <v>43</v>
      </c>
      <c r="M184" t="str">
        <f>VLOOKUP(A184,MasterGen!$E$2:$O$1524,8,FALSE)</f>
        <v>PHOTO VOLTAIC</v>
      </c>
      <c r="N184" t="str">
        <f>VLOOKUP(A184,MasterGen!$E$2:$O$1524,9,FALSE)</f>
        <v>SUN</v>
      </c>
    </row>
    <row r="185" spans="1:14" x14ac:dyDescent="0.35">
      <c r="A185" s="10" t="s">
        <v>400</v>
      </c>
      <c r="B185" s="10" t="s">
        <v>401</v>
      </c>
      <c r="C185" s="10" t="s">
        <v>8</v>
      </c>
      <c r="D185" s="10">
        <v>160</v>
      </c>
      <c r="E185" s="10">
        <v>6.4</v>
      </c>
      <c r="F185" s="10">
        <f t="shared" si="12"/>
        <v>153.6</v>
      </c>
      <c r="G185" s="10">
        <f>IFERROR(VLOOKUP(A185,NQC!$A$2:$T$1994,11,FALSE),0)</f>
        <v>33.6</v>
      </c>
      <c r="H185" s="10">
        <f t="shared" si="13"/>
        <v>0</v>
      </c>
      <c r="I185" s="10">
        <f t="shared" si="17"/>
        <v>33.6</v>
      </c>
      <c r="J185" s="10">
        <f t="shared" si="15"/>
        <v>0</v>
      </c>
      <c r="K185" s="10" t="str">
        <f t="shared" si="16"/>
        <v>Internal</v>
      </c>
      <c r="L185" s="10" t="s">
        <v>12</v>
      </c>
      <c r="M185" t="str">
        <f>VLOOKUP(A185,MasterGen!$E$2:$O$1524,8,FALSE)</f>
        <v>WIND</v>
      </c>
      <c r="N185" t="str">
        <f>VLOOKUP(A185,MasterGen!$E$2:$O$1524,9,FALSE)</f>
        <v>WIND</v>
      </c>
    </row>
    <row r="186" spans="1:14" x14ac:dyDescent="0.35">
      <c r="A186" s="10" t="s">
        <v>402</v>
      </c>
      <c r="B186" s="10" t="s">
        <v>403</v>
      </c>
      <c r="C186" s="10" t="s">
        <v>8</v>
      </c>
      <c r="D186" s="10">
        <v>20</v>
      </c>
      <c r="E186" s="10">
        <v>0</v>
      </c>
      <c r="F186" s="10">
        <f t="shared" si="12"/>
        <v>20</v>
      </c>
      <c r="G186" s="10">
        <f>IFERROR(VLOOKUP(A186,NQC!$A$2:$T$1994,11,FALSE),0)</f>
        <v>0</v>
      </c>
      <c r="H186" s="10">
        <f t="shared" si="13"/>
        <v>0</v>
      </c>
      <c r="I186" s="10">
        <f t="shared" si="17"/>
        <v>0</v>
      </c>
      <c r="J186" s="10">
        <f t="shared" si="15"/>
        <v>0</v>
      </c>
      <c r="K186" s="10" t="str">
        <f t="shared" si="16"/>
        <v>Internal</v>
      </c>
      <c r="L186" s="10" t="s">
        <v>20</v>
      </c>
      <c r="M186" t="str">
        <f>VLOOKUP(A186,MasterGen!$E$2:$O$1524,8,FALSE)</f>
        <v>PHOTO VOLTAIC</v>
      </c>
      <c r="N186" t="str">
        <f>VLOOKUP(A186,MasterGen!$E$2:$O$1524,9,FALSE)</f>
        <v>SUN</v>
      </c>
    </row>
    <row r="187" spans="1:14" x14ac:dyDescent="0.35">
      <c r="A187" s="10" t="s">
        <v>404</v>
      </c>
      <c r="B187" s="10" t="s">
        <v>405</v>
      </c>
      <c r="C187" s="10" t="s">
        <v>8</v>
      </c>
      <c r="D187" s="10">
        <v>5.5</v>
      </c>
      <c r="E187" s="10">
        <v>5.5</v>
      </c>
      <c r="F187" s="10">
        <f t="shared" si="12"/>
        <v>0</v>
      </c>
      <c r="G187" s="10">
        <f>IFERROR(VLOOKUP(A187,NQC!$A$2:$T$1994,11,FALSE),0)</f>
        <v>0</v>
      </c>
      <c r="H187" s="10">
        <f t="shared" si="13"/>
        <v>0</v>
      </c>
      <c r="I187" s="10">
        <f t="shared" si="17"/>
        <v>0</v>
      </c>
      <c r="J187" s="10">
        <f t="shared" si="15"/>
        <v>0</v>
      </c>
      <c r="K187" s="10" t="str">
        <f t="shared" si="16"/>
        <v>Internal</v>
      </c>
      <c r="L187" s="10" t="s">
        <v>9</v>
      </c>
      <c r="M187" t="str">
        <f>VLOOKUP(A187,MasterGen!$E$2:$O$1524,8,FALSE)</f>
        <v>HYDRO</v>
      </c>
      <c r="N187" t="str">
        <f>VLOOKUP(A187,MasterGen!$E$2:$O$1524,9,FALSE)</f>
        <v>WATER</v>
      </c>
    </row>
    <row r="188" spans="1:14" x14ac:dyDescent="0.35">
      <c r="A188" s="10" t="s">
        <v>408</v>
      </c>
      <c r="B188" s="10" t="s">
        <v>409</v>
      </c>
      <c r="C188" s="10" t="s">
        <v>8</v>
      </c>
      <c r="D188" s="10">
        <v>13</v>
      </c>
      <c r="E188" s="10">
        <v>13</v>
      </c>
      <c r="F188" s="10">
        <f t="shared" si="12"/>
        <v>0</v>
      </c>
      <c r="G188" s="10">
        <f>IFERROR(VLOOKUP(A188,NQC!$A$2:$T$1994,11,FALSE),0)</f>
        <v>13</v>
      </c>
      <c r="H188" s="10">
        <f t="shared" si="13"/>
        <v>13</v>
      </c>
      <c r="I188" s="10">
        <f t="shared" si="17"/>
        <v>13</v>
      </c>
      <c r="J188" s="10">
        <f t="shared" si="15"/>
        <v>13</v>
      </c>
      <c r="K188" s="10" t="str">
        <f t="shared" si="16"/>
        <v>Internal</v>
      </c>
      <c r="L188" s="10" t="s">
        <v>89</v>
      </c>
      <c r="M188" t="str">
        <f>VLOOKUP(A188,MasterGen!$E$2:$O$1524,8,FALSE)</f>
        <v>HYDRO</v>
      </c>
      <c r="N188" t="str">
        <f>VLOOKUP(A188,MasterGen!$E$2:$O$1524,9,FALSE)</f>
        <v>WATER</v>
      </c>
    </row>
    <row r="189" spans="1:14" x14ac:dyDescent="0.35">
      <c r="A189" s="10" t="s">
        <v>408</v>
      </c>
      <c r="B189" s="10" t="s">
        <v>409</v>
      </c>
      <c r="C189" s="10" t="s">
        <v>8</v>
      </c>
      <c r="D189" s="10">
        <v>13</v>
      </c>
      <c r="E189" s="10">
        <v>13</v>
      </c>
      <c r="F189" s="10">
        <f t="shared" si="12"/>
        <v>0</v>
      </c>
      <c r="G189" s="10">
        <f>IFERROR(VLOOKUP(A189,NQC!$A$2:$T$1994,11,FALSE),0)</f>
        <v>13</v>
      </c>
      <c r="H189" s="10">
        <f t="shared" si="13"/>
        <v>13</v>
      </c>
      <c r="I189" s="10">
        <f t="shared" si="17"/>
        <v>13</v>
      </c>
      <c r="J189" s="10">
        <f t="shared" si="15"/>
        <v>13</v>
      </c>
      <c r="K189" s="10" t="str">
        <f t="shared" si="16"/>
        <v>Internal</v>
      </c>
      <c r="L189" s="10" t="s">
        <v>20</v>
      </c>
      <c r="M189" t="str">
        <f>VLOOKUP(A189,MasterGen!$E$2:$O$1524,8,FALSE)</f>
        <v>HYDRO</v>
      </c>
      <c r="N189" t="str">
        <f>VLOOKUP(A189,MasterGen!$E$2:$O$1524,9,FALSE)</f>
        <v>WATER</v>
      </c>
    </row>
    <row r="190" spans="1:14" x14ac:dyDescent="0.35">
      <c r="A190" s="10" t="s">
        <v>410</v>
      </c>
      <c r="B190" s="10" t="s">
        <v>411</v>
      </c>
      <c r="C190" s="10" t="s">
        <v>8</v>
      </c>
      <c r="D190" s="10">
        <v>12.8</v>
      </c>
      <c r="E190" s="10">
        <v>12.8</v>
      </c>
      <c r="F190" s="10">
        <f t="shared" si="12"/>
        <v>0</v>
      </c>
      <c r="G190" s="10">
        <f>IFERROR(VLOOKUP(A190,NQC!$A$2:$T$1994,11,FALSE),0)</f>
        <v>12.8</v>
      </c>
      <c r="H190" s="10">
        <f t="shared" si="13"/>
        <v>12.8</v>
      </c>
      <c r="I190" s="10">
        <f t="shared" si="17"/>
        <v>12.8</v>
      </c>
      <c r="J190" s="10">
        <f t="shared" si="15"/>
        <v>12.8</v>
      </c>
      <c r="K190" s="10" t="str">
        <f t="shared" si="16"/>
        <v>Internal</v>
      </c>
      <c r="L190" s="10" t="s">
        <v>89</v>
      </c>
      <c r="M190" t="str">
        <f>VLOOKUP(A190,MasterGen!$E$2:$O$1524,8,FALSE)</f>
        <v>HYDRO</v>
      </c>
      <c r="N190" t="str">
        <f>VLOOKUP(A190,MasterGen!$E$2:$O$1524,9,FALSE)</f>
        <v>WATER</v>
      </c>
    </row>
    <row r="191" spans="1:14" x14ac:dyDescent="0.35">
      <c r="A191" s="10" t="s">
        <v>410</v>
      </c>
      <c r="B191" s="10" t="s">
        <v>411</v>
      </c>
      <c r="C191" s="10" t="s">
        <v>8</v>
      </c>
      <c r="D191" s="10">
        <v>12.8</v>
      </c>
      <c r="E191" s="10">
        <v>12.8</v>
      </c>
      <c r="F191" s="10">
        <f t="shared" si="12"/>
        <v>0</v>
      </c>
      <c r="G191" s="10">
        <f>IFERROR(VLOOKUP(A191,NQC!$A$2:$T$1994,11,FALSE),0)</f>
        <v>12.8</v>
      </c>
      <c r="H191" s="10">
        <f t="shared" si="13"/>
        <v>12.8</v>
      </c>
      <c r="I191" s="10">
        <f t="shared" si="17"/>
        <v>12.8</v>
      </c>
      <c r="J191" s="10">
        <f t="shared" si="15"/>
        <v>12.8</v>
      </c>
      <c r="K191" s="10" t="str">
        <f t="shared" si="16"/>
        <v>Internal</v>
      </c>
      <c r="L191" s="10" t="s">
        <v>20</v>
      </c>
      <c r="M191" t="str">
        <f>VLOOKUP(A191,MasterGen!$E$2:$O$1524,8,FALSE)</f>
        <v>HYDRO</v>
      </c>
      <c r="N191" t="str">
        <f>VLOOKUP(A191,MasterGen!$E$2:$O$1524,9,FALSE)</f>
        <v>WATER</v>
      </c>
    </row>
    <row r="192" spans="1:14" x14ac:dyDescent="0.35">
      <c r="A192" s="10" t="s">
        <v>412</v>
      </c>
      <c r="B192" s="10" t="s">
        <v>413</v>
      </c>
      <c r="C192" s="10" t="s">
        <v>8</v>
      </c>
      <c r="D192" s="10">
        <v>52.4</v>
      </c>
      <c r="E192" s="10">
        <v>4.8</v>
      </c>
      <c r="F192" s="10">
        <f t="shared" si="12"/>
        <v>47.6</v>
      </c>
      <c r="G192" s="10">
        <f>IFERROR(VLOOKUP(A192,NQC!$A$2:$T$1994,11,FALSE),0)</f>
        <v>48.6</v>
      </c>
      <c r="H192" s="10">
        <f t="shared" si="13"/>
        <v>1</v>
      </c>
      <c r="I192" s="10">
        <f t="shared" si="17"/>
        <v>48.6</v>
      </c>
      <c r="J192" s="10">
        <f t="shared" si="15"/>
        <v>1</v>
      </c>
      <c r="K192" s="10" t="str">
        <f t="shared" si="16"/>
        <v>Internal</v>
      </c>
      <c r="L192" s="10" t="s">
        <v>20</v>
      </c>
      <c r="M192" t="str">
        <f>VLOOKUP(A192,MasterGen!$E$2:$O$1524,8,FALSE)</f>
        <v>COMBUSTION TURBINE</v>
      </c>
      <c r="N192" t="str">
        <f>VLOOKUP(A192,MasterGen!$E$2:$O$1524,9,FALSE)</f>
        <v>NATURAL GAS</v>
      </c>
    </row>
    <row r="193" spans="1:14" x14ac:dyDescent="0.35">
      <c r="A193" s="10" t="s">
        <v>414</v>
      </c>
      <c r="B193" s="10" t="s">
        <v>415</v>
      </c>
      <c r="C193" s="10" t="s">
        <v>8</v>
      </c>
      <c r="D193" s="10">
        <v>25.6</v>
      </c>
      <c r="E193" s="10">
        <v>0.1</v>
      </c>
      <c r="F193" s="10">
        <f t="shared" si="12"/>
        <v>25.5</v>
      </c>
      <c r="G193" s="10">
        <f>IFERROR(VLOOKUP(A193,NQC!$A$2:$T$1994,11,FALSE),0)</f>
        <v>23</v>
      </c>
      <c r="H193" s="10">
        <f t="shared" si="13"/>
        <v>0</v>
      </c>
      <c r="I193" s="10">
        <f t="shared" si="17"/>
        <v>23</v>
      </c>
      <c r="J193" s="10">
        <f t="shared" si="15"/>
        <v>0</v>
      </c>
      <c r="K193" s="10" t="str">
        <f t="shared" si="16"/>
        <v>Internal</v>
      </c>
      <c r="L193" s="10" t="s">
        <v>12</v>
      </c>
      <c r="M193" t="str">
        <f>VLOOKUP(A193,MasterGen!$E$2:$O$1524,8,FALSE)</f>
        <v>HYDRO</v>
      </c>
      <c r="N193" t="str">
        <f>VLOOKUP(A193,MasterGen!$E$2:$O$1524,9,FALSE)</f>
        <v>WATER</v>
      </c>
    </row>
    <row r="194" spans="1:14" x14ac:dyDescent="0.35">
      <c r="A194" s="10" t="s">
        <v>416</v>
      </c>
      <c r="B194" s="10" t="s">
        <v>417</v>
      </c>
      <c r="C194" s="10" t="s">
        <v>8</v>
      </c>
      <c r="D194" s="10">
        <v>1.5</v>
      </c>
      <c r="E194" s="10">
        <v>1.5</v>
      </c>
      <c r="F194" s="10">
        <f t="shared" si="12"/>
        <v>0</v>
      </c>
      <c r="G194" s="10">
        <f>IFERROR(VLOOKUP(A194,NQC!$A$2:$T$1994,11,FALSE),0)</f>
        <v>0.98</v>
      </c>
      <c r="H194" s="10">
        <f t="shared" si="13"/>
        <v>0.98</v>
      </c>
      <c r="I194" s="10">
        <f t="shared" si="17"/>
        <v>0.98</v>
      </c>
      <c r="J194" s="10">
        <f t="shared" si="15"/>
        <v>0.98</v>
      </c>
      <c r="K194" s="10" t="str">
        <f t="shared" si="16"/>
        <v>Internal</v>
      </c>
      <c r="L194" s="10" t="s">
        <v>89</v>
      </c>
      <c r="M194" t="str">
        <f>VLOOKUP(A194,MasterGen!$E$2:$O$1524,8,FALSE)</f>
        <v>HYDRO</v>
      </c>
      <c r="N194" t="str">
        <f>VLOOKUP(A194,MasterGen!$E$2:$O$1524,9,FALSE)</f>
        <v>WATER</v>
      </c>
    </row>
    <row r="195" spans="1:14" x14ac:dyDescent="0.35">
      <c r="A195" s="10" t="s">
        <v>418</v>
      </c>
      <c r="B195" s="10" t="s">
        <v>419</v>
      </c>
      <c r="C195" s="10" t="s">
        <v>8</v>
      </c>
      <c r="D195" s="10">
        <v>44.6</v>
      </c>
      <c r="E195" s="10">
        <v>1.6</v>
      </c>
      <c r="F195" s="10">
        <f t="shared" ref="F195:F258" si="18">D195-E195</f>
        <v>43</v>
      </c>
      <c r="G195" s="10">
        <f>IFERROR(VLOOKUP(A195,NQC!$A$2:$T$1994,11,FALSE),0)</f>
        <v>44.6</v>
      </c>
      <c r="H195" s="10">
        <f t="shared" ref="H195:H258" si="19">IF(F195&lt;G195,G195-F195,0)</f>
        <v>1.6000000000000014</v>
      </c>
      <c r="I195" s="10">
        <f t="shared" si="17"/>
        <v>44.6</v>
      </c>
      <c r="J195" s="10">
        <f t="shared" ref="J195:J258" si="20">IF(F195&lt;I195,I195-F195,0)</f>
        <v>1.6000000000000014</v>
      </c>
      <c r="K195" s="10" t="str">
        <f t="shared" ref="K195:K258" si="21">IF(I195&gt;G195,"Dynamic", "Internal")</f>
        <v>Internal</v>
      </c>
      <c r="L195" s="10" t="s">
        <v>9</v>
      </c>
      <c r="M195" t="str">
        <f>VLOOKUP(A195,MasterGen!$E$2:$O$1524,8,FALSE)</f>
        <v>COMBUSTION TURBINE</v>
      </c>
      <c r="N195" t="str">
        <f>VLOOKUP(A195,MasterGen!$E$2:$O$1524,9,FALSE)</f>
        <v>NATURAL GAS</v>
      </c>
    </row>
    <row r="196" spans="1:14" x14ac:dyDescent="0.35">
      <c r="A196" s="10" t="s">
        <v>420</v>
      </c>
      <c r="B196" s="10" t="s">
        <v>421</v>
      </c>
      <c r="C196" s="10" t="s">
        <v>8</v>
      </c>
      <c r="D196" s="10">
        <v>11.5</v>
      </c>
      <c r="E196" s="10">
        <v>11.5</v>
      </c>
      <c r="F196" s="10">
        <f t="shared" si="18"/>
        <v>0</v>
      </c>
      <c r="G196" s="10">
        <f>IFERROR(VLOOKUP(A196,NQC!$A$2:$T$1994,11,FALSE),0)</f>
        <v>2.59</v>
      </c>
      <c r="H196" s="10">
        <f t="shared" si="19"/>
        <v>2.59</v>
      </c>
      <c r="I196" s="10">
        <f t="shared" si="17"/>
        <v>2.59</v>
      </c>
      <c r="J196" s="10">
        <f t="shared" si="20"/>
        <v>2.59</v>
      </c>
      <c r="K196" s="10" t="str">
        <f t="shared" si="21"/>
        <v>Internal</v>
      </c>
      <c r="L196" s="10" t="s">
        <v>20</v>
      </c>
      <c r="M196" t="str">
        <f>VLOOKUP(A196,MasterGen!$E$2:$O$1524,8,FALSE)</f>
        <v>HYDRO</v>
      </c>
      <c r="N196" t="str">
        <f>VLOOKUP(A196,MasterGen!$E$2:$O$1524,9,FALSE)</f>
        <v>WATER</v>
      </c>
    </row>
    <row r="197" spans="1:14" x14ac:dyDescent="0.35">
      <c r="A197" s="10" t="s">
        <v>422</v>
      </c>
      <c r="B197" s="10" t="s">
        <v>423</v>
      </c>
      <c r="C197" s="10" t="s">
        <v>8</v>
      </c>
      <c r="D197" s="10">
        <v>9.9499999999999993</v>
      </c>
      <c r="E197" s="10">
        <v>9.9499999999999993</v>
      </c>
      <c r="F197" s="10">
        <f t="shared" si="18"/>
        <v>0</v>
      </c>
      <c r="G197" s="10">
        <f>IFERROR(VLOOKUP(A197,NQC!$A$2:$T$1994,11,FALSE),0)</f>
        <v>3</v>
      </c>
      <c r="H197" s="10">
        <f t="shared" si="19"/>
        <v>3</v>
      </c>
      <c r="I197" s="10">
        <f t="shared" si="17"/>
        <v>3</v>
      </c>
      <c r="J197" s="10">
        <f t="shared" si="20"/>
        <v>3</v>
      </c>
      <c r="K197" s="10" t="str">
        <f t="shared" si="21"/>
        <v>Internal</v>
      </c>
      <c r="L197" s="10" t="s">
        <v>12</v>
      </c>
      <c r="M197" t="str">
        <f>VLOOKUP(A197,MasterGen!$E$2:$O$1524,8,FALSE)</f>
        <v>HYDRO</v>
      </c>
      <c r="N197" t="str">
        <f>VLOOKUP(A197,MasterGen!$E$2:$O$1524,9,FALSE)</f>
        <v>WATER</v>
      </c>
    </row>
    <row r="198" spans="1:14" x14ac:dyDescent="0.35">
      <c r="A198" s="10" t="s">
        <v>424</v>
      </c>
      <c r="B198" s="10" t="s">
        <v>425</v>
      </c>
      <c r="C198" s="10" t="s">
        <v>8</v>
      </c>
      <c r="D198" s="10">
        <v>26.66</v>
      </c>
      <c r="E198" s="10">
        <v>11.16</v>
      </c>
      <c r="F198" s="10">
        <f t="shared" si="18"/>
        <v>15.5</v>
      </c>
      <c r="G198" s="10">
        <f>IFERROR(VLOOKUP(A198,NQC!$A$2:$T$1994,11,FALSE),0)</f>
        <v>21.38</v>
      </c>
      <c r="H198" s="10">
        <f t="shared" si="19"/>
        <v>5.879999999999999</v>
      </c>
      <c r="I198" s="10">
        <f t="shared" si="17"/>
        <v>21.38</v>
      </c>
      <c r="J198" s="10">
        <f t="shared" si="20"/>
        <v>5.879999999999999</v>
      </c>
      <c r="K198" s="10" t="str">
        <f t="shared" si="21"/>
        <v>Internal</v>
      </c>
      <c r="L198" s="10" t="s">
        <v>20</v>
      </c>
      <c r="M198" t="str">
        <f>VLOOKUP(A198,MasterGen!$E$2:$O$1524,8,FALSE)</f>
        <v>PHOTO VOLTAIC</v>
      </c>
      <c r="N198" t="str">
        <f>VLOOKUP(A198,MasterGen!$E$2:$O$1524,9,FALSE)</f>
        <v>SUN</v>
      </c>
    </row>
    <row r="199" spans="1:14" x14ac:dyDescent="0.35">
      <c r="A199" s="10" t="s">
        <v>426</v>
      </c>
      <c r="B199" s="10" t="s">
        <v>427</v>
      </c>
      <c r="C199" s="10" t="s">
        <v>8</v>
      </c>
      <c r="D199" s="10">
        <v>267</v>
      </c>
      <c r="E199" s="10">
        <v>16</v>
      </c>
      <c r="F199" s="10">
        <f t="shared" si="18"/>
        <v>251</v>
      </c>
      <c r="G199" s="10">
        <f>IFERROR(VLOOKUP(A199,NQC!$A$2:$T$1994,11,FALSE),0)</f>
        <v>259.8</v>
      </c>
      <c r="H199" s="10">
        <f t="shared" si="19"/>
        <v>8.8000000000000114</v>
      </c>
      <c r="I199" s="10">
        <f t="shared" si="17"/>
        <v>259.8</v>
      </c>
      <c r="J199" s="10">
        <f t="shared" si="20"/>
        <v>8.8000000000000114</v>
      </c>
      <c r="K199" s="10" t="str">
        <f t="shared" si="21"/>
        <v>Internal</v>
      </c>
      <c r="L199" s="10" t="s">
        <v>9</v>
      </c>
      <c r="M199" t="str">
        <f>VLOOKUP(A199,MasterGen!$E$2:$O$1524,8,FALSE)</f>
        <v>COMBINED CYCLE</v>
      </c>
      <c r="N199" t="str">
        <f>VLOOKUP(A199,MasterGen!$E$2:$O$1524,9,FALSE)</f>
        <v>NATURAL GAS</v>
      </c>
    </row>
    <row r="200" spans="1:14" x14ac:dyDescent="0.35">
      <c r="A200" s="10" t="s">
        <v>428</v>
      </c>
      <c r="B200" s="10" t="s">
        <v>429</v>
      </c>
      <c r="C200" s="10" t="s">
        <v>8</v>
      </c>
      <c r="D200" s="10">
        <v>266</v>
      </c>
      <c r="E200" s="10">
        <v>8</v>
      </c>
      <c r="F200" s="10">
        <f t="shared" si="18"/>
        <v>258</v>
      </c>
      <c r="G200" s="10">
        <f>IFERROR(VLOOKUP(A200,NQC!$A$2:$T$1994,11,FALSE),0)</f>
        <v>260.2</v>
      </c>
      <c r="H200" s="10">
        <f t="shared" si="19"/>
        <v>2.1999999999999886</v>
      </c>
      <c r="I200" s="10">
        <f t="shared" si="17"/>
        <v>260.2</v>
      </c>
      <c r="J200" s="10">
        <f t="shared" si="20"/>
        <v>2.1999999999999886</v>
      </c>
      <c r="K200" s="10" t="str">
        <f t="shared" si="21"/>
        <v>Internal</v>
      </c>
      <c r="L200" s="10" t="s">
        <v>9</v>
      </c>
      <c r="M200" t="str">
        <f>VLOOKUP(A200,MasterGen!$E$2:$O$1524,8,FALSE)</f>
        <v>COMBINED CYCLE</v>
      </c>
      <c r="N200" t="str">
        <f>VLOOKUP(A200,MasterGen!$E$2:$O$1524,9,FALSE)</f>
        <v>NATURAL GAS</v>
      </c>
    </row>
    <row r="201" spans="1:14" x14ac:dyDescent="0.35">
      <c r="A201" s="10" t="s">
        <v>430</v>
      </c>
      <c r="B201" s="10" t="s">
        <v>431</v>
      </c>
      <c r="C201" s="10" t="s">
        <v>8</v>
      </c>
      <c r="D201" s="10">
        <v>266</v>
      </c>
      <c r="E201" s="10">
        <v>13</v>
      </c>
      <c r="F201" s="10">
        <f t="shared" si="18"/>
        <v>253</v>
      </c>
      <c r="G201" s="10">
        <f>IFERROR(VLOOKUP(A201,NQC!$A$2:$T$1994,11,FALSE),0)</f>
        <v>256.14999999999998</v>
      </c>
      <c r="H201" s="10">
        <f t="shared" si="19"/>
        <v>3.1499999999999773</v>
      </c>
      <c r="I201" s="10">
        <f t="shared" si="17"/>
        <v>256.14999999999998</v>
      </c>
      <c r="J201" s="10">
        <f t="shared" si="20"/>
        <v>3.1499999999999773</v>
      </c>
      <c r="K201" s="10" t="str">
        <f t="shared" si="21"/>
        <v>Internal</v>
      </c>
      <c r="L201" s="10" t="s">
        <v>9</v>
      </c>
      <c r="M201" t="str">
        <f>VLOOKUP(A201,MasterGen!$E$2:$O$1524,8,FALSE)</f>
        <v>COMBINED CYCLE</v>
      </c>
      <c r="N201" t="str">
        <f>VLOOKUP(A201,MasterGen!$E$2:$O$1524,9,FALSE)</f>
        <v>NATURAL GAS</v>
      </c>
    </row>
    <row r="202" spans="1:14" x14ac:dyDescent="0.35">
      <c r="A202" s="10" t="s">
        <v>432</v>
      </c>
      <c r="B202" s="10" t="s">
        <v>433</v>
      </c>
      <c r="C202" s="10" t="s">
        <v>8</v>
      </c>
      <c r="D202" s="10">
        <v>253.29</v>
      </c>
      <c r="E202" s="10">
        <v>8.2899999999999991</v>
      </c>
      <c r="F202" s="10">
        <f t="shared" si="18"/>
        <v>245</v>
      </c>
      <c r="G202" s="10">
        <f>IFERROR(VLOOKUP(A202,NQC!$A$2:$T$1994,11,FALSE),0)</f>
        <v>253.29</v>
      </c>
      <c r="H202" s="10">
        <f t="shared" si="19"/>
        <v>8.289999999999992</v>
      </c>
      <c r="I202" s="10">
        <f t="shared" si="17"/>
        <v>253.29</v>
      </c>
      <c r="J202" s="10">
        <f t="shared" si="20"/>
        <v>8.289999999999992</v>
      </c>
      <c r="K202" s="10" t="str">
        <f t="shared" si="21"/>
        <v>Internal</v>
      </c>
      <c r="L202" s="10" t="s">
        <v>9</v>
      </c>
      <c r="M202" t="str">
        <f>VLOOKUP(A202,MasterGen!$E$2:$O$1524,8,FALSE)</f>
        <v>COMBINED CYCLE</v>
      </c>
      <c r="N202" t="str">
        <f>VLOOKUP(A202,MasterGen!$E$2:$O$1524,9,FALSE)</f>
        <v>NATURAL GAS</v>
      </c>
    </row>
    <row r="203" spans="1:14" x14ac:dyDescent="0.35">
      <c r="A203" s="10" t="s">
        <v>434</v>
      </c>
      <c r="B203" s="10" t="s">
        <v>435</v>
      </c>
      <c r="C203" s="10" t="s">
        <v>8</v>
      </c>
      <c r="D203" s="10">
        <v>322</v>
      </c>
      <c r="E203" s="10">
        <v>32</v>
      </c>
      <c r="F203" s="10">
        <f t="shared" si="18"/>
        <v>290</v>
      </c>
      <c r="G203" s="10">
        <f>IFERROR(VLOOKUP(A203,NQC!$A$2:$T$1994,11,FALSE),0)</f>
        <v>322</v>
      </c>
      <c r="H203" s="10">
        <f t="shared" si="19"/>
        <v>32</v>
      </c>
      <c r="I203" s="10">
        <f t="shared" si="17"/>
        <v>322</v>
      </c>
      <c r="J203" s="10">
        <f t="shared" si="20"/>
        <v>32</v>
      </c>
      <c r="K203" s="10" t="str">
        <f t="shared" si="21"/>
        <v>Internal</v>
      </c>
      <c r="L203" s="10" t="s">
        <v>43</v>
      </c>
      <c r="M203" t="str">
        <f>VLOOKUP(A203,MasterGen!$E$2:$O$1524,8,FALSE)</f>
        <v>COMBINED CYCLE</v>
      </c>
      <c r="N203" t="str">
        <f>VLOOKUP(A203,MasterGen!$E$2:$O$1524,9,FALSE)</f>
        <v>NATURAL GAS</v>
      </c>
    </row>
    <row r="204" spans="1:14" x14ac:dyDescent="0.35">
      <c r="A204" s="10" t="s">
        <v>436</v>
      </c>
      <c r="B204" s="10" t="s">
        <v>437</v>
      </c>
      <c r="C204" s="10" t="s">
        <v>8</v>
      </c>
      <c r="D204" s="10">
        <v>799.47</v>
      </c>
      <c r="E204" s="10">
        <v>30.47</v>
      </c>
      <c r="F204" s="10">
        <f t="shared" si="18"/>
        <v>769</v>
      </c>
      <c r="G204" s="10">
        <f>IFERROR(VLOOKUP(A204,NQC!$A$2:$T$1994,11,FALSE),0)</f>
        <v>765</v>
      </c>
      <c r="H204" s="10">
        <f t="shared" si="19"/>
        <v>0</v>
      </c>
      <c r="I204" s="10">
        <f t="shared" si="17"/>
        <v>765</v>
      </c>
      <c r="J204" s="10">
        <f t="shared" si="20"/>
        <v>0</v>
      </c>
      <c r="K204" s="10" t="str">
        <f t="shared" si="21"/>
        <v>Internal</v>
      </c>
      <c r="L204" s="10" t="s">
        <v>12</v>
      </c>
      <c r="M204" t="str">
        <f>VLOOKUP(A204,MasterGen!$E$2:$O$1524,8,FALSE)</f>
        <v>COMBINED CYCLE</v>
      </c>
      <c r="N204" t="str">
        <f>VLOOKUP(A204,MasterGen!$E$2:$O$1524,9,FALSE)</f>
        <v>NATURAL GAS</v>
      </c>
    </row>
    <row r="205" spans="1:14" x14ac:dyDescent="0.35">
      <c r="A205" s="10" t="s">
        <v>438</v>
      </c>
      <c r="B205" s="10" t="s">
        <v>439</v>
      </c>
      <c r="C205" s="10" t="s">
        <v>8</v>
      </c>
      <c r="D205" s="10">
        <v>309.83999999999997</v>
      </c>
      <c r="E205" s="10">
        <v>0</v>
      </c>
      <c r="F205" s="10">
        <f t="shared" si="18"/>
        <v>309.83999999999997</v>
      </c>
      <c r="G205" s="10">
        <f>IFERROR(VLOOKUP(A205,NQC!$A$2:$T$1994,11,FALSE),0)</f>
        <v>297.54000000000002</v>
      </c>
      <c r="H205" s="10">
        <f t="shared" si="19"/>
        <v>0</v>
      </c>
      <c r="I205" s="10">
        <f t="shared" si="17"/>
        <v>297.54000000000002</v>
      </c>
      <c r="J205" s="10">
        <f t="shared" si="20"/>
        <v>0</v>
      </c>
      <c r="K205" s="10" t="str">
        <f t="shared" si="21"/>
        <v>Internal</v>
      </c>
      <c r="L205" s="10" t="s">
        <v>20</v>
      </c>
      <c r="M205" t="str">
        <f>VLOOKUP(A205,MasterGen!$E$2:$O$1524,8,FALSE)</f>
        <v>COMBUSTION TURBINE</v>
      </c>
      <c r="N205" t="str">
        <f>VLOOKUP(A205,MasterGen!$E$2:$O$1524,9,FALSE)</f>
        <v>NATURAL GAS</v>
      </c>
    </row>
    <row r="206" spans="1:14" x14ac:dyDescent="0.35">
      <c r="A206" s="10" t="s">
        <v>440</v>
      </c>
      <c r="B206" s="10" t="s">
        <v>441</v>
      </c>
      <c r="C206" s="10" t="s">
        <v>8</v>
      </c>
      <c r="D206" s="10">
        <v>49.7</v>
      </c>
      <c r="E206" s="10">
        <v>6.7</v>
      </c>
      <c r="F206" s="10">
        <f t="shared" si="18"/>
        <v>43</v>
      </c>
      <c r="G206" s="10">
        <f>IFERROR(VLOOKUP(A206,NQC!$A$2:$T$1994,11,FALSE),0)</f>
        <v>42.5</v>
      </c>
      <c r="H206" s="10">
        <f t="shared" si="19"/>
        <v>0</v>
      </c>
      <c r="I206" s="10">
        <f t="shared" si="17"/>
        <v>42.5</v>
      </c>
      <c r="J206" s="10">
        <f t="shared" si="20"/>
        <v>0</v>
      </c>
      <c r="K206" s="10" t="str">
        <f t="shared" si="21"/>
        <v>Internal</v>
      </c>
      <c r="L206" s="10" t="s">
        <v>20</v>
      </c>
      <c r="M206" t="str">
        <f>VLOOKUP(A206,MasterGen!$E$2:$O$1524,8,FALSE)</f>
        <v>COMBUSTION TURBINE</v>
      </c>
      <c r="N206" t="str">
        <f>VLOOKUP(A206,MasterGen!$E$2:$O$1524,9,FALSE)</f>
        <v>NATURAL GAS</v>
      </c>
    </row>
    <row r="207" spans="1:14" x14ac:dyDescent="0.35">
      <c r="A207" s="10" t="s">
        <v>442</v>
      </c>
      <c r="B207" s="10" t="s">
        <v>443</v>
      </c>
      <c r="C207" s="10" t="s">
        <v>8</v>
      </c>
      <c r="D207" s="10">
        <v>47.4</v>
      </c>
      <c r="E207" s="10">
        <v>0</v>
      </c>
      <c r="F207" s="10">
        <f t="shared" si="18"/>
        <v>47.4</v>
      </c>
      <c r="G207" s="10">
        <f>IFERROR(VLOOKUP(A207,NQC!$A$2:$T$1994,11,FALSE),0)</f>
        <v>47.4</v>
      </c>
      <c r="H207" s="10">
        <f t="shared" si="19"/>
        <v>0</v>
      </c>
      <c r="I207" s="10">
        <f t="shared" si="17"/>
        <v>47.4</v>
      </c>
      <c r="J207" s="10">
        <f t="shared" si="20"/>
        <v>0</v>
      </c>
      <c r="K207" s="10" t="str">
        <f t="shared" si="21"/>
        <v>Internal</v>
      </c>
      <c r="L207" s="10" t="s">
        <v>9</v>
      </c>
      <c r="M207" t="str">
        <f>VLOOKUP(A207,MasterGen!$E$2:$O$1524,8,FALSE)</f>
        <v>COMBUSTION TURBINE</v>
      </c>
      <c r="N207" t="str">
        <f>VLOOKUP(A207,MasterGen!$E$2:$O$1524,9,FALSE)</f>
        <v>NATURAL GAS</v>
      </c>
    </row>
    <row r="208" spans="1:14" x14ac:dyDescent="0.35">
      <c r="A208" s="10" t="s">
        <v>444</v>
      </c>
      <c r="B208" s="10" t="s">
        <v>445</v>
      </c>
      <c r="C208" s="10" t="s">
        <v>8</v>
      </c>
      <c r="D208" s="10">
        <v>580</v>
      </c>
      <c r="E208" s="10">
        <v>23</v>
      </c>
      <c r="F208" s="10">
        <f t="shared" si="18"/>
        <v>557</v>
      </c>
      <c r="G208" s="10">
        <f>IFERROR(VLOOKUP(A208,NQC!$A$2:$T$1994,11,FALSE),0)</f>
        <v>574.53</v>
      </c>
      <c r="H208" s="10">
        <f t="shared" si="19"/>
        <v>17.529999999999973</v>
      </c>
      <c r="I208" s="10">
        <f t="shared" si="17"/>
        <v>574.53</v>
      </c>
      <c r="J208" s="10">
        <f t="shared" si="20"/>
        <v>17.529999999999973</v>
      </c>
      <c r="K208" s="10" t="str">
        <f t="shared" si="21"/>
        <v>Internal</v>
      </c>
      <c r="L208" s="10" t="s">
        <v>9</v>
      </c>
      <c r="M208" t="str">
        <f>VLOOKUP(A208,MasterGen!$E$2:$O$1524,8,FALSE)</f>
        <v>COMBINED CYCLE</v>
      </c>
      <c r="N208" t="str">
        <f>VLOOKUP(A208,MasterGen!$E$2:$O$1524,9,FALSE)</f>
        <v>NATURAL GAS</v>
      </c>
    </row>
    <row r="209" spans="1:14" x14ac:dyDescent="0.35">
      <c r="A209" s="10" t="s">
        <v>446</v>
      </c>
      <c r="B209" s="10" t="s">
        <v>447</v>
      </c>
      <c r="C209" s="10" t="s">
        <v>8</v>
      </c>
      <c r="D209" s="10">
        <v>5.5</v>
      </c>
      <c r="E209" s="10">
        <v>0</v>
      </c>
      <c r="F209" s="10">
        <f t="shared" si="18"/>
        <v>5.5</v>
      </c>
      <c r="G209" s="10">
        <f>IFERROR(VLOOKUP(A209,NQC!$A$2:$T$1994,11,FALSE),0)</f>
        <v>0</v>
      </c>
      <c r="H209" s="10">
        <f t="shared" si="19"/>
        <v>0</v>
      </c>
      <c r="I209" s="10">
        <f t="shared" si="17"/>
        <v>0</v>
      </c>
      <c r="J209" s="10">
        <f t="shared" si="20"/>
        <v>0</v>
      </c>
      <c r="K209" s="10" t="str">
        <f t="shared" si="21"/>
        <v>Internal</v>
      </c>
      <c r="L209" s="10" t="s">
        <v>12</v>
      </c>
      <c r="M209" s="10" t="s">
        <v>895</v>
      </c>
      <c r="N209" t="s">
        <v>896</v>
      </c>
    </row>
    <row r="210" spans="1:14" x14ac:dyDescent="0.35">
      <c r="A210" s="10" t="s">
        <v>448</v>
      </c>
      <c r="B210" s="10" t="s">
        <v>449</v>
      </c>
      <c r="C210" s="10" t="s">
        <v>8</v>
      </c>
      <c r="D210" s="10">
        <v>2.75</v>
      </c>
      <c r="E210" s="10">
        <v>1.55</v>
      </c>
      <c r="F210" s="10">
        <f t="shared" si="18"/>
        <v>1.2</v>
      </c>
      <c r="G210" s="10">
        <f>IFERROR(VLOOKUP(A210,NQC!$A$2:$T$1994,11,FALSE),0)</f>
        <v>0.27</v>
      </c>
      <c r="H210" s="10">
        <f t="shared" si="19"/>
        <v>0</v>
      </c>
      <c r="I210" s="10">
        <f t="shared" si="17"/>
        <v>0.27</v>
      </c>
      <c r="J210" s="10">
        <f t="shared" si="20"/>
        <v>0</v>
      </c>
      <c r="K210" s="10" t="str">
        <f t="shared" si="21"/>
        <v>Internal</v>
      </c>
      <c r="L210" s="10" t="s">
        <v>12</v>
      </c>
      <c r="M210" t="str">
        <f>VLOOKUP(A210,MasterGen!$E$2:$O$1524,8,FALSE)</f>
        <v>OTHER</v>
      </c>
      <c r="N210" t="str">
        <f>VLOOKUP(A210,MasterGen!$E$2:$O$1524,9,FALSE)</f>
        <v>OTHER</v>
      </c>
    </row>
    <row r="211" spans="1:14" x14ac:dyDescent="0.35">
      <c r="A211" s="10" t="s">
        <v>450</v>
      </c>
      <c r="B211" s="10" t="s">
        <v>451</v>
      </c>
      <c r="C211" s="10" t="s">
        <v>8</v>
      </c>
      <c r="D211" s="10">
        <v>1.5</v>
      </c>
      <c r="E211" s="10">
        <v>0</v>
      </c>
      <c r="F211" s="10">
        <f t="shared" si="18"/>
        <v>1.5</v>
      </c>
      <c r="G211" s="10">
        <f>IFERROR(VLOOKUP(A211,NQC!$A$2:$T$1994,11,FALSE),0)</f>
        <v>0.41</v>
      </c>
      <c r="H211" s="10">
        <f t="shared" si="19"/>
        <v>0</v>
      </c>
      <c r="I211" s="10">
        <f t="shared" si="17"/>
        <v>0.41</v>
      </c>
      <c r="J211" s="10">
        <f t="shared" si="20"/>
        <v>0</v>
      </c>
      <c r="K211" s="10" t="str">
        <f t="shared" si="21"/>
        <v>Internal</v>
      </c>
      <c r="L211" s="10" t="s">
        <v>9</v>
      </c>
      <c r="M211" t="str">
        <f>VLOOKUP(A211,MasterGen!$E$2:$O$1524,8,FALSE)</f>
        <v>PHOTO VOLTAIC</v>
      </c>
      <c r="N211" t="str">
        <f>VLOOKUP(A211,MasterGen!$E$2:$O$1524,9,FALSE)</f>
        <v>SUN</v>
      </c>
    </row>
    <row r="212" spans="1:14" x14ac:dyDescent="0.35">
      <c r="A212" s="10" t="s">
        <v>452</v>
      </c>
      <c r="B212" s="10" t="s">
        <v>453</v>
      </c>
      <c r="C212" s="10" t="s">
        <v>8</v>
      </c>
      <c r="D212" s="10">
        <v>1</v>
      </c>
      <c r="E212" s="10">
        <v>0</v>
      </c>
      <c r="F212" s="10">
        <f t="shared" si="18"/>
        <v>1</v>
      </c>
      <c r="G212" s="10">
        <f>IFERROR(VLOOKUP(A212,NQC!$A$2:$T$1994,11,FALSE),0)</f>
        <v>0.27</v>
      </c>
      <c r="H212" s="10">
        <f t="shared" si="19"/>
        <v>0</v>
      </c>
      <c r="I212" s="10">
        <f t="shared" si="17"/>
        <v>0.27</v>
      </c>
      <c r="J212" s="10">
        <f t="shared" si="20"/>
        <v>0</v>
      </c>
      <c r="K212" s="10" t="str">
        <f t="shared" si="21"/>
        <v>Internal</v>
      </c>
      <c r="L212" s="10" t="s">
        <v>20</v>
      </c>
      <c r="M212" t="str">
        <f>VLOOKUP(A212,MasterGen!$E$2:$O$1524,8,FALSE)</f>
        <v>PHOTO VOLTAIC</v>
      </c>
      <c r="N212" t="str">
        <f>VLOOKUP(A212,MasterGen!$E$2:$O$1524,9,FALSE)</f>
        <v>SUN</v>
      </c>
    </row>
    <row r="213" spans="1:14" x14ac:dyDescent="0.35">
      <c r="A213" s="10" t="s">
        <v>454</v>
      </c>
      <c r="B213" s="10" t="s">
        <v>455</v>
      </c>
      <c r="C213" s="10" t="s">
        <v>8</v>
      </c>
      <c r="D213" s="10">
        <v>25</v>
      </c>
      <c r="E213" s="10">
        <v>4</v>
      </c>
      <c r="F213" s="10">
        <f t="shared" si="18"/>
        <v>21</v>
      </c>
      <c r="G213" s="10">
        <f>IFERROR(VLOOKUP(A213,NQC!$A$2:$T$1994,11,FALSE),0)</f>
        <v>23.8</v>
      </c>
      <c r="H213" s="10">
        <f t="shared" si="19"/>
        <v>2.8000000000000007</v>
      </c>
      <c r="I213" s="10">
        <f t="shared" si="17"/>
        <v>23.8</v>
      </c>
      <c r="J213" s="10">
        <f t="shared" si="20"/>
        <v>2.8000000000000007</v>
      </c>
      <c r="K213" s="10" t="str">
        <f t="shared" si="21"/>
        <v>Internal</v>
      </c>
      <c r="L213" s="10" t="s">
        <v>9</v>
      </c>
      <c r="M213" t="str">
        <f>VLOOKUP(A213,MasterGen!$E$2:$O$1524,8,FALSE)</f>
        <v>COMBUSTION TURBINE</v>
      </c>
      <c r="N213" t="str">
        <f>VLOOKUP(A213,MasterGen!$E$2:$O$1524,9,FALSE)</f>
        <v>NATURAL GAS</v>
      </c>
    </row>
    <row r="214" spans="1:14" x14ac:dyDescent="0.35">
      <c r="A214" s="10" t="s">
        <v>456</v>
      </c>
      <c r="B214" s="10" t="s">
        <v>457</v>
      </c>
      <c r="C214" s="10" t="s">
        <v>8</v>
      </c>
      <c r="D214" s="10">
        <v>302.58</v>
      </c>
      <c r="E214" s="10">
        <v>14.58</v>
      </c>
      <c r="F214" s="10">
        <f t="shared" si="18"/>
        <v>288</v>
      </c>
      <c r="G214" s="10">
        <f>IFERROR(VLOOKUP(A214,NQC!$A$2:$T$1994,11,FALSE),0)</f>
        <v>302.58</v>
      </c>
      <c r="H214" s="10">
        <f t="shared" si="19"/>
        <v>14.579999999999984</v>
      </c>
      <c r="I214" s="10">
        <f t="shared" si="17"/>
        <v>302.58</v>
      </c>
      <c r="J214" s="10">
        <f t="shared" si="20"/>
        <v>14.579999999999984</v>
      </c>
      <c r="K214" s="10" t="str">
        <f t="shared" si="21"/>
        <v>Internal</v>
      </c>
      <c r="L214" s="10" t="s">
        <v>9</v>
      </c>
      <c r="M214" t="str">
        <f>VLOOKUP(A214,MasterGen!$E$2:$O$1524,8,FALSE)</f>
        <v>COMBINED CYCLE</v>
      </c>
      <c r="N214" t="str">
        <f>VLOOKUP(A214,MasterGen!$E$2:$O$1524,9,FALSE)</f>
        <v>NATURAL GAS</v>
      </c>
    </row>
    <row r="215" spans="1:14" x14ac:dyDescent="0.35">
      <c r="A215" s="10" t="s">
        <v>460</v>
      </c>
      <c r="B215" s="10" t="s">
        <v>461</v>
      </c>
      <c r="C215" s="10" t="s">
        <v>17</v>
      </c>
      <c r="D215" s="10">
        <v>12</v>
      </c>
      <c r="E215" s="10">
        <v>2</v>
      </c>
      <c r="F215" s="10">
        <f t="shared" si="18"/>
        <v>10</v>
      </c>
      <c r="G215" s="10">
        <f>IFERROR(VLOOKUP(A215,NQC!$A$2:$T$1994,11,FALSE),0)</f>
        <v>0</v>
      </c>
      <c r="H215" s="10">
        <f t="shared" si="19"/>
        <v>0</v>
      </c>
      <c r="I215" s="10">
        <f t="shared" si="17"/>
        <v>0</v>
      </c>
      <c r="J215" s="10">
        <f t="shared" si="20"/>
        <v>0</v>
      </c>
      <c r="K215" s="10" t="str">
        <f t="shared" si="21"/>
        <v>Internal</v>
      </c>
      <c r="L215" s="10" t="s">
        <v>12</v>
      </c>
      <c r="M215" t="str">
        <f>VLOOKUP(A215,MasterGen!$E$2:$O$1524,8,FALSE)</f>
        <v>COMBINED CYCLE</v>
      </c>
      <c r="N215" t="str">
        <f>VLOOKUP(A215,MasterGen!$E$2:$O$1524,9,FALSE)</f>
        <v>NATURAL GAS</v>
      </c>
    </row>
    <row r="216" spans="1:14" x14ac:dyDescent="0.35">
      <c r="A216" s="10" t="s">
        <v>462</v>
      </c>
      <c r="B216" s="10" t="s">
        <v>463</v>
      </c>
      <c r="C216" s="10" t="s">
        <v>17</v>
      </c>
      <c r="D216" s="10">
        <v>12</v>
      </c>
      <c r="E216" s="10">
        <v>2</v>
      </c>
      <c r="F216" s="10">
        <f t="shared" si="18"/>
        <v>10</v>
      </c>
      <c r="G216" s="10">
        <f>IFERROR(VLOOKUP(A216,NQC!$A$2:$T$1994,11,FALSE),0)</f>
        <v>0</v>
      </c>
      <c r="H216" s="10">
        <f t="shared" si="19"/>
        <v>0</v>
      </c>
      <c r="I216" s="10">
        <f t="shared" si="17"/>
        <v>0</v>
      </c>
      <c r="J216" s="10">
        <f t="shared" si="20"/>
        <v>0</v>
      </c>
      <c r="K216" s="10" t="str">
        <f t="shared" si="21"/>
        <v>Internal</v>
      </c>
      <c r="L216" s="10" t="s">
        <v>12</v>
      </c>
      <c r="M216" t="str">
        <f>VLOOKUP(A216,MasterGen!$E$2:$O$1524,8,FALSE)</f>
        <v>COMBINED CYCLE</v>
      </c>
      <c r="N216" t="str">
        <f>VLOOKUP(A216,MasterGen!$E$2:$O$1524,9,FALSE)</f>
        <v>NATURAL GAS</v>
      </c>
    </row>
    <row r="217" spans="1:14" x14ac:dyDescent="0.35">
      <c r="A217" s="10" t="s">
        <v>464</v>
      </c>
      <c r="B217" s="10" t="s">
        <v>465</v>
      </c>
      <c r="C217" s="10" t="s">
        <v>8</v>
      </c>
      <c r="D217" s="10">
        <v>18</v>
      </c>
      <c r="E217" s="10">
        <v>0</v>
      </c>
      <c r="F217" s="10">
        <f t="shared" si="18"/>
        <v>18</v>
      </c>
      <c r="G217" s="10">
        <f>IFERROR(VLOOKUP(A217,NQC!$A$2:$T$1994,11,FALSE),0)</f>
        <v>0</v>
      </c>
      <c r="H217" s="10">
        <f t="shared" si="19"/>
        <v>0</v>
      </c>
      <c r="I217" s="10">
        <f t="shared" si="17"/>
        <v>0</v>
      </c>
      <c r="J217" s="10">
        <f t="shared" si="20"/>
        <v>0</v>
      </c>
      <c r="K217" s="10" t="str">
        <f t="shared" si="21"/>
        <v>Internal</v>
      </c>
      <c r="L217" s="10" t="s">
        <v>12</v>
      </c>
      <c r="M217" t="str">
        <f>VLOOKUP(A217,MasterGen!$E$2:$O$1524,8,FALSE)</f>
        <v>COMBINED CYCLE</v>
      </c>
      <c r="N217" t="str">
        <f>VLOOKUP(A217,MasterGen!$E$2:$O$1524,9,FALSE)</f>
        <v>NATURAL GAS</v>
      </c>
    </row>
    <row r="218" spans="1:14" x14ac:dyDescent="0.35">
      <c r="A218" s="10" t="s">
        <v>468</v>
      </c>
      <c r="B218" s="10" t="s">
        <v>469</v>
      </c>
      <c r="C218" s="10" t="s">
        <v>8</v>
      </c>
      <c r="D218" s="10">
        <v>32.5</v>
      </c>
      <c r="E218" s="10">
        <v>0</v>
      </c>
      <c r="F218" s="10">
        <f t="shared" si="18"/>
        <v>32.5</v>
      </c>
      <c r="G218" s="10">
        <f>IFERROR(VLOOKUP(A218,NQC!$A$2:$T$1994,11,FALSE),0)</f>
        <v>0</v>
      </c>
      <c r="H218" s="10">
        <f t="shared" si="19"/>
        <v>0</v>
      </c>
      <c r="I218" s="10">
        <f t="shared" si="17"/>
        <v>0</v>
      </c>
      <c r="J218" s="10">
        <f t="shared" si="20"/>
        <v>0</v>
      </c>
      <c r="K218" s="10" t="str">
        <f t="shared" si="21"/>
        <v>Internal</v>
      </c>
      <c r="L218" s="10" t="s">
        <v>9</v>
      </c>
      <c r="M218" t="str">
        <f>VLOOKUP(A218,MasterGen!$E$2:$O$1524,8,FALSE)</f>
        <v>HYDRO</v>
      </c>
      <c r="N218" t="str">
        <f>VLOOKUP(A218,MasterGen!$E$2:$O$1524,9,FALSE)</f>
        <v>WATER</v>
      </c>
    </row>
    <row r="219" spans="1:14" x14ac:dyDescent="0.35">
      <c r="A219" s="10" t="s">
        <v>470</v>
      </c>
      <c r="B219" s="10" t="s">
        <v>471</v>
      </c>
      <c r="C219" s="10" t="s">
        <v>8</v>
      </c>
      <c r="D219" s="10">
        <v>125</v>
      </c>
      <c r="E219" s="10">
        <v>0</v>
      </c>
      <c r="F219" s="10">
        <f t="shared" si="18"/>
        <v>125</v>
      </c>
      <c r="G219" s="10">
        <f>IFERROR(VLOOKUP(A219,NQC!$A$2:$T$1994,11,FALSE),0)</f>
        <v>0</v>
      </c>
      <c r="H219" s="10">
        <f t="shared" si="19"/>
        <v>0</v>
      </c>
      <c r="I219" s="10">
        <f>D219</f>
        <v>125</v>
      </c>
      <c r="J219" s="10">
        <f t="shared" si="20"/>
        <v>0</v>
      </c>
      <c r="K219" s="10" t="str">
        <f t="shared" si="21"/>
        <v>Dynamic</v>
      </c>
      <c r="L219" s="10" t="s">
        <v>9</v>
      </c>
      <c r="M219" t="str">
        <f>VLOOKUP(A219,MasterGen!$E$2:$O$1524,8,FALSE)</f>
        <v>HYDRO</v>
      </c>
      <c r="N219" t="str">
        <f>VLOOKUP(A219,MasterGen!$E$2:$O$1524,9,FALSE)</f>
        <v>WATER</v>
      </c>
    </row>
    <row r="220" spans="1:14" x14ac:dyDescent="0.35">
      <c r="A220" s="10" t="s">
        <v>474</v>
      </c>
      <c r="B220" s="10" t="s">
        <v>475</v>
      </c>
      <c r="C220" s="10" t="s">
        <v>8</v>
      </c>
      <c r="D220" s="10">
        <v>20</v>
      </c>
      <c r="E220" s="10">
        <v>2</v>
      </c>
      <c r="F220" s="10">
        <f t="shared" si="18"/>
        <v>18</v>
      </c>
      <c r="G220" s="10">
        <f>IFERROR(VLOOKUP(A220,NQC!$A$2:$T$1994,11,FALSE),0)</f>
        <v>5.4</v>
      </c>
      <c r="H220" s="10">
        <f t="shared" si="19"/>
        <v>0</v>
      </c>
      <c r="I220" s="10">
        <f t="shared" ref="I220:I235" si="22">G220</f>
        <v>5.4</v>
      </c>
      <c r="J220" s="10">
        <f t="shared" si="20"/>
        <v>0</v>
      </c>
      <c r="K220" s="10" t="str">
        <f t="shared" si="21"/>
        <v>Internal</v>
      </c>
      <c r="L220" s="10" t="s">
        <v>9</v>
      </c>
      <c r="M220" t="str">
        <f>VLOOKUP(A220,MasterGen!$E$2:$O$1524,8,FALSE)</f>
        <v>PHOTO VOLTAIC</v>
      </c>
      <c r="N220" t="str">
        <f>VLOOKUP(A220,MasterGen!$E$2:$O$1524,9,FALSE)</f>
        <v>SUN</v>
      </c>
    </row>
    <row r="221" spans="1:14" x14ac:dyDescent="0.35">
      <c r="A221" s="10" t="s">
        <v>476</v>
      </c>
      <c r="B221" s="10" t="s">
        <v>477</v>
      </c>
      <c r="C221" s="10" t="s">
        <v>8</v>
      </c>
      <c r="D221" s="10">
        <v>593.16</v>
      </c>
      <c r="E221" s="10">
        <v>29.16</v>
      </c>
      <c r="F221" s="10">
        <f t="shared" si="18"/>
        <v>564</v>
      </c>
      <c r="G221" s="10">
        <f>IFERROR(VLOOKUP(A221,NQC!$A$2:$T$1994,11,FALSE),0)</f>
        <v>570</v>
      </c>
      <c r="H221" s="10">
        <f t="shared" si="19"/>
        <v>6</v>
      </c>
      <c r="I221" s="10">
        <f t="shared" si="22"/>
        <v>570</v>
      </c>
      <c r="J221" s="10">
        <f t="shared" si="20"/>
        <v>6</v>
      </c>
      <c r="K221" s="10" t="str">
        <f t="shared" si="21"/>
        <v>Internal</v>
      </c>
      <c r="L221" s="10" t="s">
        <v>9</v>
      </c>
      <c r="M221" t="str">
        <f>VLOOKUP(A221,MasterGen!$E$2:$O$1524,8,FALSE)</f>
        <v>COMBINED CYCLE</v>
      </c>
      <c r="N221" t="str">
        <f>VLOOKUP(A221,MasterGen!$E$2:$O$1524,9,FALSE)</f>
        <v>NATURAL GAS</v>
      </c>
    </row>
    <row r="222" spans="1:14" x14ac:dyDescent="0.35">
      <c r="A222" s="10" t="s">
        <v>478</v>
      </c>
      <c r="B222" s="10" t="s">
        <v>479</v>
      </c>
      <c r="C222" s="10" t="s">
        <v>8</v>
      </c>
      <c r="D222" s="10">
        <v>3</v>
      </c>
      <c r="E222" s="10">
        <v>0</v>
      </c>
      <c r="F222" s="10">
        <f t="shared" si="18"/>
        <v>3</v>
      </c>
      <c r="G222" s="10">
        <f>IFERROR(VLOOKUP(A222,NQC!$A$2:$T$1994,11,FALSE),0)</f>
        <v>0.63</v>
      </c>
      <c r="H222" s="10">
        <f t="shared" si="19"/>
        <v>0</v>
      </c>
      <c r="I222" s="10">
        <f t="shared" si="22"/>
        <v>0.63</v>
      </c>
      <c r="J222" s="10">
        <f t="shared" si="20"/>
        <v>0</v>
      </c>
      <c r="K222" s="10" t="str">
        <f t="shared" si="21"/>
        <v>Internal</v>
      </c>
      <c r="L222" s="10" t="s">
        <v>12</v>
      </c>
      <c r="M222" t="str">
        <f>VLOOKUP(A222,MasterGen!$E$2:$O$1524,8,FALSE)</f>
        <v>WIND</v>
      </c>
      <c r="N222" t="str">
        <f>VLOOKUP(A222,MasterGen!$E$2:$O$1524,9,FALSE)</f>
        <v>WIND</v>
      </c>
    </row>
    <row r="223" spans="1:14" x14ac:dyDescent="0.35">
      <c r="A223" s="10" t="s">
        <v>482</v>
      </c>
      <c r="B223" s="10" t="s">
        <v>483</v>
      </c>
      <c r="C223" s="10" t="s">
        <v>17</v>
      </c>
      <c r="D223" s="10">
        <v>10</v>
      </c>
      <c r="E223" s="10">
        <v>0</v>
      </c>
      <c r="F223" s="10">
        <f t="shared" si="18"/>
        <v>10</v>
      </c>
      <c r="G223" s="10">
        <f>IFERROR(VLOOKUP(A223,NQC!$A$2:$T$1994,11,FALSE),0)</f>
        <v>10</v>
      </c>
      <c r="H223" s="10">
        <f t="shared" si="19"/>
        <v>0</v>
      </c>
      <c r="I223" s="10">
        <f t="shared" si="22"/>
        <v>10</v>
      </c>
      <c r="J223" s="10">
        <f t="shared" si="20"/>
        <v>0</v>
      </c>
      <c r="K223" s="10" t="str">
        <f t="shared" si="21"/>
        <v>Internal</v>
      </c>
      <c r="L223" s="10" t="s">
        <v>12</v>
      </c>
      <c r="M223" t="str">
        <f>VLOOKUP(A223,MasterGen!$E$2:$O$1524,8,FALSE)</f>
        <v>OTHER</v>
      </c>
      <c r="N223" t="str">
        <f>VLOOKUP(A223,MasterGen!$E$2:$O$1524,9,FALSE)</f>
        <v>LESR</v>
      </c>
    </row>
    <row r="224" spans="1:14" x14ac:dyDescent="0.35">
      <c r="A224" s="10" t="s">
        <v>484</v>
      </c>
      <c r="B224" s="10" t="s">
        <v>485</v>
      </c>
      <c r="C224" s="10" t="s">
        <v>17</v>
      </c>
      <c r="D224" s="10">
        <v>10</v>
      </c>
      <c r="E224" s="10">
        <v>0</v>
      </c>
      <c r="F224" s="10">
        <f t="shared" si="18"/>
        <v>10</v>
      </c>
      <c r="G224" s="10">
        <f>IFERROR(VLOOKUP(A224,NQC!$A$2:$T$1994,11,FALSE),0)</f>
        <v>10</v>
      </c>
      <c r="H224" s="10">
        <f t="shared" si="19"/>
        <v>0</v>
      </c>
      <c r="I224" s="10">
        <f t="shared" si="22"/>
        <v>10</v>
      </c>
      <c r="J224" s="10">
        <f t="shared" si="20"/>
        <v>0</v>
      </c>
      <c r="K224" s="10" t="str">
        <f t="shared" si="21"/>
        <v>Internal</v>
      </c>
      <c r="L224" s="10" t="s">
        <v>12</v>
      </c>
      <c r="M224" t="str">
        <f>VLOOKUP(A224,MasterGen!$E$2:$O$1524,8,FALSE)</f>
        <v>OTHER</v>
      </c>
      <c r="N224" t="str">
        <f>VLOOKUP(A224,MasterGen!$E$2:$O$1524,9,FALSE)</f>
        <v>LESR</v>
      </c>
    </row>
    <row r="225" spans="1:14" x14ac:dyDescent="0.35">
      <c r="A225" s="10" t="s">
        <v>488</v>
      </c>
      <c r="B225" s="10" t="s">
        <v>489</v>
      </c>
      <c r="C225" s="10" t="s">
        <v>8</v>
      </c>
      <c r="D225" s="10">
        <v>20</v>
      </c>
      <c r="E225" s="10">
        <v>0</v>
      </c>
      <c r="F225" s="10">
        <f t="shared" si="18"/>
        <v>20</v>
      </c>
      <c r="G225" s="10">
        <f>IFERROR(VLOOKUP(A225,NQC!$A$2:$T$1994,11,FALSE),0)</f>
        <v>5.4</v>
      </c>
      <c r="H225" s="10">
        <f t="shared" si="19"/>
        <v>0</v>
      </c>
      <c r="I225" s="10">
        <f t="shared" si="22"/>
        <v>5.4</v>
      </c>
      <c r="J225" s="10">
        <f t="shared" si="20"/>
        <v>0</v>
      </c>
      <c r="K225" s="10" t="str">
        <f t="shared" si="21"/>
        <v>Internal</v>
      </c>
      <c r="L225" s="10" t="s">
        <v>12</v>
      </c>
      <c r="M225" t="str">
        <f>VLOOKUP(A225,MasterGen!$E$2:$O$1524,8,FALSE)</f>
        <v>PHOTO VOLTAIC</v>
      </c>
      <c r="N225" t="str">
        <f>VLOOKUP(A225,MasterGen!$E$2:$O$1524,9,FALSE)</f>
        <v>SUN</v>
      </c>
    </row>
    <row r="226" spans="1:14" x14ac:dyDescent="0.35">
      <c r="A226" s="10" t="s">
        <v>490</v>
      </c>
      <c r="B226" s="10" t="s">
        <v>491</v>
      </c>
      <c r="C226" s="10" t="s">
        <v>8</v>
      </c>
      <c r="D226" s="10">
        <v>7.99</v>
      </c>
      <c r="E226" s="10">
        <v>3.99</v>
      </c>
      <c r="F226" s="10">
        <f t="shared" si="18"/>
        <v>4</v>
      </c>
      <c r="G226" s="10">
        <f>IFERROR(VLOOKUP(A226,NQC!$A$2:$T$1994,11,FALSE),0)</f>
        <v>0</v>
      </c>
      <c r="H226" s="10">
        <f t="shared" si="19"/>
        <v>0</v>
      </c>
      <c r="I226" s="10">
        <f t="shared" si="22"/>
        <v>0</v>
      </c>
      <c r="J226" s="10">
        <f t="shared" si="20"/>
        <v>0</v>
      </c>
      <c r="K226" s="10" t="str">
        <f t="shared" si="21"/>
        <v>Internal</v>
      </c>
      <c r="L226" s="10" t="s">
        <v>12</v>
      </c>
      <c r="M226" t="str">
        <f>VLOOKUP(A226,MasterGen!$E$2:$O$1524,8,FALSE)</f>
        <v>OTHER</v>
      </c>
      <c r="N226" t="str">
        <f>VLOOKUP(A226,MasterGen!$E$2:$O$1524,9,FALSE)</f>
        <v>LESR</v>
      </c>
    </row>
    <row r="227" spans="1:14" x14ac:dyDescent="0.35">
      <c r="A227" s="10" t="s">
        <v>492</v>
      </c>
      <c r="B227" s="10" t="s">
        <v>493</v>
      </c>
      <c r="C227" s="10" t="s">
        <v>8</v>
      </c>
      <c r="D227" s="10">
        <v>11</v>
      </c>
      <c r="E227" s="10">
        <v>11</v>
      </c>
      <c r="F227" s="10">
        <f t="shared" si="18"/>
        <v>0</v>
      </c>
      <c r="G227" s="10">
        <f>IFERROR(VLOOKUP(A227,NQC!$A$2:$T$1994,11,FALSE),0)</f>
        <v>0</v>
      </c>
      <c r="H227" s="10">
        <f t="shared" si="19"/>
        <v>0</v>
      </c>
      <c r="I227" s="10">
        <f t="shared" si="22"/>
        <v>0</v>
      </c>
      <c r="J227" s="10">
        <f t="shared" si="20"/>
        <v>0</v>
      </c>
      <c r="K227" s="10" t="str">
        <f t="shared" si="21"/>
        <v>Internal</v>
      </c>
      <c r="L227" s="10" t="s">
        <v>12</v>
      </c>
      <c r="M227" t="str">
        <f>VLOOKUP(A227,MasterGen!$E$2:$O$1524,8,FALSE)</f>
        <v>HYDRO</v>
      </c>
      <c r="N227" t="str">
        <f>VLOOKUP(A227,MasterGen!$E$2:$O$1524,9,FALSE)</f>
        <v>WATER</v>
      </c>
    </row>
    <row r="228" spans="1:14" x14ac:dyDescent="0.35">
      <c r="A228" s="10" t="s">
        <v>494</v>
      </c>
      <c r="B228" s="10" t="s">
        <v>495</v>
      </c>
      <c r="C228" s="10" t="s">
        <v>8</v>
      </c>
      <c r="D228" s="10">
        <v>6.96</v>
      </c>
      <c r="E228" s="10">
        <v>4.46</v>
      </c>
      <c r="F228" s="10">
        <f t="shared" si="18"/>
        <v>2.5</v>
      </c>
      <c r="G228" s="10">
        <f>IFERROR(VLOOKUP(A228,NQC!$A$2:$T$1994,11,FALSE),0)</f>
        <v>4.57</v>
      </c>
      <c r="H228" s="10">
        <f t="shared" si="19"/>
        <v>2.0700000000000003</v>
      </c>
      <c r="I228" s="10">
        <f t="shared" si="22"/>
        <v>4.57</v>
      </c>
      <c r="J228" s="10">
        <f t="shared" si="20"/>
        <v>2.0700000000000003</v>
      </c>
      <c r="K228" s="10" t="str">
        <f t="shared" si="21"/>
        <v>Internal</v>
      </c>
      <c r="L228" s="10" t="s">
        <v>12</v>
      </c>
      <c r="M228" t="str">
        <f>VLOOKUP(A228,MasterGen!$E$2:$O$1524,8,FALSE)</f>
        <v>COMBUSTION TURBINE</v>
      </c>
      <c r="N228" t="str">
        <f>VLOOKUP(A228,MasterGen!$E$2:$O$1524,9,FALSE)</f>
        <v>BIOGAS</v>
      </c>
    </row>
    <row r="229" spans="1:14" x14ac:dyDescent="0.35">
      <c r="A229" s="10" t="s">
        <v>500</v>
      </c>
      <c r="B229" s="10" t="s">
        <v>501</v>
      </c>
      <c r="C229" s="10" t="s">
        <v>8</v>
      </c>
      <c r="D229" s="10">
        <v>494.58</v>
      </c>
      <c r="E229" s="10">
        <v>264.58</v>
      </c>
      <c r="F229" s="10">
        <f t="shared" si="18"/>
        <v>230</v>
      </c>
      <c r="G229" s="10">
        <f>IFERROR(VLOOKUP(A229,NQC!$A$2:$T$1994,11,FALSE),0)</f>
        <v>419.25</v>
      </c>
      <c r="H229" s="10">
        <f t="shared" si="19"/>
        <v>189.25</v>
      </c>
      <c r="I229" s="10">
        <f t="shared" si="22"/>
        <v>419.25</v>
      </c>
      <c r="J229" s="10">
        <f t="shared" si="20"/>
        <v>189.25</v>
      </c>
      <c r="K229" s="10" t="str">
        <f t="shared" si="21"/>
        <v>Internal</v>
      </c>
      <c r="L229" s="10" t="s">
        <v>43</v>
      </c>
      <c r="M229" t="str">
        <f>VLOOKUP(A229,MasterGen!$E$2:$O$1524,8,FALSE)</f>
        <v>COMBINED CYCLE</v>
      </c>
      <c r="N229" t="str">
        <f>VLOOKUP(A229,MasterGen!$E$2:$O$1524,9,FALSE)</f>
        <v>NATURAL GAS</v>
      </c>
    </row>
    <row r="230" spans="1:14" x14ac:dyDescent="0.35">
      <c r="A230" s="10" t="s">
        <v>502</v>
      </c>
      <c r="B230" s="10" t="s">
        <v>503</v>
      </c>
      <c r="C230" s="10" t="s">
        <v>8</v>
      </c>
      <c r="D230" s="10">
        <v>165</v>
      </c>
      <c r="E230" s="10">
        <v>10.5</v>
      </c>
      <c r="F230" s="10">
        <f t="shared" si="18"/>
        <v>154.5</v>
      </c>
      <c r="G230" s="10">
        <f>IFERROR(VLOOKUP(A230,NQC!$A$2:$T$1994,11,FALSE),0)</f>
        <v>44.55</v>
      </c>
      <c r="H230" s="10">
        <f t="shared" si="19"/>
        <v>0</v>
      </c>
      <c r="I230" s="10">
        <f t="shared" si="22"/>
        <v>44.55</v>
      </c>
      <c r="J230" s="10">
        <f t="shared" si="20"/>
        <v>0</v>
      </c>
      <c r="K230" s="10" t="str">
        <f t="shared" si="21"/>
        <v>Internal</v>
      </c>
      <c r="L230" s="10" t="s">
        <v>43</v>
      </c>
      <c r="M230" t="str">
        <f>VLOOKUP(A230,MasterGen!$E$2:$O$1524,8,FALSE)</f>
        <v>PHOTO VOLTAIC</v>
      </c>
      <c r="N230" t="str">
        <f>VLOOKUP(A230,MasterGen!$E$2:$O$1524,9,FALSE)</f>
        <v>SUN</v>
      </c>
    </row>
    <row r="231" spans="1:14" x14ac:dyDescent="0.35">
      <c r="A231" s="10" t="s">
        <v>504</v>
      </c>
      <c r="B231" s="10" t="s">
        <v>505</v>
      </c>
      <c r="C231" s="10" t="s">
        <v>17</v>
      </c>
      <c r="D231" s="10">
        <v>44.4</v>
      </c>
      <c r="E231" s="10">
        <v>6</v>
      </c>
      <c r="F231" s="10">
        <f t="shared" si="18"/>
        <v>38.4</v>
      </c>
      <c r="G231" s="10">
        <f>IFERROR(VLOOKUP(A231,NQC!$A$2:$T$1994,11,FALSE),0)</f>
        <v>9.32</v>
      </c>
      <c r="H231" s="10">
        <f t="shared" si="19"/>
        <v>0</v>
      </c>
      <c r="I231" s="10">
        <f t="shared" si="22"/>
        <v>9.32</v>
      </c>
      <c r="J231" s="10">
        <f t="shared" si="20"/>
        <v>0</v>
      </c>
      <c r="K231" s="10" t="str">
        <f t="shared" si="21"/>
        <v>Internal</v>
      </c>
      <c r="L231" s="10" t="s">
        <v>12</v>
      </c>
      <c r="M231" t="str">
        <f>VLOOKUP(A231,MasterGen!$E$2:$O$1524,8,FALSE)</f>
        <v>WIND</v>
      </c>
      <c r="N231" t="str">
        <f>VLOOKUP(A231,MasterGen!$E$2:$O$1524,9,FALSE)</f>
        <v>WIND</v>
      </c>
    </row>
    <row r="232" spans="1:14" x14ac:dyDescent="0.35">
      <c r="A232" s="10" t="s">
        <v>506</v>
      </c>
      <c r="B232" s="10" t="s">
        <v>507</v>
      </c>
      <c r="C232" s="10" t="s">
        <v>17</v>
      </c>
      <c r="D232" s="10">
        <v>22.2</v>
      </c>
      <c r="E232" s="10">
        <v>3</v>
      </c>
      <c r="F232" s="10">
        <f t="shared" si="18"/>
        <v>19.2</v>
      </c>
      <c r="G232" s="10">
        <f>IFERROR(VLOOKUP(A232,NQC!$A$2:$T$1994,11,FALSE),0)</f>
        <v>4.66</v>
      </c>
      <c r="H232" s="10">
        <f t="shared" si="19"/>
        <v>0</v>
      </c>
      <c r="I232" s="10">
        <f t="shared" si="22"/>
        <v>4.66</v>
      </c>
      <c r="J232" s="10">
        <f t="shared" si="20"/>
        <v>0</v>
      </c>
      <c r="K232" s="10" t="str">
        <f t="shared" si="21"/>
        <v>Internal</v>
      </c>
      <c r="L232" s="10" t="s">
        <v>12</v>
      </c>
      <c r="M232" t="str">
        <f>VLOOKUP(A232,MasterGen!$E$2:$O$1524,8,FALSE)</f>
        <v>WIND</v>
      </c>
      <c r="N232" t="str">
        <f>VLOOKUP(A232,MasterGen!$E$2:$O$1524,9,FALSE)</f>
        <v>WIND</v>
      </c>
    </row>
    <row r="233" spans="1:14" x14ac:dyDescent="0.35">
      <c r="A233" s="10" t="s">
        <v>510</v>
      </c>
      <c r="B233" s="10" t="s">
        <v>511</v>
      </c>
      <c r="C233" s="10" t="s">
        <v>88</v>
      </c>
      <c r="D233" s="10">
        <v>12</v>
      </c>
      <c r="E233" s="10">
        <v>12</v>
      </c>
      <c r="F233" s="10">
        <f t="shared" si="18"/>
        <v>0</v>
      </c>
      <c r="G233" s="10">
        <f>IFERROR(VLOOKUP(A233,NQC!$A$2:$T$1994,11,FALSE),0)</f>
        <v>12</v>
      </c>
      <c r="H233" s="10">
        <f t="shared" si="19"/>
        <v>12</v>
      </c>
      <c r="I233" s="10">
        <f t="shared" si="22"/>
        <v>12</v>
      </c>
      <c r="J233" s="10">
        <f t="shared" si="20"/>
        <v>12</v>
      </c>
      <c r="K233" s="10" t="str">
        <f t="shared" si="21"/>
        <v>Internal</v>
      </c>
      <c r="L233" s="10" t="s">
        <v>89</v>
      </c>
      <c r="M233" t="str">
        <f>VLOOKUP(A233,MasterGen!$E$2:$O$1524,8,FALSE)</f>
        <v>HYDRO</v>
      </c>
      <c r="N233" t="str">
        <f>VLOOKUP(A233,MasterGen!$E$2:$O$1524,9,FALSE)</f>
        <v>WATER</v>
      </c>
    </row>
    <row r="234" spans="1:14" x14ac:dyDescent="0.35">
      <c r="A234" s="10" t="s">
        <v>512</v>
      </c>
      <c r="B234" s="10" t="s">
        <v>513</v>
      </c>
      <c r="C234" s="10" t="s">
        <v>17</v>
      </c>
      <c r="D234" s="10">
        <v>55</v>
      </c>
      <c r="E234" s="10">
        <v>30</v>
      </c>
      <c r="F234" s="10">
        <f t="shared" si="18"/>
        <v>25</v>
      </c>
      <c r="G234" s="10">
        <f>IFERROR(VLOOKUP(A234,NQC!$A$2:$T$1994,11,FALSE),0)</f>
        <v>28.51</v>
      </c>
      <c r="H234" s="10">
        <f t="shared" si="19"/>
        <v>3.5100000000000016</v>
      </c>
      <c r="I234" s="10">
        <f t="shared" si="22"/>
        <v>28.51</v>
      </c>
      <c r="J234" s="10">
        <f t="shared" si="20"/>
        <v>3.5100000000000016</v>
      </c>
      <c r="K234" s="10" t="str">
        <f t="shared" si="21"/>
        <v>Internal</v>
      </c>
      <c r="L234" s="10" t="s">
        <v>89</v>
      </c>
      <c r="M234" t="str">
        <f>VLOOKUP(A234,MasterGen!$E$2:$O$1524,8,FALSE)</f>
        <v>HYDRO</v>
      </c>
      <c r="N234" t="str">
        <f>VLOOKUP(A234,MasterGen!$E$2:$O$1524,9,FALSE)</f>
        <v>WATER</v>
      </c>
    </row>
    <row r="235" spans="1:14" x14ac:dyDescent="0.35">
      <c r="A235" s="10" t="s">
        <v>516</v>
      </c>
      <c r="B235" s="10" t="s">
        <v>517</v>
      </c>
      <c r="C235" s="10" t="s">
        <v>8</v>
      </c>
      <c r="D235" s="10">
        <v>42.42</v>
      </c>
      <c r="E235" s="10">
        <v>42.42</v>
      </c>
      <c r="F235" s="10">
        <f t="shared" si="18"/>
        <v>0</v>
      </c>
      <c r="G235" s="10">
        <f>IFERROR(VLOOKUP(A235,NQC!$A$2:$T$1994,11,FALSE),0)</f>
        <v>0</v>
      </c>
      <c r="H235" s="10">
        <f t="shared" si="19"/>
        <v>0</v>
      </c>
      <c r="I235" s="10">
        <f t="shared" si="22"/>
        <v>0</v>
      </c>
      <c r="J235" s="10">
        <f t="shared" si="20"/>
        <v>0</v>
      </c>
      <c r="K235" s="10" t="str">
        <f t="shared" si="21"/>
        <v>Internal</v>
      </c>
      <c r="L235" s="10" t="s">
        <v>9</v>
      </c>
      <c r="M235" t="str">
        <f>VLOOKUP(A235,MasterGen!$E$2:$O$1524,8,FALSE)</f>
        <v>STEAM</v>
      </c>
      <c r="N235" t="str">
        <f>VLOOKUP(A235,MasterGen!$E$2:$O$1524,9,FALSE)</f>
        <v>GEOTHERMAL</v>
      </c>
    </row>
    <row r="236" spans="1:14" x14ac:dyDescent="0.35">
      <c r="A236" s="10" t="s">
        <v>518</v>
      </c>
      <c r="B236" s="10" t="s">
        <v>518</v>
      </c>
      <c r="C236" s="10" t="s">
        <v>8</v>
      </c>
      <c r="D236" s="10">
        <v>57</v>
      </c>
      <c r="E236" s="10">
        <v>6</v>
      </c>
      <c r="F236" s="10">
        <f t="shared" si="18"/>
        <v>51</v>
      </c>
      <c r="G236" s="10">
        <f>IFERROR(VLOOKUP(A236,NQC!$A$2:$T$1994,11,FALSE),0)</f>
        <v>0</v>
      </c>
      <c r="H236" s="10">
        <f t="shared" si="19"/>
        <v>0</v>
      </c>
      <c r="I236" s="10">
        <f>D236</f>
        <v>57</v>
      </c>
      <c r="J236" s="10">
        <f t="shared" si="20"/>
        <v>6</v>
      </c>
      <c r="K236" s="10" t="str">
        <f t="shared" si="21"/>
        <v>Dynamic</v>
      </c>
      <c r="L236" s="10" t="s">
        <v>258</v>
      </c>
      <c r="M236" t="str">
        <f>VLOOKUP(A236,MasterGen!$E$2:$O$1524,8,FALSE)</f>
        <v>COMBINED CYCLE</v>
      </c>
      <c r="N236" t="str">
        <f>VLOOKUP(A236,MasterGen!$E$2:$O$1524,9,FALSE)</f>
        <v>NATURAL GAS</v>
      </c>
    </row>
    <row r="237" spans="1:14" x14ac:dyDescent="0.35">
      <c r="A237" s="10" t="s">
        <v>518</v>
      </c>
      <c r="B237" s="10" t="s">
        <v>518</v>
      </c>
      <c r="C237" s="10" t="s">
        <v>8</v>
      </c>
      <c r="D237" s="10">
        <v>57</v>
      </c>
      <c r="E237" s="10">
        <v>6</v>
      </c>
      <c r="F237" s="10">
        <f t="shared" si="18"/>
        <v>51</v>
      </c>
      <c r="G237" s="10">
        <f>IFERROR(VLOOKUP(A237,NQC!$A$2:$T$1994,11,FALSE),0)</f>
        <v>0</v>
      </c>
      <c r="H237" s="10">
        <f t="shared" si="19"/>
        <v>0</v>
      </c>
      <c r="I237" s="10">
        <f>D237</f>
        <v>57</v>
      </c>
      <c r="J237" s="10">
        <f t="shared" si="20"/>
        <v>6</v>
      </c>
      <c r="K237" s="10" t="str">
        <f t="shared" si="21"/>
        <v>Dynamic</v>
      </c>
      <c r="L237" s="10" t="s">
        <v>43</v>
      </c>
      <c r="M237" t="str">
        <f>VLOOKUP(A237,MasterGen!$E$2:$O$1524,8,FALSE)</f>
        <v>COMBINED CYCLE</v>
      </c>
      <c r="N237" t="str">
        <f>VLOOKUP(A237,MasterGen!$E$2:$O$1524,9,FALSE)</f>
        <v>NATURAL GAS</v>
      </c>
    </row>
    <row r="238" spans="1:14" x14ac:dyDescent="0.35">
      <c r="A238" s="10" t="s">
        <v>519</v>
      </c>
      <c r="B238" s="10" t="s">
        <v>520</v>
      </c>
      <c r="C238" s="10" t="s">
        <v>17</v>
      </c>
      <c r="D238" s="10">
        <v>12</v>
      </c>
      <c r="E238" s="10">
        <v>12</v>
      </c>
      <c r="F238" s="10">
        <f t="shared" si="18"/>
        <v>0</v>
      </c>
      <c r="G238" s="10">
        <f>IFERROR(VLOOKUP(A238,NQC!$A$2:$T$1994,11,FALSE),0)</f>
        <v>0.51</v>
      </c>
      <c r="H238" s="10">
        <f t="shared" si="19"/>
        <v>0.51</v>
      </c>
      <c r="I238" s="10">
        <f t="shared" ref="I238:I271" si="23">G238</f>
        <v>0.51</v>
      </c>
      <c r="J238" s="10">
        <f t="shared" si="20"/>
        <v>0.51</v>
      </c>
      <c r="K238" s="10" t="str">
        <f t="shared" si="21"/>
        <v>Internal</v>
      </c>
      <c r="L238" s="10" t="s">
        <v>9</v>
      </c>
      <c r="M238" t="str">
        <f>VLOOKUP(A238,MasterGen!$E$2:$O$1524,8,FALSE)</f>
        <v>HYDRO</v>
      </c>
      <c r="N238" t="str">
        <f>VLOOKUP(A238,MasterGen!$E$2:$O$1524,9,FALSE)</f>
        <v>WATER</v>
      </c>
    </row>
    <row r="239" spans="1:14" x14ac:dyDescent="0.35">
      <c r="A239" s="10" t="s">
        <v>521</v>
      </c>
      <c r="B239" s="10" t="s">
        <v>522</v>
      </c>
      <c r="C239" s="10" t="s">
        <v>8</v>
      </c>
      <c r="D239" s="10">
        <v>55</v>
      </c>
      <c r="E239" s="10">
        <v>1.5</v>
      </c>
      <c r="F239" s="10">
        <f t="shared" si="18"/>
        <v>53.5</v>
      </c>
      <c r="G239" s="10">
        <f>IFERROR(VLOOKUP(A239,NQC!$A$2:$T$1994,11,FALSE),0)</f>
        <v>55</v>
      </c>
      <c r="H239" s="10">
        <f t="shared" si="19"/>
        <v>1.5</v>
      </c>
      <c r="I239" s="10">
        <f t="shared" si="23"/>
        <v>55</v>
      </c>
      <c r="J239" s="10">
        <f t="shared" si="20"/>
        <v>1.5</v>
      </c>
      <c r="K239" s="10" t="str">
        <f t="shared" si="21"/>
        <v>Internal</v>
      </c>
      <c r="L239" s="10" t="s">
        <v>20</v>
      </c>
      <c r="M239" t="str">
        <f>VLOOKUP(A239,MasterGen!$E$2:$O$1524,8,FALSE)</f>
        <v>COMBUSTION TURBINE</v>
      </c>
      <c r="N239" t="str">
        <f>VLOOKUP(A239,MasterGen!$E$2:$O$1524,9,FALSE)</f>
        <v>DISTILLATE</v>
      </c>
    </row>
    <row r="240" spans="1:14" x14ac:dyDescent="0.35">
      <c r="A240" s="10" t="s">
        <v>523</v>
      </c>
      <c r="B240" s="10" t="s">
        <v>524</v>
      </c>
      <c r="C240" s="10" t="s">
        <v>8</v>
      </c>
      <c r="D240" s="10">
        <v>55</v>
      </c>
      <c r="E240" s="10">
        <v>1</v>
      </c>
      <c r="F240" s="10">
        <f t="shared" si="18"/>
        <v>54</v>
      </c>
      <c r="G240" s="10">
        <f>IFERROR(VLOOKUP(A240,NQC!$A$2:$T$1994,11,FALSE),0)</f>
        <v>55</v>
      </c>
      <c r="H240" s="10">
        <f t="shared" si="19"/>
        <v>1</v>
      </c>
      <c r="I240" s="10">
        <f t="shared" si="23"/>
        <v>55</v>
      </c>
      <c r="J240" s="10">
        <f t="shared" si="20"/>
        <v>1</v>
      </c>
      <c r="K240" s="10" t="str">
        <f t="shared" si="21"/>
        <v>Internal</v>
      </c>
      <c r="L240" s="10" t="s">
        <v>20</v>
      </c>
      <c r="M240" t="str">
        <f>VLOOKUP(A240,MasterGen!$E$2:$O$1524,8,FALSE)</f>
        <v>COMBUSTION TURBINE</v>
      </c>
      <c r="N240" t="str">
        <f>VLOOKUP(A240,MasterGen!$E$2:$O$1524,9,FALSE)</f>
        <v>DISTILLATE</v>
      </c>
    </row>
    <row r="241" spans="1:14" x14ac:dyDescent="0.35">
      <c r="A241" s="10" t="s">
        <v>525</v>
      </c>
      <c r="B241" s="10" t="s">
        <v>526</v>
      </c>
      <c r="C241" s="10" t="s">
        <v>8</v>
      </c>
      <c r="D241" s="10">
        <v>13.5</v>
      </c>
      <c r="E241" s="10">
        <v>0</v>
      </c>
      <c r="F241" s="10">
        <f t="shared" si="18"/>
        <v>13.5</v>
      </c>
      <c r="G241" s="10">
        <f>IFERROR(VLOOKUP(A241,NQC!$A$2:$T$1994,11,FALSE),0)</f>
        <v>0</v>
      </c>
      <c r="H241" s="10">
        <f t="shared" si="19"/>
        <v>0</v>
      </c>
      <c r="I241" s="10">
        <f t="shared" si="23"/>
        <v>0</v>
      </c>
      <c r="J241" s="10">
        <f t="shared" si="20"/>
        <v>0</v>
      </c>
      <c r="K241" s="10" t="str">
        <f t="shared" si="21"/>
        <v>Internal</v>
      </c>
      <c r="L241" s="10" t="s">
        <v>12</v>
      </c>
      <c r="N241" t="s">
        <v>896</v>
      </c>
    </row>
    <row r="242" spans="1:14" x14ac:dyDescent="0.35">
      <c r="A242" s="10" t="s">
        <v>527</v>
      </c>
      <c r="B242" s="10" t="s">
        <v>528</v>
      </c>
      <c r="C242" s="10" t="s">
        <v>8</v>
      </c>
      <c r="D242" s="10">
        <v>20</v>
      </c>
      <c r="E242" s="10">
        <v>0</v>
      </c>
      <c r="F242" s="10">
        <f t="shared" si="18"/>
        <v>20</v>
      </c>
      <c r="G242" s="10">
        <f>IFERROR(VLOOKUP(A242,NQC!$A$2:$T$1994,11,FALSE),0)</f>
        <v>5.4</v>
      </c>
      <c r="H242" s="10">
        <f t="shared" si="19"/>
        <v>0</v>
      </c>
      <c r="I242" s="10">
        <f t="shared" si="23"/>
        <v>5.4</v>
      </c>
      <c r="J242" s="10">
        <f t="shared" si="20"/>
        <v>0</v>
      </c>
      <c r="K242" s="10" t="str">
        <f t="shared" si="21"/>
        <v>Internal</v>
      </c>
      <c r="L242" s="10" t="s">
        <v>12</v>
      </c>
      <c r="M242" t="str">
        <f>VLOOKUP(A242,MasterGen!$E$2:$O$1524,8,FALSE)</f>
        <v>PHOTO VOLTAIC</v>
      </c>
      <c r="N242" t="str">
        <f>VLOOKUP(A242,MasterGen!$E$2:$O$1524,9,FALSE)</f>
        <v>SUN</v>
      </c>
    </row>
    <row r="243" spans="1:14" x14ac:dyDescent="0.35">
      <c r="A243" s="10" t="s">
        <v>529</v>
      </c>
      <c r="B243" s="10" t="s">
        <v>530</v>
      </c>
      <c r="C243" s="10" t="s">
        <v>17</v>
      </c>
      <c r="D243" s="10">
        <v>3.8</v>
      </c>
      <c r="E243" s="10">
        <v>1.29</v>
      </c>
      <c r="F243" s="10">
        <f t="shared" si="18"/>
        <v>2.5099999999999998</v>
      </c>
      <c r="G243" s="10">
        <f>IFERROR(VLOOKUP(A243,NQC!$A$2:$T$1994,11,FALSE),0)</f>
        <v>1.77</v>
      </c>
      <c r="H243" s="10">
        <f t="shared" si="19"/>
        <v>0</v>
      </c>
      <c r="I243" s="10">
        <f t="shared" si="23"/>
        <v>1.77</v>
      </c>
      <c r="J243" s="10">
        <f t="shared" si="20"/>
        <v>0</v>
      </c>
      <c r="K243" s="10" t="str">
        <f t="shared" si="21"/>
        <v>Internal</v>
      </c>
      <c r="L243" s="10" t="s">
        <v>20</v>
      </c>
      <c r="M243" t="str">
        <f>VLOOKUP(A243,MasterGen!$E$2:$O$1524,8,FALSE)</f>
        <v>HYDRO</v>
      </c>
      <c r="N243" t="str">
        <f>VLOOKUP(A243,MasterGen!$E$2:$O$1524,9,FALSE)</f>
        <v>WATER</v>
      </c>
    </row>
    <row r="244" spans="1:14" x14ac:dyDescent="0.35">
      <c r="A244" s="10" t="s">
        <v>531</v>
      </c>
      <c r="B244" s="10" t="s">
        <v>532</v>
      </c>
      <c r="C244" s="10" t="s">
        <v>8</v>
      </c>
      <c r="D244" s="10">
        <v>1</v>
      </c>
      <c r="E244" s="10">
        <v>0</v>
      </c>
      <c r="F244" s="10">
        <f t="shared" si="18"/>
        <v>1</v>
      </c>
      <c r="G244" s="10">
        <f>IFERROR(VLOOKUP(A244,NQC!$A$2:$T$1994,11,FALSE),0)</f>
        <v>0.9</v>
      </c>
      <c r="H244" s="10">
        <f t="shared" si="19"/>
        <v>0</v>
      </c>
      <c r="I244" s="10">
        <f t="shared" si="23"/>
        <v>0.9</v>
      </c>
      <c r="J244" s="10">
        <f t="shared" si="20"/>
        <v>0</v>
      </c>
      <c r="K244" s="10" t="str">
        <f t="shared" si="21"/>
        <v>Internal</v>
      </c>
      <c r="L244" s="10" t="s">
        <v>9</v>
      </c>
      <c r="M244" t="str">
        <f>VLOOKUP(A244,MasterGen!$E$2:$O$1524,8,FALSE)</f>
        <v>RECIPROCATING ENGINE</v>
      </c>
      <c r="N244" t="str">
        <f>VLOOKUP(A244,MasterGen!$E$2:$O$1524,9,FALSE)</f>
        <v>BIOGAS</v>
      </c>
    </row>
    <row r="245" spans="1:14" x14ac:dyDescent="0.35">
      <c r="A245" s="10" t="s">
        <v>533</v>
      </c>
      <c r="B245" s="10" t="s">
        <v>534</v>
      </c>
      <c r="C245" s="10" t="s">
        <v>8</v>
      </c>
      <c r="D245" s="10">
        <v>1</v>
      </c>
      <c r="E245" s="10">
        <v>0</v>
      </c>
      <c r="F245" s="10">
        <f t="shared" si="18"/>
        <v>1</v>
      </c>
      <c r="G245" s="10">
        <f>IFERROR(VLOOKUP(A245,NQC!$A$2:$T$1994,11,FALSE),0)</f>
        <v>0.91</v>
      </c>
      <c r="H245" s="10">
        <f t="shared" si="19"/>
        <v>0</v>
      </c>
      <c r="I245" s="10">
        <f t="shared" si="23"/>
        <v>0.91</v>
      </c>
      <c r="J245" s="10">
        <f t="shared" si="20"/>
        <v>0</v>
      </c>
      <c r="K245" s="10" t="str">
        <f t="shared" si="21"/>
        <v>Internal</v>
      </c>
      <c r="L245" s="10" t="s">
        <v>9</v>
      </c>
      <c r="M245" t="str">
        <f>VLOOKUP(A245,MasterGen!$E$2:$O$1524,8,FALSE)</f>
        <v>RECIPROCATING ENGINE</v>
      </c>
      <c r="N245" t="str">
        <f>VLOOKUP(A245,MasterGen!$E$2:$O$1524,9,FALSE)</f>
        <v>BIOGAS</v>
      </c>
    </row>
    <row r="246" spans="1:14" x14ac:dyDescent="0.35">
      <c r="A246" s="10" t="s">
        <v>535</v>
      </c>
      <c r="B246" s="10" t="s">
        <v>536</v>
      </c>
      <c r="C246" s="10" t="s">
        <v>8</v>
      </c>
      <c r="D246" s="10">
        <v>3.13</v>
      </c>
      <c r="E246" s="10">
        <v>3.13</v>
      </c>
      <c r="F246" s="10">
        <f t="shared" si="18"/>
        <v>0</v>
      </c>
      <c r="G246" s="10">
        <f>IFERROR(VLOOKUP(A246,NQC!$A$2:$T$1994,11,FALSE),0)</f>
        <v>3.13</v>
      </c>
      <c r="H246" s="10">
        <f t="shared" si="19"/>
        <v>3.13</v>
      </c>
      <c r="I246" s="10">
        <f t="shared" si="23"/>
        <v>3.13</v>
      </c>
      <c r="J246" s="10">
        <f t="shared" si="20"/>
        <v>3.13</v>
      </c>
      <c r="K246" s="10" t="str">
        <f t="shared" si="21"/>
        <v>Internal</v>
      </c>
      <c r="L246" s="10" t="s">
        <v>12</v>
      </c>
      <c r="M246" t="str">
        <f>VLOOKUP(A246,MasterGen!$E$2:$O$1524,8,FALSE)</f>
        <v>HYDRO</v>
      </c>
      <c r="N246" t="str">
        <f>VLOOKUP(A246,MasterGen!$E$2:$O$1524,9,FALSE)</f>
        <v>WATER</v>
      </c>
    </row>
    <row r="247" spans="1:14" x14ac:dyDescent="0.35">
      <c r="A247" s="10" t="s">
        <v>537</v>
      </c>
      <c r="B247" s="10" t="s">
        <v>538</v>
      </c>
      <c r="C247" s="10" t="s">
        <v>8</v>
      </c>
      <c r="D247" s="10">
        <v>28.1</v>
      </c>
      <c r="E247" s="10">
        <v>5.0999999999999996</v>
      </c>
      <c r="F247" s="10">
        <f t="shared" si="18"/>
        <v>23</v>
      </c>
      <c r="G247" s="10">
        <f>IFERROR(VLOOKUP(A247,NQC!$A$2:$T$1994,11,FALSE),0)</f>
        <v>23.17</v>
      </c>
      <c r="H247" s="10">
        <f t="shared" si="19"/>
        <v>0.17000000000000171</v>
      </c>
      <c r="I247" s="10">
        <f t="shared" si="23"/>
        <v>23.17</v>
      </c>
      <c r="J247" s="10">
        <f t="shared" si="20"/>
        <v>0.17000000000000171</v>
      </c>
      <c r="K247" s="10" t="str">
        <f t="shared" si="21"/>
        <v>Internal</v>
      </c>
      <c r="L247" s="10" t="s">
        <v>12</v>
      </c>
      <c r="M247" t="str">
        <f>VLOOKUP(A247,MasterGen!$E$2:$O$1524,8,FALSE)</f>
        <v>COMBINED CYCLE</v>
      </c>
      <c r="N247" t="str">
        <f>VLOOKUP(A247,MasterGen!$E$2:$O$1524,9,FALSE)</f>
        <v>BIOGAS</v>
      </c>
    </row>
    <row r="248" spans="1:14" x14ac:dyDescent="0.35">
      <c r="A248" s="10" t="s">
        <v>539</v>
      </c>
      <c r="B248" s="10" t="s">
        <v>540</v>
      </c>
      <c r="C248" s="10" t="s">
        <v>8</v>
      </c>
      <c r="D248" s="10">
        <v>78</v>
      </c>
      <c r="E248" s="10">
        <v>4.8</v>
      </c>
      <c r="F248" s="10">
        <f t="shared" si="18"/>
        <v>73.2</v>
      </c>
      <c r="G248" s="10">
        <f>IFERROR(VLOOKUP(A248,NQC!$A$2:$T$1994,11,FALSE),0)</f>
        <v>70.3</v>
      </c>
      <c r="H248" s="10">
        <f t="shared" si="19"/>
        <v>0</v>
      </c>
      <c r="I248" s="10">
        <f t="shared" si="23"/>
        <v>70.3</v>
      </c>
      <c r="J248" s="10">
        <f t="shared" si="20"/>
        <v>0</v>
      </c>
      <c r="K248" s="10" t="str">
        <f t="shared" si="21"/>
        <v>Internal</v>
      </c>
      <c r="L248" s="10" t="s">
        <v>12</v>
      </c>
      <c r="M248" t="str">
        <f>VLOOKUP(A248,MasterGen!$E$2:$O$1524,8,FALSE)</f>
        <v>COMBUSTION TURBINE</v>
      </c>
      <c r="N248" t="str">
        <f>VLOOKUP(A248,MasterGen!$E$2:$O$1524,9,FALSE)</f>
        <v>NATURAL GAS</v>
      </c>
    </row>
    <row r="249" spans="1:14" x14ac:dyDescent="0.35">
      <c r="A249" s="10" t="s">
        <v>543</v>
      </c>
      <c r="B249" s="10" t="s">
        <v>544</v>
      </c>
      <c r="C249" s="10" t="s">
        <v>8</v>
      </c>
      <c r="D249" s="10">
        <v>81.41</v>
      </c>
      <c r="E249" s="10">
        <v>8.01</v>
      </c>
      <c r="F249" s="10">
        <f t="shared" si="18"/>
        <v>73.399999999999991</v>
      </c>
      <c r="G249" s="10">
        <f>IFERROR(VLOOKUP(A249,NQC!$A$2:$T$1994,11,FALSE),0)</f>
        <v>74.03</v>
      </c>
      <c r="H249" s="10">
        <f t="shared" si="19"/>
        <v>0.63000000000000966</v>
      </c>
      <c r="I249" s="10">
        <f t="shared" si="23"/>
        <v>74.03</v>
      </c>
      <c r="J249" s="10">
        <f t="shared" si="20"/>
        <v>0.63000000000000966</v>
      </c>
      <c r="K249" s="10" t="str">
        <f t="shared" si="21"/>
        <v>Internal</v>
      </c>
      <c r="L249" s="10" t="s">
        <v>12</v>
      </c>
      <c r="M249" t="str">
        <f>VLOOKUP(A249,MasterGen!$E$2:$O$1524,8,FALSE)</f>
        <v>COMBUSTION TURBINE</v>
      </c>
      <c r="N249" t="str">
        <f>VLOOKUP(A249,MasterGen!$E$2:$O$1524,9,FALSE)</f>
        <v>NATURAL GAS</v>
      </c>
    </row>
    <row r="250" spans="1:14" x14ac:dyDescent="0.35">
      <c r="A250" s="10" t="s">
        <v>545</v>
      </c>
      <c r="B250" s="10" t="s">
        <v>546</v>
      </c>
      <c r="C250" s="10" t="s">
        <v>8</v>
      </c>
      <c r="D250" s="10">
        <v>603.67999999999995</v>
      </c>
      <c r="E250" s="10">
        <v>42.68</v>
      </c>
      <c r="F250" s="10">
        <f t="shared" si="18"/>
        <v>561</v>
      </c>
      <c r="G250" s="10">
        <f>IFERROR(VLOOKUP(A250,NQC!$A$2:$T$1994,11,FALSE),0)</f>
        <v>603.6</v>
      </c>
      <c r="H250" s="10">
        <f t="shared" si="19"/>
        <v>42.600000000000023</v>
      </c>
      <c r="I250" s="10">
        <f t="shared" si="23"/>
        <v>603.6</v>
      </c>
      <c r="J250" s="10">
        <f t="shared" si="20"/>
        <v>42.600000000000023</v>
      </c>
      <c r="K250" s="10" t="str">
        <f t="shared" si="21"/>
        <v>Internal</v>
      </c>
      <c r="L250" s="10" t="s">
        <v>43</v>
      </c>
      <c r="M250" t="str">
        <f>VLOOKUP(A250,MasterGen!$E$2:$O$1524,8,FALSE)</f>
        <v>COMBINED CYCLE</v>
      </c>
      <c r="N250" t="str">
        <f>VLOOKUP(A250,MasterGen!$E$2:$O$1524,9,FALSE)</f>
        <v>NATURAL GAS</v>
      </c>
    </row>
    <row r="251" spans="1:14" x14ac:dyDescent="0.35">
      <c r="A251" s="10" t="s">
        <v>834</v>
      </c>
      <c r="B251" s="10" t="s">
        <v>835</v>
      </c>
      <c r="C251" s="10" t="s">
        <v>8</v>
      </c>
      <c r="D251" s="10">
        <v>10.62</v>
      </c>
      <c r="E251" s="10">
        <v>0</v>
      </c>
      <c r="F251" s="10">
        <f t="shared" si="18"/>
        <v>10.62</v>
      </c>
      <c r="G251" s="10">
        <f>IFERROR(VLOOKUP(A251,NQC!$A$2:$T$1994,11,FALSE),0)</f>
        <v>10.29</v>
      </c>
      <c r="H251" s="10">
        <f t="shared" si="19"/>
        <v>0</v>
      </c>
      <c r="I251" s="10">
        <f t="shared" si="23"/>
        <v>10.29</v>
      </c>
      <c r="J251" s="10">
        <f t="shared" si="20"/>
        <v>0</v>
      </c>
      <c r="K251" s="10" t="str">
        <f t="shared" si="21"/>
        <v>Internal</v>
      </c>
      <c r="L251" s="10" t="s">
        <v>20</v>
      </c>
      <c r="M251" t="str">
        <f>VLOOKUP(A251,MasterGen!$E$2:$O$1524,8,FALSE)</f>
        <v>RECIPROCATING ENGINE</v>
      </c>
      <c r="N251" t="str">
        <f>VLOOKUP(A251,MasterGen!$E$2:$O$1524,9,FALSE)</f>
        <v>BIOGAS</v>
      </c>
    </row>
    <row r="252" spans="1:14" x14ac:dyDescent="0.35">
      <c r="A252" s="10" t="s">
        <v>547</v>
      </c>
      <c r="B252" s="10" t="s">
        <v>548</v>
      </c>
      <c r="C252" s="10" t="s">
        <v>8</v>
      </c>
      <c r="D252" s="10">
        <v>28.8</v>
      </c>
      <c r="E252" s="10">
        <v>6.8</v>
      </c>
      <c r="F252" s="10">
        <f t="shared" si="18"/>
        <v>22</v>
      </c>
      <c r="G252" s="10">
        <f>IFERROR(VLOOKUP(A252,NQC!$A$2:$T$1994,11,FALSE),0)</f>
        <v>15.13</v>
      </c>
      <c r="H252" s="10">
        <f t="shared" si="19"/>
        <v>0</v>
      </c>
      <c r="I252" s="10">
        <f t="shared" si="23"/>
        <v>15.13</v>
      </c>
      <c r="J252" s="10">
        <f t="shared" si="20"/>
        <v>0</v>
      </c>
      <c r="K252" s="10" t="str">
        <f t="shared" si="21"/>
        <v>Internal</v>
      </c>
      <c r="L252" s="10" t="s">
        <v>89</v>
      </c>
      <c r="M252" t="str">
        <f>VLOOKUP(A252,MasterGen!$E$2:$O$1524,8,FALSE)</f>
        <v>STEAM</v>
      </c>
      <c r="N252" t="str">
        <f>VLOOKUP(A252,MasterGen!$E$2:$O$1524,9,FALSE)</f>
        <v>BIOMASS</v>
      </c>
    </row>
    <row r="253" spans="1:14" x14ac:dyDescent="0.35">
      <c r="A253" s="10" t="s">
        <v>549</v>
      </c>
      <c r="B253" s="10" t="s">
        <v>550</v>
      </c>
      <c r="C253" s="10" t="s">
        <v>17</v>
      </c>
      <c r="D253" s="10">
        <v>1.92</v>
      </c>
      <c r="E253" s="10">
        <v>0.42</v>
      </c>
      <c r="F253" s="10">
        <f t="shared" si="18"/>
        <v>1.5</v>
      </c>
      <c r="G253" s="10">
        <f>IFERROR(VLOOKUP(A253,NQC!$A$2:$T$1994,11,FALSE),0)</f>
        <v>0.35</v>
      </c>
      <c r="H253" s="10">
        <f t="shared" si="19"/>
        <v>0</v>
      </c>
      <c r="I253" s="10">
        <f t="shared" si="23"/>
        <v>0.35</v>
      </c>
      <c r="J253" s="10">
        <f t="shared" si="20"/>
        <v>0</v>
      </c>
      <c r="K253" s="10" t="str">
        <f t="shared" si="21"/>
        <v>Internal</v>
      </c>
      <c r="L253" s="10" t="s">
        <v>12</v>
      </c>
      <c r="M253" t="str">
        <f>VLOOKUP(A253,MasterGen!$E$2:$O$1524,8,FALSE)</f>
        <v>HYDRO</v>
      </c>
      <c r="N253" t="str">
        <f>VLOOKUP(A253,MasterGen!$E$2:$O$1524,9,FALSE)</f>
        <v>WATER</v>
      </c>
    </row>
    <row r="254" spans="1:14" x14ac:dyDescent="0.35">
      <c r="A254" s="10" t="s">
        <v>551</v>
      </c>
      <c r="B254" s="10" t="s">
        <v>552</v>
      </c>
      <c r="C254" s="10" t="s">
        <v>8</v>
      </c>
      <c r="D254" s="10">
        <v>9.9</v>
      </c>
      <c r="E254" s="10">
        <v>9.9</v>
      </c>
      <c r="F254" s="10">
        <f t="shared" si="18"/>
        <v>0</v>
      </c>
      <c r="G254" s="10">
        <f>IFERROR(VLOOKUP(A254,NQC!$A$2:$T$1994,11,FALSE),0)</f>
        <v>2.6</v>
      </c>
      <c r="H254" s="10">
        <f t="shared" si="19"/>
        <v>2.6</v>
      </c>
      <c r="I254" s="10">
        <f t="shared" si="23"/>
        <v>2.6</v>
      </c>
      <c r="J254" s="10">
        <f t="shared" si="20"/>
        <v>2.6</v>
      </c>
      <c r="K254" s="10" t="str">
        <f t="shared" si="21"/>
        <v>Internal</v>
      </c>
      <c r="L254" s="10" t="s">
        <v>12</v>
      </c>
      <c r="M254" t="str">
        <f>VLOOKUP(A254,MasterGen!$E$2:$O$1524,8,FALSE)</f>
        <v>HYDRO</v>
      </c>
      <c r="N254" t="str">
        <f>VLOOKUP(A254,MasterGen!$E$2:$O$1524,9,FALSE)</f>
        <v>WATER</v>
      </c>
    </row>
    <row r="255" spans="1:14" x14ac:dyDescent="0.35">
      <c r="A255" s="10" t="s">
        <v>553</v>
      </c>
      <c r="B255" s="10" t="s">
        <v>554</v>
      </c>
      <c r="C255" s="10" t="s">
        <v>8</v>
      </c>
      <c r="D255" s="10">
        <v>4.5</v>
      </c>
      <c r="E255" s="10">
        <v>3.29</v>
      </c>
      <c r="F255" s="10">
        <f t="shared" si="18"/>
        <v>1.21</v>
      </c>
      <c r="G255" s="10">
        <f>IFERROR(VLOOKUP(A255,NQC!$A$2:$T$1994,11,FALSE),0)</f>
        <v>4.5</v>
      </c>
      <c r="H255" s="10">
        <f t="shared" si="19"/>
        <v>3.29</v>
      </c>
      <c r="I255" s="10">
        <f t="shared" si="23"/>
        <v>4.5</v>
      </c>
      <c r="J255" s="10">
        <f t="shared" si="20"/>
        <v>3.29</v>
      </c>
      <c r="K255" s="10" t="str">
        <f t="shared" si="21"/>
        <v>Internal</v>
      </c>
      <c r="L255" s="10" t="s">
        <v>9</v>
      </c>
      <c r="M255" t="str">
        <f>VLOOKUP(A255,MasterGen!$E$2:$O$1524,8,FALSE)</f>
        <v>COMBUSTION TURBINE</v>
      </c>
      <c r="N255" t="str">
        <f>VLOOKUP(A255,MasterGen!$E$2:$O$1524,9,FALSE)</f>
        <v>NATURAL GAS</v>
      </c>
    </row>
    <row r="256" spans="1:14" x14ac:dyDescent="0.35">
      <c r="A256" s="10" t="s">
        <v>555</v>
      </c>
      <c r="B256" s="10" t="s">
        <v>556</v>
      </c>
      <c r="C256" s="10" t="s">
        <v>88</v>
      </c>
      <c r="D256" s="10">
        <v>30</v>
      </c>
      <c r="E256" s="10">
        <v>30</v>
      </c>
      <c r="F256" s="10">
        <f t="shared" si="18"/>
        <v>0</v>
      </c>
      <c r="G256" s="10">
        <f>IFERROR(VLOOKUP(A256,NQC!$A$2:$T$1994,11,FALSE),0)</f>
        <v>6.3</v>
      </c>
      <c r="H256" s="10">
        <f t="shared" si="19"/>
        <v>6.3</v>
      </c>
      <c r="I256" s="10">
        <f t="shared" si="23"/>
        <v>6.3</v>
      </c>
      <c r="J256" s="10">
        <f t="shared" si="20"/>
        <v>6.3</v>
      </c>
      <c r="K256" s="10" t="str">
        <f t="shared" si="21"/>
        <v>Internal</v>
      </c>
      <c r="L256" s="10" t="s">
        <v>12</v>
      </c>
      <c r="M256" t="str">
        <f>VLOOKUP(A256,MasterGen!$E$2:$O$1524,8,FALSE)</f>
        <v>WIND</v>
      </c>
      <c r="N256" t="str">
        <f>VLOOKUP(A256,MasterGen!$E$2:$O$1524,9,FALSE)</f>
        <v>WIND</v>
      </c>
    </row>
    <row r="257" spans="1:14" x14ac:dyDescent="0.35">
      <c r="A257" s="10" t="s">
        <v>836</v>
      </c>
      <c r="B257" s="10" t="s">
        <v>837</v>
      </c>
      <c r="C257" s="10" t="s">
        <v>8</v>
      </c>
      <c r="D257" s="10">
        <v>30</v>
      </c>
      <c r="E257" s="10">
        <v>30</v>
      </c>
      <c r="F257" s="10">
        <f t="shared" si="18"/>
        <v>0</v>
      </c>
      <c r="G257" s="10">
        <f>IFERROR(VLOOKUP(A257,NQC!$A$2:$T$1994,11,FALSE),0)</f>
        <v>14</v>
      </c>
      <c r="H257" s="10">
        <f t="shared" si="19"/>
        <v>14</v>
      </c>
      <c r="I257" s="10">
        <f t="shared" si="23"/>
        <v>14</v>
      </c>
      <c r="J257" s="10">
        <f t="shared" si="20"/>
        <v>14</v>
      </c>
      <c r="K257" s="10" t="str">
        <f t="shared" si="21"/>
        <v>Internal</v>
      </c>
      <c r="L257" s="10" t="s">
        <v>9</v>
      </c>
      <c r="M257" t="str">
        <f>VLOOKUP(A257,MasterGen!$E$2:$O$1524,8,FALSE)</f>
        <v>HYDRO</v>
      </c>
      <c r="N257" t="str">
        <f>VLOOKUP(A257,MasterGen!$E$2:$O$1524,9,FALSE)</f>
        <v>WATER</v>
      </c>
    </row>
    <row r="258" spans="1:14" x14ac:dyDescent="0.35">
      <c r="A258" s="10" t="s">
        <v>557</v>
      </c>
      <c r="B258" s="10" t="s">
        <v>558</v>
      </c>
      <c r="C258" s="10" t="s">
        <v>17</v>
      </c>
      <c r="D258" s="10">
        <v>198.51</v>
      </c>
      <c r="E258" s="10">
        <v>163.51</v>
      </c>
      <c r="F258" s="10">
        <f t="shared" si="18"/>
        <v>35</v>
      </c>
      <c r="G258" s="10">
        <f>IFERROR(VLOOKUP(A258,NQC!$A$2:$T$1994,11,FALSE),0)</f>
        <v>97.88</v>
      </c>
      <c r="H258" s="10">
        <f t="shared" si="19"/>
        <v>62.879999999999995</v>
      </c>
      <c r="I258" s="10">
        <f t="shared" si="23"/>
        <v>97.88</v>
      </c>
      <c r="J258" s="10">
        <f t="shared" si="20"/>
        <v>62.879999999999995</v>
      </c>
      <c r="K258" s="10" t="str">
        <f t="shared" si="21"/>
        <v>Internal</v>
      </c>
      <c r="L258" s="10" t="s">
        <v>9</v>
      </c>
      <c r="M258" t="str">
        <f>VLOOKUP(A258,MasterGen!$E$2:$O$1524,8,FALSE)</f>
        <v>HYDRO</v>
      </c>
      <c r="N258" t="str">
        <f>VLOOKUP(A258,MasterGen!$E$2:$O$1524,9,FALSE)</f>
        <v>WATER</v>
      </c>
    </row>
    <row r="259" spans="1:14" x14ac:dyDescent="0.35">
      <c r="A259" s="10" t="s">
        <v>559</v>
      </c>
      <c r="B259" s="10" t="s">
        <v>560</v>
      </c>
      <c r="C259" s="10" t="s">
        <v>8</v>
      </c>
      <c r="D259" s="10">
        <v>111.3</v>
      </c>
      <c r="E259" s="10">
        <v>8.66</v>
      </c>
      <c r="F259" s="10">
        <f t="shared" ref="F259:F322" si="24">D259-E259</f>
        <v>102.64</v>
      </c>
      <c r="G259" s="10">
        <f>IFERROR(VLOOKUP(A259,NQC!$A$2:$T$1994,11,FALSE),0)</f>
        <v>111.3</v>
      </c>
      <c r="H259" s="10">
        <f t="shared" ref="H259:H322" si="25">IF(F259&lt;G259,G259-F259,0)</f>
        <v>8.6599999999999966</v>
      </c>
      <c r="I259" s="10">
        <f t="shared" si="23"/>
        <v>111.3</v>
      </c>
      <c r="J259" s="10">
        <f t="shared" ref="J259:J322" si="26">IF(F259&lt;I259,I259-F259,0)</f>
        <v>8.6599999999999966</v>
      </c>
      <c r="K259" s="10" t="str">
        <f t="shared" ref="K259:K322" si="27">IF(I259&gt;G259,"Dynamic", "Internal")</f>
        <v>Internal</v>
      </c>
      <c r="L259" s="10" t="s">
        <v>43</v>
      </c>
      <c r="M259" t="str">
        <f>VLOOKUP(A259,MasterGen!$E$2:$O$1524,8,FALSE)</f>
        <v>COMBUSTION TURBINE</v>
      </c>
      <c r="N259" t="str">
        <f>VLOOKUP(A259,MasterGen!$E$2:$O$1524,9,FALSE)</f>
        <v>NATURAL GAS</v>
      </c>
    </row>
    <row r="260" spans="1:14" x14ac:dyDescent="0.35">
      <c r="A260" s="10" t="s">
        <v>561</v>
      </c>
      <c r="B260" s="10" t="s">
        <v>562</v>
      </c>
      <c r="C260" s="10" t="s">
        <v>8</v>
      </c>
      <c r="D260" s="10">
        <v>112.7</v>
      </c>
      <c r="E260" s="10">
        <v>7.52</v>
      </c>
      <c r="F260" s="10">
        <f t="shared" si="24"/>
        <v>105.18</v>
      </c>
      <c r="G260" s="10">
        <f>IFERROR(VLOOKUP(A260,NQC!$A$2:$T$1994,11,FALSE),0)</f>
        <v>112.7</v>
      </c>
      <c r="H260" s="10">
        <f t="shared" si="25"/>
        <v>7.519999999999996</v>
      </c>
      <c r="I260" s="10">
        <f t="shared" si="23"/>
        <v>112.7</v>
      </c>
      <c r="J260" s="10">
        <f t="shared" si="26"/>
        <v>7.519999999999996</v>
      </c>
      <c r="K260" s="10" t="str">
        <f t="shared" si="27"/>
        <v>Internal</v>
      </c>
      <c r="L260" s="10" t="s">
        <v>43</v>
      </c>
      <c r="M260" t="str">
        <f>VLOOKUP(A260,MasterGen!$E$2:$O$1524,8,FALSE)</f>
        <v>COMBUSTION TURBINE</v>
      </c>
      <c r="N260" t="str">
        <f>VLOOKUP(A260,MasterGen!$E$2:$O$1524,9,FALSE)</f>
        <v>NATURAL GAS</v>
      </c>
    </row>
    <row r="261" spans="1:14" x14ac:dyDescent="0.35">
      <c r="A261" s="10" t="s">
        <v>563</v>
      </c>
      <c r="B261" s="10" t="s">
        <v>564</v>
      </c>
      <c r="C261" s="10" t="s">
        <v>8</v>
      </c>
      <c r="D261" s="10">
        <v>112</v>
      </c>
      <c r="E261" s="10">
        <v>8.18</v>
      </c>
      <c r="F261" s="10">
        <f t="shared" si="24"/>
        <v>103.82</v>
      </c>
      <c r="G261" s="10">
        <f>IFERROR(VLOOKUP(A261,NQC!$A$2:$T$1994,11,FALSE),0)</f>
        <v>112</v>
      </c>
      <c r="H261" s="10">
        <f t="shared" si="25"/>
        <v>8.1800000000000068</v>
      </c>
      <c r="I261" s="10">
        <f t="shared" si="23"/>
        <v>112</v>
      </c>
      <c r="J261" s="10">
        <f t="shared" si="26"/>
        <v>8.1800000000000068</v>
      </c>
      <c r="K261" s="10" t="str">
        <f t="shared" si="27"/>
        <v>Internal</v>
      </c>
      <c r="L261" s="10" t="s">
        <v>43</v>
      </c>
      <c r="M261" t="str">
        <f>VLOOKUP(A261,MasterGen!$E$2:$O$1524,8,FALSE)</f>
        <v>COMBUSTION TURBINE</v>
      </c>
      <c r="N261" t="str">
        <f>VLOOKUP(A261,MasterGen!$E$2:$O$1524,9,FALSE)</f>
        <v>NATURAL GAS</v>
      </c>
    </row>
    <row r="262" spans="1:14" x14ac:dyDescent="0.35">
      <c r="A262" s="10" t="s">
        <v>567</v>
      </c>
      <c r="B262" s="10" t="s">
        <v>568</v>
      </c>
      <c r="C262" s="10" t="s">
        <v>17</v>
      </c>
      <c r="D262" s="10">
        <v>95</v>
      </c>
      <c r="E262" s="10">
        <v>0</v>
      </c>
      <c r="F262" s="10">
        <f t="shared" si="24"/>
        <v>95</v>
      </c>
      <c r="G262" s="10">
        <f>IFERROR(VLOOKUP(A262,NQC!$A$2:$T$1994,11,FALSE),0)</f>
        <v>95</v>
      </c>
      <c r="H262" s="10">
        <f t="shared" si="25"/>
        <v>0</v>
      </c>
      <c r="I262" s="10">
        <f t="shared" si="23"/>
        <v>95</v>
      </c>
      <c r="J262" s="10">
        <f t="shared" si="26"/>
        <v>0</v>
      </c>
      <c r="K262" s="10" t="str">
        <f t="shared" si="27"/>
        <v>Internal</v>
      </c>
      <c r="L262" s="10" t="s">
        <v>89</v>
      </c>
      <c r="M262" t="str">
        <f>VLOOKUP(A262,MasterGen!$E$2:$O$1524,8,FALSE)</f>
        <v>HYDRO</v>
      </c>
      <c r="N262" t="str">
        <f>VLOOKUP(A262,MasterGen!$E$2:$O$1524,9,FALSE)</f>
        <v>WATER</v>
      </c>
    </row>
    <row r="263" spans="1:14" x14ac:dyDescent="0.35">
      <c r="A263" s="10" t="s">
        <v>569</v>
      </c>
      <c r="B263" s="10" t="s">
        <v>570</v>
      </c>
      <c r="C263" s="10" t="s">
        <v>17</v>
      </c>
      <c r="D263" s="10">
        <v>39</v>
      </c>
      <c r="E263" s="10">
        <v>39</v>
      </c>
      <c r="F263" s="10">
        <f t="shared" si="24"/>
        <v>0</v>
      </c>
      <c r="G263" s="10">
        <f>IFERROR(VLOOKUP(A263,NQC!$A$2:$T$1994,11,FALSE),0)</f>
        <v>39</v>
      </c>
      <c r="H263" s="10">
        <f t="shared" si="25"/>
        <v>39</v>
      </c>
      <c r="I263" s="10">
        <f t="shared" si="23"/>
        <v>39</v>
      </c>
      <c r="J263" s="10">
        <f t="shared" si="26"/>
        <v>39</v>
      </c>
      <c r="K263" s="10" t="str">
        <f t="shared" si="27"/>
        <v>Internal</v>
      </c>
      <c r="L263" s="10" t="s">
        <v>89</v>
      </c>
      <c r="M263" t="str">
        <f>VLOOKUP(A263,MasterGen!$E$2:$O$1524,8,FALSE)</f>
        <v>HYDRO</v>
      </c>
      <c r="N263" t="str">
        <f>VLOOKUP(A263,MasterGen!$E$2:$O$1524,9,FALSE)</f>
        <v>WATER</v>
      </c>
    </row>
    <row r="264" spans="1:14" x14ac:dyDescent="0.35">
      <c r="A264" s="10" t="s">
        <v>571</v>
      </c>
      <c r="B264" s="10" t="s">
        <v>572</v>
      </c>
      <c r="C264" s="10" t="s">
        <v>17</v>
      </c>
      <c r="D264" s="10">
        <v>40</v>
      </c>
      <c r="E264" s="10">
        <v>40</v>
      </c>
      <c r="F264" s="10">
        <f t="shared" si="24"/>
        <v>0</v>
      </c>
      <c r="G264" s="10">
        <f>IFERROR(VLOOKUP(A264,NQC!$A$2:$T$1994,11,FALSE),0)</f>
        <v>40</v>
      </c>
      <c r="H264" s="10">
        <f t="shared" si="25"/>
        <v>40</v>
      </c>
      <c r="I264" s="10">
        <f t="shared" si="23"/>
        <v>40</v>
      </c>
      <c r="J264" s="10">
        <f t="shared" si="26"/>
        <v>40</v>
      </c>
      <c r="K264" s="10" t="str">
        <f t="shared" si="27"/>
        <v>Internal</v>
      </c>
      <c r="L264" s="10" t="s">
        <v>89</v>
      </c>
      <c r="M264" t="str">
        <f>VLOOKUP(A264,MasterGen!$E$2:$O$1524,8,FALSE)</f>
        <v>HYDRO</v>
      </c>
      <c r="N264" t="str">
        <f>VLOOKUP(A264,MasterGen!$E$2:$O$1524,9,FALSE)</f>
        <v>WATER</v>
      </c>
    </row>
    <row r="265" spans="1:14" x14ac:dyDescent="0.35">
      <c r="A265" s="10" t="s">
        <v>573</v>
      </c>
      <c r="B265" s="10" t="s">
        <v>574</v>
      </c>
      <c r="C265" s="10" t="s">
        <v>17</v>
      </c>
      <c r="D265" s="10">
        <v>55.7</v>
      </c>
      <c r="E265" s="10">
        <v>0</v>
      </c>
      <c r="F265" s="10">
        <f t="shared" si="24"/>
        <v>55.7</v>
      </c>
      <c r="G265" s="10">
        <f>IFERROR(VLOOKUP(A265,NQC!$A$2:$T$1994,11,FALSE),0)</f>
        <v>55.7</v>
      </c>
      <c r="H265" s="10">
        <f t="shared" si="25"/>
        <v>0</v>
      </c>
      <c r="I265" s="10">
        <f t="shared" si="23"/>
        <v>55.7</v>
      </c>
      <c r="J265" s="10">
        <f t="shared" si="26"/>
        <v>0</v>
      </c>
      <c r="K265" s="10" t="str">
        <f t="shared" si="27"/>
        <v>Internal</v>
      </c>
      <c r="L265" s="10" t="s">
        <v>89</v>
      </c>
      <c r="M265" t="str">
        <f>VLOOKUP(A265,MasterGen!$E$2:$O$1524,8,FALSE)</f>
        <v>HYDRO</v>
      </c>
      <c r="N265" t="str">
        <f>VLOOKUP(A265,MasterGen!$E$2:$O$1524,9,FALSE)</f>
        <v>WATER</v>
      </c>
    </row>
    <row r="266" spans="1:14" x14ac:dyDescent="0.35">
      <c r="A266" s="10" t="s">
        <v>575</v>
      </c>
      <c r="B266" s="10" t="s">
        <v>576</v>
      </c>
      <c r="C266" s="10" t="s">
        <v>88</v>
      </c>
      <c r="D266" s="10">
        <v>54.6</v>
      </c>
      <c r="E266" s="10">
        <v>54.6</v>
      </c>
      <c r="F266" s="10">
        <f t="shared" si="24"/>
        <v>0</v>
      </c>
      <c r="G266" s="10">
        <f>IFERROR(VLOOKUP(A266,NQC!$A$2:$T$1994,11,FALSE),0)</f>
        <v>54.6</v>
      </c>
      <c r="H266" s="10">
        <f t="shared" si="25"/>
        <v>54.6</v>
      </c>
      <c r="I266" s="10">
        <f t="shared" si="23"/>
        <v>54.6</v>
      </c>
      <c r="J266" s="10">
        <f t="shared" si="26"/>
        <v>54.6</v>
      </c>
      <c r="K266" s="10" t="str">
        <f t="shared" si="27"/>
        <v>Internal</v>
      </c>
      <c r="L266" s="10" t="s">
        <v>89</v>
      </c>
      <c r="M266" t="str">
        <f>VLOOKUP(A266,MasterGen!$E$2:$O$1524,8,FALSE)</f>
        <v>HYDRO</v>
      </c>
      <c r="N266" t="str">
        <f>VLOOKUP(A266,MasterGen!$E$2:$O$1524,9,FALSE)</f>
        <v>WATER</v>
      </c>
    </row>
    <row r="267" spans="1:14" x14ac:dyDescent="0.35">
      <c r="A267" s="10" t="s">
        <v>580</v>
      </c>
      <c r="B267" s="10" t="s">
        <v>581</v>
      </c>
      <c r="C267" s="10" t="s">
        <v>8</v>
      </c>
      <c r="D267" s="10">
        <v>401</v>
      </c>
      <c r="E267" s="10">
        <v>0</v>
      </c>
      <c r="F267" s="10">
        <f t="shared" si="24"/>
        <v>401</v>
      </c>
      <c r="G267" s="10">
        <f>IFERROR(VLOOKUP(A267,NQC!$A$2:$T$1994,11,FALSE),0)</f>
        <v>395.6</v>
      </c>
      <c r="H267" s="10">
        <f t="shared" si="25"/>
        <v>0</v>
      </c>
      <c r="I267" s="10">
        <f t="shared" si="23"/>
        <v>395.6</v>
      </c>
      <c r="J267" s="10">
        <f t="shared" si="26"/>
        <v>0</v>
      </c>
      <c r="K267" s="10" t="str">
        <f t="shared" si="27"/>
        <v>Internal</v>
      </c>
      <c r="L267" s="10" t="s">
        <v>9</v>
      </c>
      <c r="M267" t="str">
        <f>VLOOKUP(A267,MasterGen!$E$2:$O$1524,8,FALSE)</f>
        <v>COMBUSTION TURBINE</v>
      </c>
      <c r="N267" t="str">
        <f>VLOOKUP(A267,MasterGen!$E$2:$O$1524,9,FALSE)</f>
        <v>NATURAL GAS</v>
      </c>
    </row>
    <row r="268" spans="1:14" x14ac:dyDescent="0.35">
      <c r="A268" s="10" t="s">
        <v>582</v>
      </c>
      <c r="B268" s="10" t="s">
        <v>583</v>
      </c>
      <c r="C268" s="10" t="s">
        <v>8</v>
      </c>
      <c r="D268" s="10">
        <v>119.91</v>
      </c>
      <c r="E268" s="10">
        <v>0</v>
      </c>
      <c r="F268" s="10">
        <f t="shared" si="24"/>
        <v>119.91</v>
      </c>
      <c r="G268" s="10">
        <f>IFERROR(VLOOKUP(A268,NQC!$A$2:$T$1994,11,FALSE),0)</f>
        <v>108.35</v>
      </c>
      <c r="H268" s="10">
        <f t="shared" si="25"/>
        <v>0</v>
      </c>
      <c r="I268" s="10">
        <f t="shared" si="23"/>
        <v>108.35</v>
      </c>
      <c r="J268" s="10">
        <f t="shared" si="26"/>
        <v>0</v>
      </c>
      <c r="K268" s="10" t="str">
        <f t="shared" si="27"/>
        <v>Internal</v>
      </c>
      <c r="L268" s="10" t="s">
        <v>9</v>
      </c>
      <c r="M268" t="str">
        <f>VLOOKUP(A268,MasterGen!$E$2:$O$1524,8,FALSE)</f>
        <v>COMBUSTION TURBINE</v>
      </c>
      <c r="N268" t="str">
        <f>VLOOKUP(A268,MasterGen!$E$2:$O$1524,9,FALSE)</f>
        <v>NATURAL GAS</v>
      </c>
    </row>
    <row r="269" spans="1:14" x14ac:dyDescent="0.35">
      <c r="A269" s="10" t="s">
        <v>584</v>
      </c>
      <c r="B269" s="10" t="s">
        <v>585</v>
      </c>
      <c r="C269" s="10" t="s">
        <v>8</v>
      </c>
      <c r="D269" s="10">
        <v>49.97</v>
      </c>
      <c r="E269" s="10">
        <v>4.97</v>
      </c>
      <c r="F269" s="10">
        <f t="shared" si="24"/>
        <v>45</v>
      </c>
      <c r="G269" s="10">
        <f>IFERROR(VLOOKUP(A269,NQC!$A$2:$T$1994,11,FALSE),0)</f>
        <v>49.97</v>
      </c>
      <c r="H269" s="10">
        <f t="shared" si="25"/>
        <v>4.9699999999999989</v>
      </c>
      <c r="I269" s="10">
        <f t="shared" si="23"/>
        <v>49.97</v>
      </c>
      <c r="J269" s="10">
        <f t="shared" si="26"/>
        <v>4.9699999999999989</v>
      </c>
      <c r="K269" s="10" t="str">
        <f t="shared" si="27"/>
        <v>Internal</v>
      </c>
      <c r="L269" s="10" t="s">
        <v>20</v>
      </c>
      <c r="M269" t="str">
        <f>VLOOKUP(A269,MasterGen!$E$2:$O$1524,8,FALSE)</f>
        <v>COMBUSTION TURBINE</v>
      </c>
      <c r="N269" t="str">
        <f>VLOOKUP(A269,MasterGen!$E$2:$O$1524,9,FALSE)</f>
        <v>NATURAL GAS</v>
      </c>
    </row>
    <row r="270" spans="1:14" x14ac:dyDescent="0.35">
      <c r="A270" s="10" t="s">
        <v>586</v>
      </c>
      <c r="B270" s="10" t="s">
        <v>587</v>
      </c>
      <c r="C270" s="10" t="s">
        <v>8</v>
      </c>
      <c r="D270" s="10">
        <v>10.1</v>
      </c>
      <c r="E270" s="10">
        <v>4.8</v>
      </c>
      <c r="F270" s="10">
        <f t="shared" si="24"/>
        <v>5.3</v>
      </c>
      <c r="G270" s="10">
        <f>IFERROR(VLOOKUP(A270,NQC!$A$2:$T$1994,11,FALSE),0)</f>
        <v>2.52</v>
      </c>
      <c r="H270" s="10">
        <f t="shared" si="25"/>
        <v>0</v>
      </c>
      <c r="I270" s="10">
        <f t="shared" si="23"/>
        <v>2.52</v>
      </c>
      <c r="J270" s="10">
        <f t="shared" si="26"/>
        <v>0</v>
      </c>
      <c r="K270" s="10" t="str">
        <f t="shared" si="27"/>
        <v>Internal</v>
      </c>
      <c r="L270" s="10" t="s">
        <v>89</v>
      </c>
      <c r="M270" t="str">
        <f>VLOOKUP(A270,MasterGen!$E$2:$O$1524,8,FALSE)</f>
        <v>HYDRO</v>
      </c>
      <c r="N270" t="str">
        <f>VLOOKUP(A270,MasterGen!$E$2:$O$1524,9,FALSE)</f>
        <v>WATER</v>
      </c>
    </row>
    <row r="271" spans="1:14" x14ac:dyDescent="0.35">
      <c r="A271" s="10" t="s">
        <v>588</v>
      </c>
      <c r="B271" s="10" t="s">
        <v>589</v>
      </c>
      <c r="C271" s="10" t="s">
        <v>8</v>
      </c>
      <c r="D271" s="10">
        <v>2</v>
      </c>
      <c r="E271" s="10">
        <v>0</v>
      </c>
      <c r="F271" s="10">
        <f t="shared" si="24"/>
        <v>2</v>
      </c>
      <c r="G271" s="10">
        <f>IFERROR(VLOOKUP(A271,NQC!$A$2:$T$1994,11,FALSE),0)</f>
        <v>0</v>
      </c>
      <c r="H271" s="10">
        <f t="shared" si="25"/>
        <v>0</v>
      </c>
      <c r="I271" s="10">
        <f t="shared" si="23"/>
        <v>0</v>
      </c>
      <c r="J271" s="10">
        <f t="shared" si="26"/>
        <v>0</v>
      </c>
      <c r="K271" s="10" t="str">
        <f t="shared" si="27"/>
        <v>Internal</v>
      </c>
      <c r="L271" s="10" t="s">
        <v>43</v>
      </c>
      <c r="M271" t="str">
        <f>VLOOKUP(A271,MasterGen!$E$2:$O$1524,8,FALSE)</f>
        <v>OTHER</v>
      </c>
      <c r="N271" t="str">
        <f>VLOOKUP(A271,MasterGen!$E$2:$O$1524,9,FALSE)</f>
        <v>LESR</v>
      </c>
    </row>
    <row r="272" spans="1:14" x14ac:dyDescent="0.35">
      <c r="A272" s="10" t="s">
        <v>590</v>
      </c>
      <c r="B272" s="10" t="s">
        <v>590</v>
      </c>
      <c r="C272" s="10" t="s">
        <v>8</v>
      </c>
      <c r="D272" s="10">
        <v>635</v>
      </c>
      <c r="E272" s="10">
        <v>5</v>
      </c>
      <c r="F272" s="10">
        <f t="shared" si="24"/>
        <v>630</v>
      </c>
      <c r="G272" s="10">
        <f>IFERROR(VLOOKUP(A272,NQC!$A$2:$T$1994,11,FALSE),0)</f>
        <v>0</v>
      </c>
      <c r="H272" s="10">
        <f t="shared" si="25"/>
        <v>0</v>
      </c>
      <c r="I272" s="10">
        <f>D272</f>
        <v>635</v>
      </c>
      <c r="J272" s="10">
        <f t="shared" si="26"/>
        <v>5</v>
      </c>
      <c r="K272" s="10" t="str">
        <f t="shared" si="27"/>
        <v>Dynamic</v>
      </c>
      <c r="L272" s="10" t="s">
        <v>12</v>
      </c>
      <c r="M272">
        <f>VLOOKUP(A272,MasterGen!$E$2:$O$1524,8,FALSE)</f>
        <v>0</v>
      </c>
      <c r="N272" t="str">
        <f>VLOOKUP(A272,MasterGen!$E$2:$O$1524,9,FALSE)</f>
        <v>URANIUM</v>
      </c>
    </row>
    <row r="273" spans="1:14" x14ac:dyDescent="0.35">
      <c r="A273" s="10" t="s">
        <v>591</v>
      </c>
      <c r="B273" s="10" t="s">
        <v>592</v>
      </c>
      <c r="C273" s="10" t="s">
        <v>8</v>
      </c>
      <c r="D273" s="10">
        <v>2.1</v>
      </c>
      <c r="E273" s="10">
        <v>2.1</v>
      </c>
      <c r="F273" s="10">
        <f t="shared" si="24"/>
        <v>0</v>
      </c>
      <c r="G273" s="10">
        <f>IFERROR(VLOOKUP(A273,NQC!$A$2:$T$1994,11,FALSE),0)</f>
        <v>0.44</v>
      </c>
      <c r="H273" s="10">
        <f t="shared" si="25"/>
        <v>0.44</v>
      </c>
      <c r="I273" s="10">
        <f>G273</f>
        <v>0.44</v>
      </c>
      <c r="J273" s="10">
        <f t="shared" si="26"/>
        <v>0.44</v>
      </c>
      <c r="K273" s="10" t="str">
        <f t="shared" si="27"/>
        <v>Internal</v>
      </c>
      <c r="L273" s="10" t="s">
        <v>12</v>
      </c>
      <c r="M273" t="str">
        <f>VLOOKUP(A273,MasterGen!$E$2:$O$1524,8,FALSE)</f>
        <v>WIND</v>
      </c>
      <c r="N273" t="str">
        <f>VLOOKUP(A273,MasterGen!$E$2:$O$1524,9,FALSE)</f>
        <v>WIND</v>
      </c>
    </row>
    <row r="274" spans="1:14" x14ac:dyDescent="0.35">
      <c r="A274" s="10" t="s">
        <v>593</v>
      </c>
      <c r="B274" s="10" t="s">
        <v>593</v>
      </c>
      <c r="C274" s="10" t="s">
        <v>8</v>
      </c>
      <c r="D274" s="10">
        <v>106.18</v>
      </c>
      <c r="E274" s="10">
        <v>42.18</v>
      </c>
      <c r="F274" s="10">
        <f t="shared" si="24"/>
        <v>64</v>
      </c>
      <c r="G274" s="10">
        <f>IFERROR(VLOOKUP(A274,NQC!$A$2:$T$1994,11,FALSE),0)</f>
        <v>0</v>
      </c>
      <c r="H274" s="10">
        <f t="shared" si="25"/>
        <v>0</v>
      </c>
      <c r="I274" s="10">
        <f>D274</f>
        <v>106.18</v>
      </c>
      <c r="J274" s="10">
        <f t="shared" si="26"/>
        <v>42.180000000000007</v>
      </c>
      <c r="K274" s="10" t="str">
        <f t="shared" si="27"/>
        <v>Dynamic</v>
      </c>
      <c r="L274" s="10" t="s">
        <v>12</v>
      </c>
      <c r="M274" t="str">
        <f>VLOOKUP(A274,MasterGen!$E$2:$O$1524,8,FALSE)</f>
        <v>OTHER</v>
      </c>
      <c r="N274" t="str">
        <f>VLOOKUP(A274,MasterGen!$E$2:$O$1524,9,FALSE)</f>
        <v>GEOTHERMAL</v>
      </c>
    </row>
    <row r="275" spans="1:14" x14ac:dyDescent="0.35">
      <c r="A275" s="10" t="s">
        <v>594</v>
      </c>
      <c r="B275" s="10" t="s">
        <v>526</v>
      </c>
      <c r="C275" s="10" t="s">
        <v>8</v>
      </c>
      <c r="D275" s="10">
        <v>6.5</v>
      </c>
      <c r="E275" s="10">
        <v>0</v>
      </c>
      <c r="F275" s="10">
        <f t="shared" si="24"/>
        <v>6.5</v>
      </c>
      <c r="G275" s="10">
        <f>IFERROR(VLOOKUP(A275,NQC!$A$2:$T$1994,11,FALSE),0)</f>
        <v>0</v>
      </c>
      <c r="H275" s="10">
        <f t="shared" si="25"/>
        <v>0</v>
      </c>
      <c r="I275" s="10">
        <f t="shared" ref="I275:I320" si="28">G275</f>
        <v>0</v>
      </c>
      <c r="J275" s="10">
        <f t="shared" si="26"/>
        <v>0</v>
      </c>
      <c r="K275" s="10" t="str">
        <f t="shared" si="27"/>
        <v>Internal</v>
      </c>
      <c r="L275" s="10" t="s">
        <v>12</v>
      </c>
      <c r="M275">
        <v>0</v>
      </c>
      <c r="N275" t="s">
        <v>896</v>
      </c>
    </row>
    <row r="276" spans="1:14" x14ac:dyDescent="0.35">
      <c r="A276" s="10" t="s">
        <v>595</v>
      </c>
      <c r="B276" s="10" t="s">
        <v>596</v>
      </c>
      <c r="C276" s="10" t="s">
        <v>8</v>
      </c>
      <c r="D276" s="10">
        <v>14</v>
      </c>
      <c r="E276" s="10">
        <v>0</v>
      </c>
      <c r="F276" s="10">
        <f t="shared" si="24"/>
        <v>14</v>
      </c>
      <c r="G276" s="10">
        <f>IFERROR(VLOOKUP(A276,NQC!$A$2:$T$1994,11,FALSE),0)</f>
        <v>0</v>
      </c>
      <c r="H276" s="10">
        <f t="shared" si="25"/>
        <v>0</v>
      </c>
      <c r="I276" s="10">
        <f t="shared" si="28"/>
        <v>0</v>
      </c>
      <c r="J276" s="10">
        <f t="shared" si="26"/>
        <v>0</v>
      </c>
      <c r="K276" s="10" t="str">
        <f t="shared" si="27"/>
        <v>Internal</v>
      </c>
      <c r="L276" s="10" t="s">
        <v>12</v>
      </c>
      <c r="M276">
        <v>0</v>
      </c>
      <c r="N276" t="s">
        <v>896</v>
      </c>
    </row>
    <row r="277" spans="1:14" x14ac:dyDescent="0.35">
      <c r="A277" s="10" t="s">
        <v>597</v>
      </c>
      <c r="B277" s="10" t="s">
        <v>598</v>
      </c>
      <c r="C277" s="10" t="s">
        <v>8</v>
      </c>
      <c r="D277" s="10">
        <v>6.55</v>
      </c>
      <c r="E277" s="10">
        <v>4.55</v>
      </c>
      <c r="F277" s="10">
        <f t="shared" si="24"/>
        <v>2</v>
      </c>
      <c r="G277" s="10">
        <f>IFERROR(VLOOKUP(A277,NQC!$A$2:$T$1994,11,FALSE),0)</f>
        <v>1.74</v>
      </c>
      <c r="H277" s="10">
        <f t="shared" si="25"/>
        <v>0</v>
      </c>
      <c r="I277" s="10">
        <f t="shared" si="28"/>
        <v>1.74</v>
      </c>
      <c r="J277" s="10">
        <f t="shared" si="26"/>
        <v>0</v>
      </c>
      <c r="K277" s="10" t="str">
        <f t="shared" si="27"/>
        <v>Internal</v>
      </c>
      <c r="L277" s="10" t="s">
        <v>12</v>
      </c>
      <c r="M277" t="str">
        <f>VLOOKUP(A277,MasterGen!$E$2:$O$1524,8,FALSE)</f>
        <v>HYDRO</v>
      </c>
      <c r="N277" t="str">
        <f>VLOOKUP(A277,MasterGen!$E$2:$O$1524,9,FALSE)</f>
        <v>WATER</v>
      </c>
    </row>
    <row r="278" spans="1:14" x14ac:dyDescent="0.35">
      <c r="A278" s="10" t="s">
        <v>599</v>
      </c>
      <c r="B278" s="10" t="s">
        <v>600</v>
      </c>
      <c r="C278" s="10" t="s">
        <v>8</v>
      </c>
      <c r="D278" s="10">
        <v>2.25</v>
      </c>
      <c r="E278" s="10">
        <v>2.25</v>
      </c>
      <c r="F278" s="10">
        <f t="shared" si="24"/>
        <v>0</v>
      </c>
      <c r="G278" s="10">
        <f>IFERROR(VLOOKUP(A278,NQC!$A$2:$T$1994,11,FALSE),0)</f>
        <v>0.52</v>
      </c>
      <c r="H278" s="10">
        <f t="shared" si="25"/>
        <v>0.52</v>
      </c>
      <c r="I278" s="10">
        <f t="shared" si="28"/>
        <v>0.52</v>
      </c>
      <c r="J278" s="10">
        <f t="shared" si="26"/>
        <v>0.52</v>
      </c>
      <c r="K278" s="10" t="str">
        <f t="shared" si="27"/>
        <v>Internal</v>
      </c>
      <c r="L278" s="10" t="s">
        <v>12</v>
      </c>
      <c r="M278" t="str">
        <f>VLOOKUP(A278,MasterGen!$E$2:$O$1524,8,FALSE)</f>
        <v>HYDRO</v>
      </c>
      <c r="N278" t="str">
        <f>VLOOKUP(A278,MasterGen!$E$2:$O$1524,9,FALSE)</f>
        <v>WATER</v>
      </c>
    </row>
    <row r="279" spans="1:14" x14ac:dyDescent="0.35">
      <c r="A279" s="10" t="s">
        <v>601</v>
      </c>
      <c r="B279" s="10" t="s">
        <v>602</v>
      </c>
      <c r="C279" s="10" t="s">
        <v>17</v>
      </c>
      <c r="D279" s="10">
        <v>17</v>
      </c>
      <c r="E279" s="10">
        <v>17</v>
      </c>
      <c r="F279" s="10">
        <f t="shared" si="24"/>
        <v>0</v>
      </c>
      <c r="G279" s="10">
        <f>IFERROR(VLOOKUP(A279,NQC!$A$2:$T$1994,11,FALSE),0)</f>
        <v>3.94</v>
      </c>
      <c r="H279" s="10">
        <f t="shared" si="25"/>
        <v>3.94</v>
      </c>
      <c r="I279" s="10">
        <f t="shared" si="28"/>
        <v>3.94</v>
      </c>
      <c r="J279" s="10">
        <f t="shared" si="26"/>
        <v>3.94</v>
      </c>
      <c r="K279" s="10" t="str">
        <f t="shared" si="27"/>
        <v>Internal</v>
      </c>
      <c r="L279" s="10" t="s">
        <v>12</v>
      </c>
      <c r="M279" t="str">
        <f>VLOOKUP(A279,MasterGen!$E$2:$O$1524,8,FALSE)</f>
        <v>HYDRO</v>
      </c>
      <c r="N279" t="str">
        <f>VLOOKUP(A279,MasterGen!$E$2:$O$1524,9,FALSE)</f>
        <v>WATER</v>
      </c>
    </row>
    <row r="280" spans="1:14" x14ac:dyDescent="0.35">
      <c r="A280" s="10" t="s">
        <v>603</v>
      </c>
      <c r="B280" s="10" t="s">
        <v>604</v>
      </c>
      <c r="C280" s="10" t="s">
        <v>8</v>
      </c>
      <c r="D280" s="10">
        <v>44</v>
      </c>
      <c r="E280" s="10">
        <v>11</v>
      </c>
      <c r="F280" s="10">
        <f t="shared" si="24"/>
        <v>33</v>
      </c>
      <c r="G280" s="10">
        <f>IFERROR(VLOOKUP(A280,NQC!$A$2:$T$1994,11,FALSE),0)</f>
        <v>44</v>
      </c>
      <c r="H280" s="10">
        <f t="shared" si="25"/>
        <v>11</v>
      </c>
      <c r="I280" s="10">
        <f t="shared" si="28"/>
        <v>44</v>
      </c>
      <c r="J280" s="10">
        <f t="shared" si="26"/>
        <v>11</v>
      </c>
      <c r="K280" s="10" t="str">
        <f t="shared" si="27"/>
        <v>Internal</v>
      </c>
      <c r="L280" s="10" t="s">
        <v>9</v>
      </c>
      <c r="M280" t="str">
        <f>VLOOKUP(A280,MasterGen!$E$2:$O$1524,8,FALSE)</f>
        <v>RECIPROCATING ENGINE</v>
      </c>
      <c r="N280" t="str">
        <f>VLOOKUP(A280,MasterGen!$E$2:$O$1524,9,FALSE)</f>
        <v>NATURAL GAS</v>
      </c>
    </row>
    <row r="281" spans="1:14" x14ac:dyDescent="0.35">
      <c r="A281" s="10" t="s">
        <v>605</v>
      </c>
      <c r="B281" s="10" t="s">
        <v>606</v>
      </c>
      <c r="C281" s="10" t="s">
        <v>8</v>
      </c>
      <c r="D281" s="10">
        <v>3</v>
      </c>
      <c r="E281" s="10">
        <v>0</v>
      </c>
      <c r="F281" s="10">
        <f t="shared" si="24"/>
        <v>3</v>
      </c>
      <c r="G281" s="10">
        <f>IFERROR(VLOOKUP(A281,NQC!$A$2:$T$1994,11,FALSE),0)</f>
        <v>0.81</v>
      </c>
      <c r="H281" s="10">
        <f t="shared" si="25"/>
        <v>0</v>
      </c>
      <c r="I281" s="10">
        <f t="shared" si="28"/>
        <v>0.81</v>
      </c>
      <c r="J281" s="10">
        <f t="shared" si="26"/>
        <v>0</v>
      </c>
      <c r="K281" s="10" t="str">
        <f t="shared" si="27"/>
        <v>Internal</v>
      </c>
      <c r="L281" s="10" t="s">
        <v>12</v>
      </c>
      <c r="M281" t="str">
        <f>VLOOKUP(A281,MasterGen!$E$2:$O$1524,8,FALSE)</f>
        <v>PHOTO VOLTAIC</v>
      </c>
      <c r="N281" t="str">
        <f>VLOOKUP(A281,MasterGen!$E$2:$O$1524,9,FALSE)</f>
        <v>SUN</v>
      </c>
    </row>
    <row r="282" spans="1:14" x14ac:dyDescent="0.35">
      <c r="A282" s="10" t="s">
        <v>607</v>
      </c>
      <c r="B282" s="10" t="s">
        <v>608</v>
      </c>
      <c r="C282" s="10" t="s">
        <v>8</v>
      </c>
      <c r="D282" s="10">
        <v>178.87</v>
      </c>
      <c r="E282" s="10">
        <v>178.87</v>
      </c>
      <c r="F282" s="10">
        <f t="shared" si="24"/>
        <v>0</v>
      </c>
      <c r="G282" s="10">
        <f>IFERROR(VLOOKUP(A282,NQC!$A$2:$T$1994,11,FALSE),0)</f>
        <v>178.87</v>
      </c>
      <c r="H282" s="10">
        <f t="shared" si="25"/>
        <v>178.87</v>
      </c>
      <c r="I282" s="10">
        <f t="shared" si="28"/>
        <v>178.87</v>
      </c>
      <c r="J282" s="10">
        <f t="shared" si="26"/>
        <v>178.87</v>
      </c>
      <c r="K282" s="10" t="str">
        <f t="shared" si="27"/>
        <v>Internal</v>
      </c>
      <c r="L282" s="10" t="s">
        <v>12</v>
      </c>
      <c r="M282" t="str">
        <f>VLOOKUP(A282,MasterGen!$E$2:$O$1524,8,FALSE)</f>
        <v>STEAM</v>
      </c>
      <c r="N282" t="str">
        <f>VLOOKUP(A282,MasterGen!$E$2:$O$1524,9,FALSE)</f>
        <v>NATURAL GAS</v>
      </c>
    </row>
    <row r="283" spans="1:14" x14ac:dyDescent="0.35">
      <c r="A283" s="10" t="s">
        <v>609</v>
      </c>
      <c r="B283" s="10" t="s">
        <v>610</v>
      </c>
      <c r="C283" s="10" t="s">
        <v>8</v>
      </c>
      <c r="D283" s="10">
        <v>480</v>
      </c>
      <c r="E283" s="10">
        <v>20</v>
      </c>
      <c r="F283" s="10">
        <f t="shared" si="24"/>
        <v>460</v>
      </c>
      <c r="G283" s="10">
        <f>IFERROR(VLOOKUP(A283,NQC!$A$2:$T$1994,11,FALSE),0)</f>
        <v>495.9</v>
      </c>
      <c r="H283" s="10">
        <f t="shared" si="25"/>
        <v>35.899999999999977</v>
      </c>
      <c r="I283" s="10">
        <f t="shared" si="28"/>
        <v>495.9</v>
      </c>
      <c r="J283" s="10">
        <f t="shared" si="26"/>
        <v>35.899999999999977</v>
      </c>
      <c r="K283" s="10" t="str">
        <f t="shared" si="27"/>
        <v>Internal</v>
      </c>
      <c r="L283" s="10" t="s">
        <v>12</v>
      </c>
      <c r="M283" t="str">
        <f>VLOOKUP(A283,MasterGen!$E$2:$O$1524,8,FALSE)</f>
        <v>STEAM</v>
      </c>
      <c r="N283" t="str">
        <f>VLOOKUP(A283,MasterGen!$E$2:$O$1524,9,FALSE)</f>
        <v>NATURAL GAS</v>
      </c>
    </row>
    <row r="284" spans="1:14" x14ac:dyDescent="0.35">
      <c r="A284" s="10" t="s">
        <v>611</v>
      </c>
      <c r="B284" s="10" t="s">
        <v>612</v>
      </c>
      <c r="C284" s="10" t="s">
        <v>8</v>
      </c>
      <c r="D284" s="10">
        <v>10</v>
      </c>
      <c r="E284" s="10">
        <v>1</v>
      </c>
      <c r="F284" s="10">
        <f t="shared" si="24"/>
        <v>9</v>
      </c>
      <c r="G284" s="10">
        <f>IFERROR(VLOOKUP(A284,NQC!$A$2:$T$1994,11,FALSE),0)</f>
        <v>2.1</v>
      </c>
      <c r="H284" s="10">
        <f t="shared" si="25"/>
        <v>0</v>
      </c>
      <c r="I284" s="10">
        <f t="shared" si="28"/>
        <v>2.1</v>
      </c>
      <c r="J284" s="10">
        <f t="shared" si="26"/>
        <v>0</v>
      </c>
      <c r="K284" s="10" t="str">
        <f t="shared" si="27"/>
        <v>Internal</v>
      </c>
      <c r="L284" s="10" t="s">
        <v>12</v>
      </c>
      <c r="M284" t="str">
        <f>VLOOKUP(A284,MasterGen!$E$2:$O$1524,8,FALSE)</f>
        <v>WIND</v>
      </c>
      <c r="N284" t="str">
        <f>VLOOKUP(A284,MasterGen!$E$2:$O$1524,9,FALSE)</f>
        <v>WIND</v>
      </c>
    </row>
    <row r="285" spans="1:14" x14ac:dyDescent="0.35">
      <c r="A285" s="10" t="s">
        <v>615</v>
      </c>
      <c r="B285" s="10" t="s">
        <v>616</v>
      </c>
      <c r="C285" s="10" t="s">
        <v>8</v>
      </c>
      <c r="D285" s="10">
        <v>14</v>
      </c>
      <c r="E285" s="10">
        <v>0</v>
      </c>
      <c r="F285" s="10">
        <f t="shared" si="24"/>
        <v>14</v>
      </c>
      <c r="G285" s="10">
        <f>IFERROR(VLOOKUP(A285,NQC!$A$2:$T$1994,11,FALSE),0)</f>
        <v>7</v>
      </c>
      <c r="H285" s="10">
        <f t="shared" si="25"/>
        <v>0</v>
      </c>
      <c r="I285" s="10">
        <f t="shared" si="28"/>
        <v>7</v>
      </c>
      <c r="J285" s="10">
        <f t="shared" si="26"/>
        <v>0</v>
      </c>
      <c r="K285" s="10" t="str">
        <f t="shared" si="27"/>
        <v>Internal</v>
      </c>
      <c r="L285" s="10" t="s">
        <v>9</v>
      </c>
      <c r="M285" t="str">
        <f>VLOOKUP(A285,MasterGen!$E$2:$O$1524,8,FALSE)</f>
        <v>HYDRO</v>
      </c>
      <c r="N285" t="str">
        <f>VLOOKUP(A285,MasterGen!$E$2:$O$1524,9,FALSE)</f>
        <v>WATER</v>
      </c>
    </row>
    <row r="286" spans="1:14" x14ac:dyDescent="0.35">
      <c r="A286" s="10" t="s">
        <v>617</v>
      </c>
      <c r="B286" s="10" t="s">
        <v>618</v>
      </c>
      <c r="C286" s="10" t="s">
        <v>8</v>
      </c>
      <c r="D286" s="10">
        <v>2.99</v>
      </c>
      <c r="E286" s="10">
        <v>0</v>
      </c>
      <c r="F286" s="10">
        <f t="shared" si="24"/>
        <v>2.99</v>
      </c>
      <c r="G286" s="10">
        <f>IFERROR(VLOOKUP(A286,NQC!$A$2:$T$1994,11,FALSE),0)</f>
        <v>0.81</v>
      </c>
      <c r="H286" s="10">
        <f t="shared" si="25"/>
        <v>0</v>
      </c>
      <c r="I286" s="10">
        <f t="shared" si="28"/>
        <v>0.81</v>
      </c>
      <c r="J286" s="10">
        <f t="shared" si="26"/>
        <v>0</v>
      </c>
      <c r="K286" s="10" t="str">
        <f t="shared" si="27"/>
        <v>Internal</v>
      </c>
      <c r="L286" s="10" t="s">
        <v>12</v>
      </c>
      <c r="M286" t="str">
        <f>VLOOKUP(A286,MasterGen!$E$2:$O$1524,8,FALSE)</f>
        <v>PHOTO VOLTAIC</v>
      </c>
      <c r="N286" t="str">
        <f>VLOOKUP(A286,MasterGen!$E$2:$O$1524,9,FALSE)</f>
        <v>SUN</v>
      </c>
    </row>
    <row r="287" spans="1:14" x14ac:dyDescent="0.35">
      <c r="A287" s="10" t="s">
        <v>619</v>
      </c>
      <c r="B287" s="10" t="s">
        <v>620</v>
      </c>
      <c r="C287" s="10" t="s">
        <v>17</v>
      </c>
      <c r="D287" s="10">
        <v>140</v>
      </c>
      <c r="E287" s="10">
        <v>0</v>
      </c>
      <c r="F287" s="10">
        <f t="shared" si="24"/>
        <v>140</v>
      </c>
      <c r="G287" s="10">
        <f>IFERROR(VLOOKUP(A287,NQC!$A$2:$T$1994,11,FALSE),0)</f>
        <v>29.4</v>
      </c>
      <c r="H287" s="10">
        <f t="shared" si="25"/>
        <v>0</v>
      </c>
      <c r="I287" s="10">
        <f t="shared" si="28"/>
        <v>29.4</v>
      </c>
      <c r="J287" s="10">
        <f t="shared" si="26"/>
        <v>0</v>
      </c>
      <c r="K287" s="10" t="str">
        <f t="shared" si="27"/>
        <v>Internal</v>
      </c>
      <c r="L287" s="10" t="s">
        <v>12</v>
      </c>
      <c r="M287" t="str">
        <f>VLOOKUP(A287,MasterGen!$E$2:$O$1524,8,FALSE)</f>
        <v>WIND</v>
      </c>
      <c r="N287" t="str">
        <f>VLOOKUP(A287,MasterGen!$E$2:$O$1524,9,FALSE)</f>
        <v>WIND</v>
      </c>
    </row>
    <row r="288" spans="1:14" x14ac:dyDescent="0.35">
      <c r="A288" s="10" t="s">
        <v>621</v>
      </c>
      <c r="B288" s="10" t="s">
        <v>622</v>
      </c>
      <c r="C288" s="10" t="s">
        <v>8</v>
      </c>
      <c r="D288" s="10">
        <v>54</v>
      </c>
      <c r="E288" s="10">
        <v>16</v>
      </c>
      <c r="F288" s="10">
        <f t="shared" si="24"/>
        <v>38</v>
      </c>
      <c r="G288" s="10">
        <f>IFERROR(VLOOKUP(A288,NQC!$A$2:$T$1994,11,FALSE),0)</f>
        <v>14.58</v>
      </c>
      <c r="H288" s="10">
        <f t="shared" si="25"/>
        <v>0</v>
      </c>
      <c r="I288" s="10">
        <f t="shared" si="28"/>
        <v>14.58</v>
      </c>
      <c r="J288" s="10">
        <f t="shared" si="26"/>
        <v>0</v>
      </c>
      <c r="K288" s="10" t="str">
        <f t="shared" si="27"/>
        <v>Internal</v>
      </c>
      <c r="L288" s="10" t="s">
        <v>12</v>
      </c>
      <c r="M288" t="str">
        <f>VLOOKUP(A288,MasterGen!$E$2:$O$1524,8,FALSE)</f>
        <v>PHOTO VOLTAIC</v>
      </c>
      <c r="N288" t="str">
        <f>VLOOKUP(A288,MasterGen!$E$2:$O$1524,9,FALSE)</f>
        <v>SUN</v>
      </c>
    </row>
    <row r="289" spans="1:14" x14ac:dyDescent="0.35">
      <c r="A289" s="10" t="s">
        <v>623</v>
      </c>
      <c r="B289" s="10" t="s">
        <v>624</v>
      </c>
      <c r="C289" s="10" t="s">
        <v>8</v>
      </c>
      <c r="D289" s="10">
        <v>54</v>
      </c>
      <c r="E289" s="10">
        <v>12</v>
      </c>
      <c r="F289" s="10">
        <f t="shared" si="24"/>
        <v>42</v>
      </c>
      <c r="G289" s="10">
        <f>IFERROR(VLOOKUP(A289,NQC!$A$2:$T$1994,11,FALSE),0)</f>
        <v>14.58</v>
      </c>
      <c r="H289" s="10">
        <f t="shared" si="25"/>
        <v>0</v>
      </c>
      <c r="I289" s="10">
        <f t="shared" si="28"/>
        <v>14.58</v>
      </c>
      <c r="J289" s="10">
        <f t="shared" si="26"/>
        <v>0</v>
      </c>
      <c r="K289" s="10" t="str">
        <f t="shared" si="27"/>
        <v>Internal</v>
      </c>
      <c r="L289" s="10" t="s">
        <v>12</v>
      </c>
      <c r="M289" t="str">
        <f>VLOOKUP(A289,MasterGen!$E$2:$O$1524,8,FALSE)</f>
        <v>PHOTO VOLTAIC</v>
      </c>
      <c r="N289" t="str">
        <f>VLOOKUP(A289,MasterGen!$E$2:$O$1524,9,FALSE)</f>
        <v>SUN</v>
      </c>
    </row>
    <row r="290" spans="1:14" x14ac:dyDescent="0.35">
      <c r="A290" s="10" t="s">
        <v>625</v>
      </c>
      <c r="B290" s="10" t="s">
        <v>626</v>
      </c>
      <c r="C290" s="10" t="s">
        <v>8</v>
      </c>
      <c r="D290" s="10">
        <v>79.2</v>
      </c>
      <c r="E290" s="10">
        <v>0</v>
      </c>
      <c r="F290" s="10">
        <f t="shared" si="24"/>
        <v>79.2</v>
      </c>
      <c r="G290" s="10">
        <f>IFERROR(VLOOKUP(A290,NQC!$A$2:$T$1994,11,FALSE),0)</f>
        <v>16.63</v>
      </c>
      <c r="H290" s="10">
        <f t="shared" si="25"/>
        <v>0</v>
      </c>
      <c r="I290" s="10">
        <f t="shared" si="28"/>
        <v>16.63</v>
      </c>
      <c r="J290" s="10">
        <f t="shared" si="26"/>
        <v>0</v>
      </c>
      <c r="K290" s="10" t="str">
        <f t="shared" si="27"/>
        <v>Internal</v>
      </c>
      <c r="L290" s="10" t="s">
        <v>12</v>
      </c>
      <c r="M290" t="str">
        <f>VLOOKUP(A290,MasterGen!$E$2:$O$1524,8,FALSE)</f>
        <v>WIND</v>
      </c>
      <c r="N290" t="str">
        <f>VLOOKUP(A290,MasterGen!$E$2:$O$1524,9,FALSE)</f>
        <v>WIND</v>
      </c>
    </row>
    <row r="291" spans="1:14" x14ac:dyDescent="0.35">
      <c r="A291" s="10" t="s">
        <v>627</v>
      </c>
      <c r="B291" s="10" t="s">
        <v>628</v>
      </c>
      <c r="C291" s="10" t="s">
        <v>8</v>
      </c>
      <c r="D291" s="10">
        <v>19.8</v>
      </c>
      <c r="E291" s="10">
        <v>3.3</v>
      </c>
      <c r="F291" s="10">
        <f t="shared" si="24"/>
        <v>16.5</v>
      </c>
      <c r="G291" s="10">
        <f>IFERROR(VLOOKUP(A291,NQC!$A$2:$T$1994,11,FALSE),0)</f>
        <v>4.16</v>
      </c>
      <c r="H291" s="10">
        <f t="shared" si="25"/>
        <v>0</v>
      </c>
      <c r="I291" s="10">
        <f t="shared" si="28"/>
        <v>4.16</v>
      </c>
      <c r="J291" s="10">
        <f t="shared" si="26"/>
        <v>0</v>
      </c>
      <c r="K291" s="10" t="str">
        <f t="shared" si="27"/>
        <v>Internal</v>
      </c>
      <c r="L291" s="10" t="s">
        <v>12</v>
      </c>
      <c r="M291" t="str">
        <f>VLOOKUP(A291,MasterGen!$E$2:$O$1524,8,FALSE)</f>
        <v>WIND</v>
      </c>
      <c r="N291" t="str">
        <f>VLOOKUP(A291,MasterGen!$E$2:$O$1524,9,FALSE)</f>
        <v>WIND</v>
      </c>
    </row>
    <row r="292" spans="1:14" x14ac:dyDescent="0.35">
      <c r="A292" s="10" t="s">
        <v>629</v>
      </c>
      <c r="B292" s="10" t="s">
        <v>630</v>
      </c>
      <c r="C292" s="10" t="s">
        <v>8</v>
      </c>
      <c r="D292" s="10">
        <v>99</v>
      </c>
      <c r="E292" s="10">
        <v>0</v>
      </c>
      <c r="F292" s="10">
        <f t="shared" si="24"/>
        <v>99</v>
      </c>
      <c r="G292" s="10">
        <f>IFERROR(VLOOKUP(A292,NQC!$A$2:$T$1994,11,FALSE),0)</f>
        <v>20.79</v>
      </c>
      <c r="H292" s="10">
        <f t="shared" si="25"/>
        <v>0</v>
      </c>
      <c r="I292" s="10">
        <f t="shared" si="28"/>
        <v>20.79</v>
      </c>
      <c r="J292" s="10">
        <f t="shared" si="26"/>
        <v>0</v>
      </c>
      <c r="K292" s="10" t="str">
        <f t="shared" si="27"/>
        <v>Internal</v>
      </c>
      <c r="L292" s="10" t="s">
        <v>12</v>
      </c>
      <c r="M292" t="str">
        <f>VLOOKUP(A292,MasterGen!$E$2:$O$1524,8,FALSE)</f>
        <v>WIND</v>
      </c>
      <c r="N292" t="str">
        <f>VLOOKUP(A292,MasterGen!$E$2:$O$1524,9,FALSE)</f>
        <v>WIND</v>
      </c>
    </row>
    <row r="293" spans="1:14" x14ac:dyDescent="0.35">
      <c r="A293" s="10" t="s">
        <v>633</v>
      </c>
      <c r="B293" s="10" t="s">
        <v>634</v>
      </c>
      <c r="C293" s="10" t="s">
        <v>8</v>
      </c>
      <c r="D293" s="10">
        <v>49</v>
      </c>
      <c r="E293" s="10">
        <v>0</v>
      </c>
      <c r="F293" s="10">
        <f t="shared" si="24"/>
        <v>49</v>
      </c>
      <c r="G293" s="10">
        <f>IFERROR(VLOOKUP(A293,NQC!$A$2:$T$1994,11,FALSE),0)</f>
        <v>49</v>
      </c>
      <c r="H293" s="10">
        <f t="shared" si="25"/>
        <v>0</v>
      </c>
      <c r="I293" s="10">
        <f t="shared" si="28"/>
        <v>49</v>
      </c>
      <c r="J293" s="10">
        <f t="shared" si="26"/>
        <v>0</v>
      </c>
      <c r="K293" s="10" t="str">
        <f t="shared" si="27"/>
        <v>Internal</v>
      </c>
      <c r="L293" s="10" t="s">
        <v>12</v>
      </c>
      <c r="M293" t="str">
        <f>VLOOKUP(A293,MasterGen!$E$2:$O$1524,8,FALSE)</f>
        <v>COMBUSTION TURBINE</v>
      </c>
      <c r="N293" t="str">
        <f>VLOOKUP(A293,MasterGen!$E$2:$O$1524,9,FALSE)</f>
        <v>NATURAL GAS</v>
      </c>
    </row>
    <row r="294" spans="1:14" x14ac:dyDescent="0.35">
      <c r="A294" s="10" t="s">
        <v>635</v>
      </c>
      <c r="B294" s="10" t="s">
        <v>636</v>
      </c>
      <c r="C294" s="10" t="s">
        <v>8</v>
      </c>
      <c r="D294" s="10">
        <v>49</v>
      </c>
      <c r="E294" s="10">
        <v>0</v>
      </c>
      <c r="F294" s="10">
        <f t="shared" si="24"/>
        <v>49</v>
      </c>
      <c r="G294" s="10">
        <f>IFERROR(VLOOKUP(A294,NQC!$A$2:$T$1994,11,FALSE),0)</f>
        <v>49</v>
      </c>
      <c r="H294" s="10">
        <f t="shared" si="25"/>
        <v>0</v>
      </c>
      <c r="I294" s="10">
        <f t="shared" si="28"/>
        <v>49</v>
      </c>
      <c r="J294" s="10">
        <f t="shared" si="26"/>
        <v>0</v>
      </c>
      <c r="K294" s="10" t="str">
        <f t="shared" si="27"/>
        <v>Internal</v>
      </c>
      <c r="L294" s="10" t="s">
        <v>12</v>
      </c>
      <c r="M294" t="str">
        <f>VLOOKUP(A294,MasterGen!$E$2:$O$1524,8,FALSE)</f>
        <v>COMBUSTION TURBINE</v>
      </c>
      <c r="N294" t="str">
        <f>VLOOKUP(A294,MasterGen!$E$2:$O$1524,9,FALSE)</f>
        <v>NATURAL GAS</v>
      </c>
    </row>
    <row r="295" spans="1:14" x14ac:dyDescent="0.35">
      <c r="A295" s="10" t="s">
        <v>637</v>
      </c>
      <c r="B295" s="10" t="s">
        <v>638</v>
      </c>
      <c r="C295" s="10" t="s">
        <v>8</v>
      </c>
      <c r="D295" s="10">
        <v>48.35</v>
      </c>
      <c r="E295" s="10">
        <v>0</v>
      </c>
      <c r="F295" s="10">
        <f t="shared" si="24"/>
        <v>48.35</v>
      </c>
      <c r="G295" s="10">
        <f>IFERROR(VLOOKUP(A295,NQC!$A$2:$T$1994,11,FALSE),0)</f>
        <v>48.35</v>
      </c>
      <c r="H295" s="10">
        <f t="shared" si="25"/>
        <v>0</v>
      </c>
      <c r="I295" s="10">
        <f t="shared" si="28"/>
        <v>48.35</v>
      </c>
      <c r="J295" s="10">
        <f t="shared" si="26"/>
        <v>0</v>
      </c>
      <c r="K295" s="10" t="str">
        <f t="shared" si="27"/>
        <v>Internal</v>
      </c>
      <c r="L295" s="10" t="s">
        <v>12</v>
      </c>
      <c r="M295" t="str">
        <f>VLOOKUP(A295,MasterGen!$E$2:$O$1524,8,FALSE)</f>
        <v>COMBUSTION TURBINE</v>
      </c>
      <c r="N295" t="str">
        <f>VLOOKUP(A295,MasterGen!$E$2:$O$1524,9,FALSE)</f>
        <v>NATURAL GAS</v>
      </c>
    </row>
    <row r="296" spans="1:14" x14ac:dyDescent="0.35">
      <c r="A296" s="10" t="s">
        <v>639</v>
      </c>
      <c r="B296" s="10" t="s">
        <v>640</v>
      </c>
      <c r="C296" s="10" t="s">
        <v>8</v>
      </c>
      <c r="D296" s="10">
        <v>48.5</v>
      </c>
      <c r="E296" s="10">
        <v>0</v>
      </c>
      <c r="F296" s="10">
        <f t="shared" si="24"/>
        <v>48.5</v>
      </c>
      <c r="G296" s="10">
        <f>IFERROR(VLOOKUP(A296,NQC!$A$2:$T$1994,11,FALSE),0)</f>
        <v>48.5</v>
      </c>
      <c r="H296" s="10">
        <f t="shared" si="25"/>
        <v>0</v>
      </c>
      <c r="I296" s="10">
        <f t="shared" si="28"/>
        <v>48.5</v>
      </c>
      <c r="J296" s="10">
        <f t="shared" si="26"/>
        <v>0</v>
      </c>
      <c r="K296" s="10" t="str">
        <f t="shared" si="27"/>
        <v>Internal</v>
      </c>
      <c r="L296" s="10" t="s">
        <v>12</v>
      </c>
      <c r="M296" t="str">
        <f>VLOOKUP(A296,MasterGen!$E$2:$O$1524,8,FALSE)</f>
        <v>COMBUSTION TURBINE</v>
      </c>
      <c r="N296" t="str">
        <f>VLOOKUP(A296,MasterGen!$E$2:$O$1524,9,FALSE)</f>
        <v>NATURAL GAS</v>
      </c>
    </row>
    <row r="297" spans="1:14" x14ac:dyDescent="0.35">
      <c r="A297" s="10" t="s">
        <v>641</v>
      </c>
      <c r="B297" s="10" t="s">
        <v>642</v>
      </c>
      <c r="C297" s="10" t="s">
        <v>8</v>
      </c>
      <c r="D297" s="10">
        <v>36</v>
      </c>
      <c r="E297" s="10">
        <v>0</v>
      </c>
      <c r="F297" s="10">
        <f t="shared" si="24"/>
        <v>36</v>
      </c>
      <c r="G297" s="10">
        <f>IFERROR(VLOOKUP(A297,NQC!$A$2:$T$1994,11,FALSE),0)</f>
        <v>36</v>
      </c>
      <c r="H297" s="10">
        <f t="shared" si="25"/>
        <v>0</v>
      </c>
      <c r="I297" s="10">
        <f t="shared" si="28"/>
        <v>36</v>
      </c>
      <c r="J297" s="10">
        <f t="shared" si="26"/>
        <v>0</v>
      </c>
      <c r="K297" s="10" t="str">
        <f t="shared" si="27"/>
        <v>Internal</v>
      </c>
      <c r="L297" s="10" t="s">
        <v>12</v>
      </c>
      <c r="M297" t="str">
        <f>VLOOKUP(A297,MasterGen!$E$2:$O$1524,8,FALSE)</f>
        <v>COMBUSTION TURBINE</v>
      </c>
      <c r="N297" t="str">
        <f>VLOOKUP(A297,MasterGen!$E$2:$O$1524,9,FALSE)</f>
        <v>NATURAL GAS</v>
      </c>
    </row>
    <row r="298" spans="1:14" x14ac:dyDescent="0.35">
      <c r="A298" s="10" t="s">
        <v>643</v>
      </c>
      <c r="B298" s="10" t="s">
        <v>644</v>
      </c>
      <c r="C298" s="10" t="s">
        <v>8</v>
      </c>
      <c r="D298" s="10">
        <v>92.1</v>
      </c>
      <c r="E298" s="10">
        <v>35.1</v>
      </c>
      <c r="F298" s="10">
        <f t="shared" si="24"/>
        <v>56.999999999999993</v>
      </c>
      <c r="G298" s="10">
        <f>IFERROR(VLOOKUP(A298,NQC!$A$2:$T$1994,11,FALSE),0)</f>
        <v>63</v>
      </c>
      <c r="H298" s="10">
        <f t="shared" si="25"/>
        <v>6.0000000000000071</v>
      </c>
      <c r="I298" s="10">
        <f t="shared" si="28"/>
        <v>63</v>
      </c>
      <c r="J298" s="10">
        <f t="shared" si="26"/>
        <v>6.0000000000000071</v>
      </c>
      <c r="K298" s="10" t="str">
        <f t="shared" si="27"/>
        <v>Internal</v>
      </c>
      <c r="L298" s="10" t="s">
        <v>9</v>
      </c>
      <c r="M298" t="str">
        <f>VLOOKUP(A298,MasterGen!$E$2:$O$1524,8,FALSE)</f>
        <v>STEAM</v>
      </c>
      <c r="N298" t="str">
        <f>VLOOKUP(A298,MasterGen!$E$2:$O$1524,9,FALSE)</f>
        <v>GEOTHERMAL</v>
      </c>
    </row>
    <row r="299" spans="1:14" x14ac:dyDescent="0.35">
      <c r="A299" s="10" t="s">
        <v>645</v>
      </c>
      <c r="B299" s="10" t="s">
        <v>646</v>
      </c>
      <c r="C299" s="10" t="s">
        <v>17</v>
      </c>
      <c r="D299" s="10">
        <v>31</v>
      </c>
      <c r="E299" s="10">
        <v>0</v>
      </c>
      <c r="F299" s="10">
        <f t="shared" si="24"/>
        <v>31</v>
      </c>
      <c r="G299" s="10">
        <f>IFERROR(VLOOKUP(A299,NQC!$A$2:$T$1994,11,FALSE),0)</f>
        <v>6.51</v>
      </c>
      <c r="H299" s="10">
        <f t="shared" si="25"/>
        <v>0</v>
      </c>
      <c r="I299" s="10">
        <f t="shared" si="28"/>
        <v>6.51</v>
      </c>
      <c r="J299" s="10">
        <f t="shared" si="26"/>
        <v>0</v>
      </c>
      <c r="K299" s="10" t="str">
        <f t="shared" si="27"/>
        <v>Internal</v>
      </c>
      <c r="L299" s="10" t="s">
        <v>12</v>
      </c>
      <c r="M299" t="str">
        <f>VLOOKUP(A299,MasterGen!$E$2:$O$1524,8,FALSE)</f>
        <v>WIND</v>
      </c>
      <c r="N299" t="str">
        <f>VLOOKUP(A299,MasterGen!$E$2:$O$1524,9,FALSE)</f>
        <v>WIND</v>
      </c>
    </row>
    <row r="300" spans="1:14" x14ac:dyDescent="0.35">
      <c r="A300" s="10" t="s">
        <v>647</v>
      </c>
      <c r="B300" s="10" t="s">
        <v>648</v>
      </c>
      <c r="C300" s="10" t="s">
        <v>8</v>
      </c>
      <c r="D300" s="10">
        <v>555</v>
      </c>
      <c r="E300" s="10">
        <v>13</v>
      </c>
      <c r="F300" s="10">
        <f t="shared" si="24"/>
        <v>542</v>
      </c>
      <c r="G300" s="10">
        <f>IFERROR(VLOOKUP(A300,NQC!$A$2:$T$1994,11,FALSE),0)</f>
        <v>555</v>
      </c>
      <c r="H300" s="10">
        <f t="shared" si="25"/>
        <v>13</v>
      </c>
      <c r="I300" s="10">
        <f t="shared" si="28"/>
        <v>555</v>
      </c>
      <c r="J300" s="10">
        <f t="shared" si="26"/>
        <v>13</v>
      </c>
      <c r="K300" s="10" t="str">
        <f t="shared" si="27"/>
        <v>Internal</v>
      </c>
      <c r="L300" s="10" t="s">
        <v>12</v>
      </c>
      <c r="M300" t="str">
        <f>VLOOKUP(A300,MasterGen!$E$2:$O$1524,8,FALSE)</f>
        <v>COMBINED CYCLE</v>
      </c>
      <c r="N300" t="str">
        <f>VLOOKUP(A300,MasterGen!$E$2:$O$1524,9,FALSE)</f>
        <v>NATURAL GAS</v>
      </c>
    </row>
    <row r="301" spans="1:14" x14ac:dyDescent="0.35">
      <c r="A301" s="10" t="s">
        <v>649</v>
      </c>
      <c r="B301" s="10" t="s">
        <v>650</v>
      </c>
      <c r="C301" s="10" t="s">
        <v>8</v>
      </c>
      <c r="D301" s="10">
        <v>555</v>
      </c>
      <c r="E301" s="10">
        <v>13</v>
      </c>
      <c r="F301" s="10">
        <f t="shared" si="24"/>
        <v>542</v>
      </c>
      <c r="G301" s="10">
        <f>IFERROR(VLOOKUP(A301,NQC!$A$2:$T$1994,11,FALSE),0)</f>
        <v>555</v>
      </c>
      <c r="H301" s="10">
        <f t="shared" si="25"/>
        <v>13</v>
      </c>
      <c r="I301" s="10">
        <f t="shared" si="28"/>
        <v>555</v>
      </c>
      <c r="J301" s="10">
        <f t="shared" si="26"/>
        <v>13</v>
      </c>
      <c r="K301" s="10" t="str">
        <f t="shared" si="27"/>
        <v>Internal</v>
      </c>
      <c r="L301" s="10" t="s">
        <v>12</v>
      </c>
      <c r="M301" t="str">
        <f>VLOOKUP(A301,MasterGen!$E$2:$O$1524,8,FALSE)</f>
        <v>COMBINED CYCLE</v>
      </c>
      <c r="N301" t="str">
        <f>VLOOKUP(A301,MasterGen!$E$2:$O$1524,9,FALSE)</f>
        <v>NATURAL GAS</v>
      </c>
    </row>
    <row r="302" spans="1:14" x14ac:dyDescent="0.35">
      <c r="A302" s="10" t="s">
        <v>651</v>
      </c>
      <c r="B302" s="10" t="s">
        <v>652</v>
      </c>
      <c r="C302" s="10" t="s">
        <v>17</v>
      </c>
      <c r="D302" s="10">
        <v>6.95</v>
      </c>
      <c r="E302" s="10">
        <v>6.95</v>
      </c>
      <c r="F302" s="10">
        <f t="shared" si="24"/>
        <v>0</v>
      </c>
      <c r="G302" s="10">
        <f>IFERROR(VLOOKUP(A302,NQC!$A$2:$T$1994,11,FALSE),0)</f>
        <v>0.3</v>
      </c>
      <c r="H302" s="10">
        <f t="shared" si="25"/>
        <v>0.3</v>
      </c>
      <c r="I302" s="10">
        <f t="shared" si="28"/>
        <v>0.3</v>
      </c>
      <c r="J302" s="10">
        <f t="shared" si="26"/>
        <v>0.3</v>
      </c>
      <c r="K302" s="10" t="str">
        <f t="shared" si="27"/>
        <v>Internal</v>
      </c>
      <c r="L302" s="10" t="s">
        <v>12</v>
      </c>
      <c r="M302" t="str">
        <f>VLOOKUP(A302,MasterGen!$E$2:$O$1524,8,FALSE)</f>
        <v>HYDRO</v>
      </c>
      <c r="N302" t="str">
        <f>VLOOKUP(A302,MasterGen!$E$2:$O$1524,9,FALSE)</f>
        <v>WATER</v>
      </c>
    </row>
    <row r="303" spans="1:14" x14ac:dyDescent="0.35">
      <c r="A303" s="10" t="s">
        <v>653</v>
      </c>
      <c r="B303" s="10" t="s">
        <v>654</v>
      </c>
      <c r="C303" s="10" t="s">
        <v>88</v>
      </c>
      <c r="D303" s="10">
        <v>3.93</v>
      </c>
      <c r="E303" s="10">
        <v>3.13</v>
      </c>
      <c r="F303" s="10">
        <f t="shared" si="24"/>
        <v>0.80000000000000027</v>
      </c>
      <c r="G303" s="10">
        <f>IFERROR(VLOOKUP(A303,NQC!$A$2:$T$1994,11,FALSE),0)</f>
        <v>1.0900000000000001</v>
      </c>
      <c r="H303" s="10">
        <f t="shared" si="25"/>
        <v>0.28999999999999981</v>
      </c>
      <c r="I303" s="10">
        <f t="shared" si="28"/>
        <v>1.0900000000000001</v>
      </c>
      <c r="J303" s="10">
        <f t="shared" si="26"/>
        <v>0.28999999999999981</v>
      </c>
      <c r="K303" s="10" t="str">
        <f t="shared" si="27"/>
        <v>Internal</v>
      </c>
      <c r="L303" s="10" t="s">
        <v>12</v>
      </c>
      <c r="M303" t="str">
        <f>VLOOKUP(A303,MasterGen!$E$2:$O$1524,8,FALSE)</f>
        <v>HYDRO</v>
      </c>
      <c r="N303" t="str">
        <f>VLOOKUP(A303,MasterGen!$E$2:$O$1524,9,FALSE)</f>
        <v>WATER</v>
      </c>
    </row>
    <row r="304" spans="1:14" x14ac:dyDescent="0.35">
      <c r="A304" s="10" t="s">
        <v>655</v>
      </c>
      <c r="B304" s="10" t="s">
        <v>655</v>
      </c>
      <c r="C304" s="10" t="s">
        <v>8</v>
      </c>
      <c r="D304" s="10">
        <v>287.01</v>
      </c>
      <c r="E304" s="10">
        <v>81.010000000000005</v>
      </c>
      <c r="F304" s="10">
        <f t="shared" si="24"/>
        <v>206</v>
      </c>
      <c r="G304" s="10">
        <f>IFERROR(VLOOKUP(A304,NQC!$A$2:$T$1994,11,FALSE),0)</f>
        <v>0</v>
      </c>
      <c r="H304" s="10">
        <f t="shared" si="25"/>
        <v>0</v>
      </c>
      <c r="I304" s="10">
        <f t="shared" si="28"/>
        <v>0</v>
      </c>
      <c r="J304" s="10">
        <f t="shared" si="26"/>
        <v>0</v>
      </c>
      <c r="K304" s="10" t="str">
        <f t="shared" si="27"/>
        <v>Internal</v>
      </c>
      <c r="L304" s="10" t="s">
        <v>12</v>
      </c>
      <c r="M304">
        <f>VLOOKUP(A304,MasterGen!$E$2:$O$1524,8,FALSE)</f>
        <v>0</v>
      </c>
      <c r="N304" t="str">
        <f>VLOOKUP(A304,MasterGen!$E$2:$O$1524,9,FALSE)</f>
        <v>WATER</v>
      </c>
    </row>
    <row r="305" spans="1:14" x14ac:dyDescent="0.35">
      <c r="A305" s="10" t="s">
        <v>658</v>
      </c>
      <c r="B305" s="10" t="s">
        <v>659</v>
      </c>
      <c r="C305" s="10" t="s">
        <v>8</v>
      </c>
      <c r="D305" s="10">
        <v>15</v>
      </c>
      <c r="E305" s="10">
        <v>2</v>
      </c>
      <c r="F305" s="10">
        <f t="shared" si="24"/>
        <v>13</v>
      </c>
      <c r="G305" s="10">
        <f>IFERROR(VLOOKUP(A305,NQC!$A$2:$T$1994,11,FALSE),0)</f>
        <v>4.05</v>
      </c>
      <c r="H305" s="10">
        <f t="shared" si="25"/>
        <v>0</v>
      </c>
      <c r="I305" s="10">
        <f t="shared" si="28"/>
        <v>4.05</v>
      </c>
      <c r="J305" s="10">
        <f t="shared" si="26"/>
        <v>0</v>
      </c>
      <c r="K305" s="10" t="str">
        <f t="shared" si="27"/>
        <v>Internal</v>
      </c>
      <c r="L305" s="10" t="s">
        <v>9</v>
      </c>
      <c r="M305" t="str">
        <f>VLOOKUP(A305,MasterGen!$E$2:$O$1524,8,FALSE)</f>
        <v>PHOTO VOLTAIC</v>
      </c>
      <c r="N305" t="str">
        <f>VLOOKUP(A305,MasterGen!$E$2:$O$1524,9,FALSE)</f>
        <v>SUN</v>
      </c>
    </row>
    <row r="306" spans="1:14" x14ac:dyDescent="0.35">
      <c r="A306" s="10" t="s">
        <v>660</v>
      </c>
      <c r="B306" s="10" t="s">
        <v>661</v>
      </c>
      <c r="C306" s="10" t="s">
        <v>8</v>
      </c>
      <c r="D306" s="10">
        <v>95.34</v>
      </c>
      <c r="E306" s="10">
        <v>3.34</v>
      </c>
      <c r="F306" s="10">
        <f t="shared" si="24"/>
        <v>92</v>
      </c>
      <c r="G306" s="10">
        <f>IFERROR(VLOOKUP(A306,NQC!$A$2:$T$1994,11,FALSE),0)</f>
        <v>95.34</v>
      </c>
      <c r="H306" s="10">
        <f t="shared" si="25"/>
        <v>3.3400000000000034</v>
      </c>
      <c r="I306" s="10">
        <f t="shared" si="28"/>
        <v>95.34</v>
      </c>
      <c r="J306" s="10">
        <f t="shared" si="26"/>
        <v>3.3400000000000034</v>
      </c>
      <c r="K306" s="10" t="str">
        <f t="shared" si="27"/>
        <v>Internal</v>
      </c>
      <c r="L306" s="10" t="s">
        <v>12</v>
      </c>
      <c r="M306" t="str">
        <f>VLOOKUP(A306,MasterGen!$E$2:$O$1524,8,FALSE)</f>
        <v>COMBUSTION TURBINE</v>
      </c>
      <c r="N306" t="str">
        <f>VLOOKUP(A306,MasterGen!$E$2:$O$1524,9,FALSE)</f>
        <v>NATURAL GAS</v>
      </c>
    </row>
    <row r="307" spans="1:14" x14ac:dyDescent="0.35">
      <c r="A307" s="10" t="s">
        <v>662</v>
      </c>
      <c r="B307" s="10" t="s">
        <v>663</v>
      </c>
      <c r="C307" s="10" t="s">
        <v>8</v>
      </c>
      <c r="D307" s="10">
        <v>102.47</v>
      </c>
      <c r="E307" s="10">
        <v>10.47</v>
      </c>
      <c r="F307" s="10">
        <f t="shared" si="24"/>
        <v>92</v>
      </c>
      <c r="G307" s="10">
        <f>IFERROR(VLOOKUP(A307,NQC!$A$2:$T$1994,11,FALSE),0)</f>
        <v>102.47</v>
      </c>
      <c r="H307" s="10">
        <f t="shared" si="25"/>
        <v>10.469999999999999</v>
      </c>
      <c r="I307" s="10">
        <f t="shared" si="28"/>
        <v>102.47</v>
      </c>
      <c r="J307" s="10">
        <f t="shared" si="26"/>
        <v>10.469999999999999</v>
      </c>
      <c r="K307" s="10" t="str">
        <f t="shared" si="27"/>
        <v>Internal</v>
      </c>
      <c r="L307" s="10" t="s">
        <v>12</v>
      </c>
      <c r="M307" t="str">
        <f>VLOOKUP(A307,MasterGen!$E$2:$O$1524,8,FALSE)</f>
        <v>COMBUSTION TURBINE</v>
      </c>
      <c r="N307" t="str">
        <f>VLOOKUP(A307,MasterGen!$E$2:$O$1524,9,FALSE)</f>
        <v>NATURAL GAS</v>
      </c>
    </row>
    <row r="308" spans="1:14" x14ac:dyDescent="0.35">
      <c r="A308" s="10" t="s">
        <v>664</v>
      </c>
      <c r="B308" s="10" t="s">
        <v>665</v>
      </c>
      <c r="C308" s="10" t="s">
        <v>8</v>
      </c>
      <c r="D308" s="10">
        <v>103.81</v>
      </c>
      <c r="E308" s="10">
        <v>11.81</v>
      </c>
      <c r="F308" s="10">
        <f t="shared" si="24"/>
        <v>92</v>
      </c>
      <c r="G308" s="10">
        <f>IFERROR(VLOOKUP(A308,NQC!$A$2:$T$1994,11,FALSE),0)</f>
        <v>103.81</v>
      </c>
      <c r="H308" s="10">
        <f t="shared" si="25"/>
        <v>11.810000000000002</v>
      </c>
      <c r="I308" s="10">
        <f t="shared" si="28"/>
        <v>103.81</v>
      </c>
      <c r="J308" s="10">
        <f t="shared" si="26"/>
        <v>11.810000000000002</v>
      </c>
      <c r="K308" s="10" t="str">
        <f t="shared" si="27"/>
        <v>Internal</v>
      </c>
      <c r="L308" s="10" t="s">
        <v>12</v>
      </c>
      <c r="M308" t="str">
        <f>VLOOKUP(A308,MasterGen!$E$2:$O$1524,8,FALSE)</f>
        <v>COMBUSTION TURBINE</v>
      </c>
      <c r="N308" t="str">
        <f>VLOOKUP(A308,MasterGen!$E$2:$O$1524,9,FALSE)</f>
        <v>NATURAL GAS</v>
      </c>
    </row>
    <row r="309" spans="1:14" x14ac:dyDescent="0.35">
      <c r="A309" s="10" t="s">
        <v>666</v>
      </c>
      <c r="B309" s="10" t="s">
        <v>667</v>
      </c>
      <c r="C309" s="10" t="s">
        <v>8</v>
      </c>
      <c r="D309" s="10">
        <v>100.99</v>
      </c>
      <c r="E309" s="10">
        <v>6.99</v>
      </c>
      <c r="F309" s="10">
        <f t="shared" si="24"/>
        <v>94</v>
      </c>
      <c r="G309" s="10">
        <f>IFERROR(VLOOKUP(A309,NQC!$A$2:$T$1994,11,FALSE),0)</f>
        <v>100.99</v>
      </c>
      <c r="H309" s="10">
        <f t="shared" si="25"/>
        <v>6.9899999999999949</v>
      </c>
      <c r="I309" s="10">
        <f t="shared" si="28"/>
        <v>100.99</v>
      </c>
      <c r="J309" s="10">
        <f t="shared" si="26"/>
        <v>6.9899999999999949</v>
      </c>
      <c r="K309" s="10" t="str">
        <f t="shared" si="27"/>
        <v>Internal</v>
      </c>
      <c r="L309" s="10" t="s">
        <v>12</v>
      </c>
      <c r="M309" t="str">
        <f>VLOOKUP(A309,MasterGen!$E$2:$O$1524,8,FALSE)</f>
        <v>COMBUSTION TURBINE</v>
      </c>
      <c r="N309" t="str">
        <f>VLOOKUP(A309,MasterGen!$E$2:$O$1524,9,FALSE)</f>
        <v>NATURAL GAS</v>
      </c>
    </row>
    <row r="310" spans="1:14" x14ac:dyDescent="0.35">
      <c r="A310" s="10" t="s">
        <v>668</v>
      </c>
      <c r="B310" s="10" t="s">
        <v>669</v>
      </c>
      <c r="C310" s="10" t="s">
        <v>8</v>
      </c>
      <c r="D310" s="10">
        <v>97.06</v>
      </c>
      <c r="E310" s="10">
        <v>5.0599999999999996</v>
      </c>
      <c r="F310" s="10">
        <f t="shared" si="24"/>
        <v>92</v>
      </c>
      <c r="G310" s="10">
        <f>IFERROR(VLOOKUP(A310,NQC!$A$2:$T$1994,11,FALSE),0)</f>
        <v>97.06</v>
      </c>
      <c r="H310" s="10">
        <f t="shared" si="25"/>
        <v>5.0600000000000023</v>
      </c>
      <c r="I310" s="10">
        <f t="shared" si="28"/>
        <v>97.06</v>
      </c>
      <c r="J310" s="10">
        <f t="shared" si="26"/>
        <v>5.0600000000000023</v>
      </c>
      <c r="K310" s="10" t="str">
        <f t="shared" si="27"/>
        <v>Internal</v>
      </c>
      <c r="L310" s="10" t="s">
        <v>12</v>
      </c>
      <c r="M310" t="str">
        <f>VLOOKUP(A310,MasterGen!$E$2:$O$1524,8,FALSE)</f>
        <v>COMBUSTION TURBINE</v>
      </c>
      <c r="N310" t="str">
        <f>VLOOKUP(A310,MasterGen!$E$2:$O$1524,9,FALSE)</f>
        <v>NATURAL GAS</v>
      </c>
    </row>
    <row r="311" spans="1:14" x14ac:dyDescent="0.35">
      <c r="A311" s="10" t="s">
        <v>670</v>
      </c>
      <c r="B311" s="10" t="s">
        <v>671</v>
      </c>
      <c r="C311" s="10" t="s">
        <v>8</v>
      </c>
      <c r="D311" s="10">
        <v>101.8</v>
      </c>
      <c r="E311" s="10">
        <v>7.8</v>
      </c>
      <c r="F311" s="10">
        <f t="shared" si="24"/>
        <v>94</v>
      </c>
      <c r="G311" s="10">
        <f>IFERROR(VLOOKUP(A311,NQC!$A$2:$T$1994,11,FALSE),0)</f>
        <v>101.8</v>
      </c>
      <c r="H311" s="10">
        <f t="shared" si="25"/>
        <v>7.7999999999999972</v>
      </c>
      <c r="I311" s="10">
        <f t="shared" si="28"/>
        <v>101.8</v>
      </c>
      <c r="J311" s="10">
        <f t="shared" si="26"/>
        <v>7.7999999999999972</v>
      </c>
      <c r="K311" s="10" t="str">
        <f t="shared" si="27"/>
        <v>Internal</v>
      </c>
      <c r="L311" s="10" t="s">
        <v>12</v>
      </c>
      <c r="M311" t="str">
        <f>VLOOKUP(A311,MasterGen!$E$2:$O$1524,8,FALSE)</f>
        <v>COMBUSTION TURBINE</v>
      </c>
      <c r="N311" t="str">
        <f>VLOOKUP(A311,MasterGen!$E$2:$O$1524,9,FALSE)</f>
        <v>NATURAL GAS</v>
      </c>
    </row>
    <row r="312" spans="1:14" x14ac:dyDescent="0.35">
      <c r="A312" s="10" t="s">
        <v>672</v>
      </c>
      <c r="B312" s="10" t="s">
        <v>526</v>
      </c>
      <c r="C312" s="10" t="s">
        <v>8</v>
      </c>
      <c r="D312" s="10">
        <v>4</v>
      </c>
      <c r="E312" s="10">
        <v>0</v>
      </c>
      <c r="F312" s="10">
        <f t="shared" si="24"/>
        <v>4</v>
      </c>
      <c r="G312" s="10">
        <f>IFERROR(VLOOKUP(A312,NQC!$A$2:$T$1994,11,FALSE),0)</f>
        <v>0</v>
      </c>
      <c r="H312" s="10">
        <f t="shared" si="25"/>
        <v>0</v>
      </c>
      <c r="I312" s="10">
        <f t="shared" si="28"/>
        <v>0</v>
      </c>
      <c r="J312" s="10">
        <f t="shared" si="26"/>
        <v>0</v>
      </c>
      <c r="K312" s="10" t="str">
        <f t="shared" si="27"/>
        <v>Internal</v>
      </c>
      <c r="L312" s="10" t="s">
        <v>12</v>
      </c>
      <c r="M312">
        <v>0</v>
      </c>
      <c r="N312" t="s">
        <v>896</v>
      </c>
    </row>
    <row r="313" spans="1:14" x14ac:dyDescent="0.35">
      <c r="A313" s="10" t="s">
        <v>675</v>
      </c>
      <c r="B313" s="10" t="s">
        <v>676</v>
      </c>
      <c r="C313" s="10" t="s">
        <v>8</v>
      </c>
      <c r="D313" s="10">
        <v>310</v>
      </c>
      <c r="E313" s="10">
        <v>0</v>
      </c>
      <c r="F313" s="10">
        <f t="shared" si="24"/>
        <v>310</v>
      </c>
      <c r="G313" s="10">
        <f>IFERROR(VLOOKUP(A313,NQC!$A$2:$T$1994,11,FALSE),0)</f>
        <v>83.7</v>
      </c>
      <c r="H313" s="10">
        <f t="shared" si="25"/>
        <v>0</v>
      </c>
      <c r="I313" s="10">
        <f t="shared" si="28"/>
        <v>83.7</v>
      </c>
      <c r="J313" s="10">
        <f t="shared" si="26"/>
        <v>0</v>
      </c>
      <c r="K313" s="10" t="str">
        <f t="shared" si="27"/>
        <v>Internal</v>
      </c>
      <c r="L313" s="10" t="s">
        <v>12</v>
      </c>
      <c r="M313" t="str">
        <f>VLOOKUP(A313,MasterGen!$E$2:$O$1524,8,FALSE)</f>
        <v>PHOTO VOLTAIC</v>
      </c>
      <c r="N313" t="str">
        <f>VLOOKUP(A313,MasterGen!$E$2:$O$1524,9,FALSE)</f>
        <v>SUN</v>
      </c>
    </row>
    <row r="314" spans="1:14" x14ac:dyDescent="0.35">
      <c r="A314" s="10" t="s">
        <v>677</v>
      </c>
      <c r="B314" s="10" t="s">
        <v>678</v>
      </c>
      <c r="C314" s="10" t="s">
        <v>8</v>
      </c>
      <c r="D314" s="10">
        <v>276</v>
      </c>
      <c r="E314" s="10">
        <v>0</v>
      </c>
      <c r="F314" s="10">
        <f t="shared" si="24"/>
        <v>276</v>
      </c>
      <c r="G314" s="10">
        <f>IFERROR(VLOOKUP(A314,NQC!$A$2:$T$1994,11,FALSE),0)</f>
        <v>74.52</v>
      </c>
      <c r="H314" s="10">
        <f t="shared" si="25"/>
        <v>0</v>
      </c>
      <c r="I314" s="10">
        <f t="shared" si="28"/>
        <v>74.52</v>
      </c>
      <c r="J314" s="10">
        <f t="shared" si="26"/>
        <v>0</v>
      </c>
      <c r="K314" s="10" t="str">
        <f t="shared" si="27"/>
        <v>Internal</v>
      </c>
      <c r="L314" s="10" t="s">
        <v>12</v>
      </c>
      <c r="M314" t="str">
        <f>VLOOKUP(A314,MasterGen!$E$2:$O$1524,8,FALSE)</f>
        <v>PHOTO VOLTAIC</v>
      </c>
      <c r="N314" t="str">
        <f>VLOOKUP(A314,MasterGen!$E$2:$O$1524,9,FALSE)</f>
        <v>SUN</v>
      </c>
    </row>
    <row r="315" spans="1:14" x14ac:dyDescent="0.35">
      <c r="A315" s="10" t="s">
        <v>679</v>
      </c>
      <c r="B315" s="10" t="s">
        <v>680</v>
      </c>
      <c r="C315" s="10" t="s">
        <v>17</v>
      </c>
      <c r="D315" s="10">
        <v>374.43</v>
      </c>
      <c r="E315" s="10">
        <v>0</v>
      </c>
      <c r="F315" s="10">
        <f t="shared" si="24"/>
        <v>374.43</v>
      </c>
      <c r="G315" s="10">
        <f>IFERROR(VLOOKUP(A315,NQC!$A$2:$T$1994,11,FALSE),0)</f>
        <v>0</v>
      </c>
      <c r="H315" s="10">
        <f t="shared" si="25"/>
        <v>0</v>
      </c>
      <c r="I315" s="10">
        <f t="shared" si="28"/>
        <v>0</v>
      </c>
      <c r="J315" s="10">
        <f t="shared" si="26"/>
        <v>0</v>
      </c>
      <c r="K315" s="10" t="str">
        <f t="shared" si="27"/>
        <v>Internal</v>
      </c>
      <c r="L315" s="10" t="s">
        <v>9</v>
      </c>
      <c r="M315" t="str">
        <f>VLOOKUP(A315,MasterGen!$E$2:$O$1524,8,FALSE)</f>
        <v>PUMPED STORAGE</v>
      </c>
      <c r="N315" t="str">
        <f>VLOOKUP(A315,MasterGen!$E$2:$O$1524,9,FALSE)</f>
        <v>WATER</v>
      </c>
    </row>
    <row r="316" spans="1:14" x14ac:dyDescent="0.35">
      <c r="A316" s="10" t="s">
        <v>838</v>
      </c>
      <c r="B316" s="10" t="s">
        <v>839</v>
      </c>
      <c r="C316" s="10" t="s">
        <v>17</v>
      </c>
      <c r="D316" s="10">
        <v>13</v>
      </c>
      <c r="E316" s="10">
        <v>0</v>
      </c>
      <c r="F316" s="10">
        <f t="shared" si="24"/>
        <v>13</v>
      </c>
      <c r="G316" s="10">
        <f>IFERROR(VLOOKUP(A316,NQC!$A$2:$T$1994,11,FALSE),0)</f>
        <v>13</v>
      </c>
      <c r="H316" s="10">
        <f t="shared" si="25"/>
        <v>0</v>
      </c>
      <c r="I316" s="10">
        <f t="shared" si="28"/>
        <v>13</v>
      </c>
      <c r="J316" s="10">
        <f t="shared" si="26"/>
        <v>0</v>
      </c>
      <c r="K316" s="10" t="str">
        <f t="shared" si="27"/>
        <v>Internal</v>
      </c>
      <c r="L316" s="10" t="s">
        <v>89</v>
      </c>
      <c r="M316" t="str">
        <f>VLOOKUP(A316,MasterGen!$E$2:$O$1524,8,FALSE)</f>
        <v>HYDRO</v>
      </c>
      <c r="N316" t="str">
        <f>VLOOKUP(A316,MasterGen!$E$2:$O$1524,9,FALSE)</f>
        <v>WATER</v>
      </c>
    </row>
    <row r="317" spans="1:14" x14ac:dyDescent="0.35">
      <c r="A317" s="10" t="s">
        <v>681</v>
      </c>
      <c r="B317" s="10" t="s">
        <v>682</v>
      </c>
      <c r="C317" s="10" t="s">
        <v>8</v>
      </c>
      <c r="D317" s="10">
        <v>53</v>
      </c>
      <c r="E317" s="10">
        <v>1</v>
      </c>
      <c r="F317" s="10">
        <f t="shared" si="24"/>
        <v>52</v>
      </c>
      <c r="G317" s="10">
        <f>IFERROR(VLOOKUP(A317,NQC!$A$2:$T$1994,11,FALSE),0)</f>
        <v>47</v>
      </c>
      <c r="H317" s="10">
        <f t="shared" si="25"/>
        <v>0</v>
      </c>
      <c r="I317" s="10">
        <f t="shared" si="28"/>
        <v>47</v>
      </c>
      <c r="J317" s="10">
        <f t="shared" si="26"/>
        <v>0</v>
      </c>
      <c r="K317" s="10" t="str">
        <f t="shared" si="27"/>
        <v>Internal</v>
      </c>
      <c r="L317" s="10" t="s">
        <v>9</v>
      </c>
      <c r="M317" t="str">
        <f>VLOOKUP(A317,MasterGen!$E$2:$O$1524,8,FALSE)</f>
        <v>STEAM</v>
      </c>
      <c r="N317" t="str">
        <f>VLOOKUP(A317,MasterGen!$E$2:$O$1524,9,FALSE)</f>
        <v>GEOTHERMAL</v>
      </c>
    </row>
    <row r="318" spans="1:14" x14ac:dyDescent="0.35">
      <c r="A318" s="10" t="s">
        <v>683</v>
      </c>
      <c r="B318" s="10" t="s">
        <v>684</v>
      </c>
      <c r="C318" s="10" t="s">
        <v>88</v>
      </c>
      <c r="D318" s="10">
        <v>27.8</v>
      </c>
      <c r="E318" s="10">
        <v>16.8</v>
      </c>
      <c r="F318" s="10">
        <f t="shared" si="24"/>
        <v>11</v>
      </c>
      <c r="G318" s="10">
        <f>IFERROR(VLOOKUP(A318,NQC!$A$2:$T$1994,11,FALSE),0)</f>
        <v>15.63</v>
      </c>
      <c r="H318" s="10">
        <f t="shared" si="25"/>
        <v>4.6300000000000008</v>
      </c>
      <c r="I318" s="10">
        <f t="shared" si="28"/>
        <v>15.63</v>
      </c>
      <c r="J318" s="10">
        <f t="shared" si="26"/>
        <v>4.6300000000000008</v>
      </c>
      <c r="K318" s="10" t="str">
        <f t="shared" si="27"/>
        <v>Internal</v>
      </c>
      <c r="L318" s="10" t="s">
        <v>12</v>
      </c>
      <c r="M318" t="str">
        <f>VLOOKUP(A318,MasterGen!$E$2:$O$1524,8,FALSE)</f>
        <v>COMBUSTION TURBINE</v>
      </c>
      <c r="N318" t="str">
        <f>VLOOKUP(A318,MasterGen!$E$2:$O$1524,9,FALSE)</f>
        <v>NATURAL GAS</v>
      </c>
    </row>
    <row r="319" spans="1:14" x14ac:dyDescent="0.35">
      <c r="A319" s="10" t="s">
        <v>840</v>
      </c>
      <c r="B319" s="10" t="s">
        <v>841</v>
      </c>
      <c r="C319" s="10" t="s">
        <v>8</v>
      </c>
      <c r="D319" s="10">
        <v>16.2</v>
      </c>
      <c r="E319" s="10">
        <v>0</v>
      </c>
      <c r="F319" s="10">
        <f t="shared" si="24"/>
        <v>16.2</v>
      </c>
      <c r="G319" s="10">
        <f>IFERROR(VLOOKUP(A319,NQC!$A$2:$T$1994,11,FALSE),0)</f>
        <v>12.88</v>
      </c>
      <c r="H319" s="10">
        <f t="shared" si="25"/>
        <v>0</v>
      </c>
      <c r="I319" s="10">
        <f t="shared" si="28"/>
        <v>12.88</v>
      </c>
      <c r="J319" s="10">
        <f t="shared" si="26"/>
        <v>0</v>
      </c>
      <c r="K319" s="10" t="str">
        <f t="shared" si="27"/>
        <v>Internal</v>
      </c>
      <c r="L319" s="10" t="s">
        <v>89</v>
      </c>
      <c r="M319" t="str">
        <f>VLOOKUP(A319,MasterGen!$E$2:$O$1524,8,FALSE)</f>
        <v>HYDRO</v>
      </c>
      <c r="N319" t="str">
        <f>VLOOKUP(A319,MasterGen!$E$2:$O$1524,9,FALSE)</f>
        <v>WATER</v>
      </c>
    </row>
    <row r="320" spans="1:14" x14ac:dyDescent="0.35">
      <c r="A320" s="10" t="s">
        <v>685</v>
      </c>
      <c r="B320" s="10" t="s">
        <v>686</v>
      </c>
      <c r="C320" s="10" t="s">
        <v>17</v>
      </c>
      <c r="D320" s="10">
        <v>7.1</v>
      </c>
      <c r="E320" s="10">
        <v>7.1</v>
      </c>
      <c r="F320" s="10">
        <f t="shared" si="24"/>
        <v>0</v>
      </c>
      <c r="G320" s="10">
        <f>IFERROR(VLOOKUP(A320,NQC!$A$2:$T$1994,11,FALSE),0)</f>
        <v>0.98</v>
      </c>
      <c r="H320" s="10">
        <f t="shared" si="25"/>
        <v>0.98</v>
      </c>
      <c r="I320" s="10">
        <f t="shared" si="28"/>
        <v>0.98</v>
      </c>
      <c r="J320" s="10">
        <f t="shared" si="26"/>
        <v>0.98</v>
      </c>
      <c r="K320" s="10" t="str">
        <f t="shared" si="27"/>
        <v>Internal</v>
      </c>
      <c r="L320" s="10" t="s">
        <v>9</v>
      </c>
      <c r="M320" t="str">
        <f>VLOOKUP(A320,MasterGen!$E$2:$O$1524,8,FALSE)</f>
        <v>HYDRO</v>
      </c>
      <c r="N320" t="str">
        <f>VLOOKUP(A320,MasterGen!$E$2:$O$1524,9,FALSE)</f>
        <v>WATER</v>
      </c>
    </row>
    <row r="321" spans="1:14" x14ac:dyDescent="0.35">
      <c r="A321" s="10" t="s">
        <v>687</v>
      </c>
      <c r="B321" s="10" t="s">
        <v>688</v>
      </c>
      <c r="C321" s="10" t="s">
        <v>8</v>
      </c>
      <c r="D321" s="10">
        <v>200</v>
      </c>
      <c r="E321" s="10">
        <v>200</v>
      </c>
      <c r="F321" s="10">
        <f t="shared" si="24"/>
        <v>0</v>
      </c>
      <c r="G321" s="10">
        <f>IFERROR(VLOOKUP(A321,NQC!$A$2:$T$1994,11,FALSE),0)</f>
        <v>0</v>
      </c>
      <c r="H321" s="10">
        <f t="shared" si="25"/>
        <v>0</v>
      </c>
      <c r="I321" s="10">
        <f>D321</f>
        <v>200</v>
      </c>
      <c r="J321" s="10">
        <f t="shared" si="26"/>
        <v>200</v>
      </c>
      <c r="K321" s="10" t="str">
        <f t="shared" si="27"/>
        <v>Dynamic</v>
      </c>
      <c r="L321" s="10" t="s">
        <v>12</v>
      </c>
      <c r="M321" t="str">
        <f>VLOOKUP(A321,MasterGen!$E$2:$O$1524,8,FALSE)</f>
        <v>COMBINED CYCLE</v>
      </c>
      <c r="N321" t="str">
        <f>VLOOKUP(A321,MasterGen!$E$2:$O$1524,9,FALSE)</f>
        <v>NATURAL GAS</v>
      </c>
    </row>
    <row r="322" spans="1:14" x14ac:dyDescent="0.35">
      <c r="A322" s="10" t="s">
        <v>689</v>
      </c>
      <c r="B322" s="10" t="s">
        <v>690</v>
      </c>
      <c r="C322" s="10" t="s">
        <v>88</v>
      </c>
      <c r="D322" s="10">
        <v>7</v>
      </c>
      <c r="E322" s="10">
        <v>7</v>
      </c>
      <c r="F322" s="10">
        <f t="shared" si="24"/>
        <v>0</v>
      </c>
      <c r="G322" s="10">
        <f>IFERROR(VLOOKUP(A322,NQC!$A$2:$T$1994,11,FALSE),0)</f>
        <v>0.01</v>
      </c>
      <c r="H322" s="10">
        <f t="shared" si="25"/>
        <v>0.01</v>
      </c>
      <c r="I322" s="10">
        <f t="shared" ref="I322:I353" si="29">G322</f>
        <v>0.01</v>
      </c>
      <c r="J322" s="10">
        <f t="shared" si="26"/>
        <v>0.01</v>
      </c>
      <c r="K322" s="10" t="str">
        <f t="shared" si="27"/>
        <v>Internal</v>
      </c>
      <c r="L322" s="10" t="s">
        <v>89</v>
      </c>
      <c r="M322" t="str">
        <f>VLOOKUP(A322,MasterGen!$E$2:$O$1524,8,FALSE)</f>
        <v>HYDRO</v>
      </c>
      <c r="N322" t="str">
        <f>VLOOKUP(A322,MasterGen!$E$2:$O$1524,9,FALSE)</f>
        <v>WATER</v>
      </c>
    </row>
    <row r="323" spans="1:14" x14ac:dyDescent="0.35">
      <c r="A323" s="10" t="s">
        <v>691</v>
      </c>
      <c r="B323" s="10" t="s">
        <v>692</v>
      </c>
      <c r="C323" s="10" t="s">
        <v>8</v>
      </c>
      <c r="D323" s="10">
        <v>6.4</v>
      </c>
      <c r="E323" s="10">
        <v>6.4</v>
      </c>
      <c r="F323" s="10">
        <f t="shared" ref="F323:F379" si="30">D323-E323</f>
        <v>0</v>
      </c>
      <c r="G323" s="10">
        <f>IFERROR(VLOOKUP(A323,NQC!$A$2:$T$1994,11,FALSE),0)</f>
        <v>0</v>
      </c>
      <c r="H323" s="10">
        <f t="shared" ref="H323:H379" si="31">IF(F323&lt;G323,G323-F323,0)</f>
        <v>0</v>
      </c>
      <c r="I323" s="10">
        <f t="shared" si="29"/>
        <v>0</v>
      </c>
      <c r="J323" s="10">
        <f t="shared" ref="J323:J379" si="32">IF(F323&lt;I323,I323-F323,0)</f>
        <v>0</v>
      </c>
      <c r="K323" s="10" t="str">
        <f t="shared" ref="K323:K379" si="33">IF(I323&gt;G323,"Dynamic", "Internal")</f>
        <v>Internal</v>
      </c>
      <c r="L323" s="10" t="s">
        <v>12</v>
      </c>
      <c r="M323" t="str">
        <f>VLOOKUP(A323,MasterGen!$E$2:$O$1524,8,FALSE)</f>
        <v>HYDRO</v>
      </c>
      <c r="N323" t="str">
        <f>VLOOKUP(A323,MasterGen!$E$2:$O$1524,9,FALSE)</f>
        <v>WATER</v>
      </c>
    </row>
    <row r="324" spans="1:14" x14ac:dyDescent="0.35">
      <c r="A324" s="10" t="s">
        <v>693</v>
      </c>
      <c r="B324" s="10" t="s">
        <v>694</v>
      </c>
      <c r="C324" s="10" t="s">
        <v>8</v>
      </c>
      <c r="D324" s="10">
        <v>2.5</v>
      </c>
      <c r="E324" s="10">
        <v>2.5</v>
      </c>
      <c r="F324" s="10">
        <f t="shared" si="30"/>
        <v>0</v>
      </c>
      <c r="G324" s="10">
        <f>IFERROR(VLOOKUP(A324,NQC!$A$2:$T$1994,11,FALSE),0)</f>
        <v>0</v>
      </c>
      <c r="H324" s="10">
        <f t="shared" si="31"/>
        <v>0</v>
      </c>
      <c r="I324" s="10">
        <f t="shared" si="29"/>
        <v>0</v>
      </c>
      <c r="J324" s="10">
        <f t="shared" si="32"/>
        <v>0</v>
      </c>
      <c r="K324" s="10" t="str">
        <f t="shared" si="33"/>
        <v>Internal</v>
      </c>
      <c r="L324" s="10" t="s">
        <v>12</v>
      </c>
      <c r="M324" t="str">
        <f>VLOOKUP(A324,MasterGen!$E$2:$O$1524,8,FALSE)</f>
        <v>HYDRO</v>
      </c>
      <c r="N324" t="str">
        <f>VLOOKUP(A324,MasterGen!$E$2:$O$1524,9,FALSE)</f>
        <v>WATER</v>
      </c>
    </row>
    <row r="325" spans="1:14" x14ac:dyDescent="0.35">
      <c r="A325" s="10" t="s">
        <v>695</v>
      </c>
      <c r="B325" s="10" t="s">
        <v>696</v>
      </c>
      <c r="C325" s="10" t="s">
        <v>8</v>
      </c>
      <c r="D325" s="10">
        <v>20</v>
      </c>
      <c r="E325" s="10">
        <v>2</v>
      </c>
      <c r="F325" s="10">
        <f t="shared" si="30"/>
        <v>18</v>
      </c>
      <c r="G325" s="10">
        <f>IFERROR(VLOOKUP(A325,NQC!$A$2:$T$1994,11,FALSE),0)</f>
        <v>5.4</v>
      </c>
      <c r="H325" s="10">
        <f t="shared" si="31"/>
        <v>0</v>
      </c>
      <c r="I325" s="10">
        <f t="shared" si="29"/>
        <v>5.4</v>
      </c>
      <c r="J325" s="10">
        <f t="shared" si="32"/>
        <v>0</v>
      </c>
      <c r="K325" s="10" t="str">
        <f t="shared" si="33"/>
        <v>Internal</v>
      </c>
      <c r="L325" s="10" t="s">
        <v>20</v>
      </c>
      <c r="M325" t="str">
        <f>VLOOKUP(A325,MasterGen!$E$2:$O$1524,8,FALSE)</f>
        <v>PHOTO VOLTAIC</v>
      </c>
      <c r="N325" t="str">
        <f>VLOOKUP(A325,MasterGen!$E$2:$O$1524,9,FALSE)</f>
        <v>SUN</v>
      </c>
    </row>
    <row r="326" spans="1:14" x14ac:dyDescent="0.35">
      <c r="A326" s="10" t="s">
        <v>697</v>
      </c>
      <c r="B326" s="10" t="s">
        <v>698</v>
      </c>
      <c r="C326" s="10" t="s">
        <v>8</v>
      </c>
      <c r="D326" s="10">
        <v>1.5</v>
      </c>
      <c r="E326" s="10">
        <v>0.3</v>
      </c>
      <c r="F326" s="10">
        <f t="shared" si="30"/>
        <v>1.2</v>
      </c>
      <c r="G326" s="10">
        <f>IFERROR(VLOOKUP(A326,NQC!$A$2:$T$1994,11,FALSE),0)</f>
        <v>0</v>
      </c>
      <c r="H326" s="10">
        <f t="shared" si="31"/>
        <v>0</v>
      </c>
      <c r="I326" s="10">
        <f t="shared" si="29"/>
        <v>0</v>
      </c>
      <c r="J326" s="10">
        <f t="shared" si="32"/>
        <v>0</v>
      </c>
      <c r="K326" s="10" t="str">
        <f t="shared" si="33"/>
        <v>Internal</v>
      </c>
      <c r="L326" s="10" t="s">
        <v>699</v>
      </c>
      <c r="M326" t="str">
        <f>VLOOKUP(A326,MasterGen!$E$2:$O$1524,8,FALSE)</f>
        <v>PHOTO VOLTAIC</v>
      </c>
      <c r="N326" t="str">
        <f>VLOOKUP(A326,MasterGen!$E$2:$O$1524,9,FALSE)</f>
        <v>SUN</v>
      </c>
    </row>
    <row r="327" spans="1:14" x14ac:dyDescent="0.35">
      <c r="A327" s="10" t="s">
        <v>700</v>
      </c>
      <c r="B327" s="10" t="s">
        <v>701</v>
      </c>
      <c r="C327" s="10" t="s">
        <v>8</v>
      </c>
      <c r="D327" s="10">
        <v>18.5</v>
      </c>
      <c r="E327" s="10">
        <v>1.9</v>
      </c>
      <c r="F327" s="10">
        <f t="shared" si="30"/>
        <v>16.600000000000001</v>
      </c>
      <c r="G327" s="10">
        <f>IFERROR(VLOOKUP(A327,NQC!$A$2:$T$1994,11,FALSE),0)</f>
        <v>5</v>
      </c>
      <c r="H327" s="10">
        <f t="shared" si="31"/>
        <v>0</v>
      </c>
      <c r="I327" s="10">
        <f t="shared" si="29"/>
        <v>5</v>
      </c>
      <c r="J327" s="10">
        <f t="shared" si="32"/>
        <v>0</v>
      </c>
      <c r="K327" s="10" t="str">
        <f t="shared" si="33"/>
        <v>Internal</v>
      </c>
      <c r="L327" s="10" t="s">
        <v>9</v>
      </c>
      <c r="M327" t="str">
        <f>VLOOKUP(A327,MasterGen!$E$2:$O$1524,8,FALSE)</f>
        <v>PHOTO VOLTAIC</v>
      </c>
      <c r="N327" t="str">
        <f>VLOOKUP(A327,MasterGen!$E$2:$O$1524,9,FALSE)</f>
        <v>SUN</v>
      </c>
    </row>
    <row r="328" spans="1:14" x14ac:dyDescent="0.35">
      <c r="A328" s="10" t="s">
        <v>702</v>
      </c>
      <c r="B328" s="10" t="s">
        <v>703</v>
      </c>
      <c r="C328" s="10" t="s">
        <v>8</v>
      </c>
      <c r="D328" s="10">
        <v>586.02</v>
      </c>
      <c r="E328" s="10">
        <v>35.020000000000003</v>
      </c>
      <c r="F328" s="10">
        <f t="shared" si="30"/>
        <v>551</v>
      </c>
      <c r="G328" s="10">
        <f>IFERROR(VLOOKUP(A328,NQC!$A$2:$T$1994,11,FALSE),0)</f>
        <v>586.02</v>
      </c>
      <c r="H328" s="10">
        <f t="shared" si="31"/>
        <v>35.019999999999982</v>
      </c>
      <c r="I328" s="10">
        <f t="shared" si="29"/>
        <v>586.02</v>
      </c>
      <c r="J328" s="10">
        <f t="shared" si="32"/>
        <v>35.019999999999982</v>
      </c>
      <c r="K328" s="10" t="str">
        <f t="shared" si="33"/>
        <v>Internal</v>
      </c>
      <c r="L328" s="10" t="s">
        <v>9</v>
      </c>
      <c r="M328" t="str">
        <f>VLOOKUP(A328,MasterGen!$E$2:$O$1524,8,FALSE)</f>
        <v>COMBINED CYCLE</v>
      </c>
      <c r="N328" t="str">
        <f>VLOOKUP(A328,MasterGen!$E$2:$O$1524,9,FALSE)</f>
        <v>NATURAL GAS</v>
      </c>
    </row>
    <row r="329" spans="1:14" x14ac:dyDescent="0.35">
      <c r="A329" s="10" t="s">
        <v>704</v>
      </c>
      <c r="B329" s="10" t="s">
        <v>705</v>
      </c>
      <c r="C329" s="10" t="s">
        <v>8</v>
      </c>
      <c r="D329" s="10">
        <v>248</v>
      </c>
      <c r="E329" s="10">
        <v>31</v>
      </c>
      <c r="F329" s="10">
        <f t="shared" si="30"/>
        <v>217</v>
      </c>
      <c r="G329" s="10">
        <f>IFERROR(VLOOKUP(A329,NQC!$A$2:$T$1994,11,FALSE),0)</f>
        <v>229.5</v>
      </c>
      <c r="H329" s="10">
        <f t="shared" si="31"/>
        <v>12.5</v>
      </c>
      <c r="I329" s="10">
        <f t="shared" si="29"/>
        <v>229.5</v>
      </c>
      <c r="J329" s="10">
        <f t="shared" si="32"/>
        <v>12.5</v>
      </c>
      <c r="K329" s="10" t="str">
        <f t="shared" si="33"/>
        <v>Internal</v>
      </c>
      <c r="L329" s="10" t="s">
        <v>20</v>
      </c>
      <c r="M329" t="str">
        <f>VLOOKUP(A329,MasterGen!$E$2:$O$1524,8,FALSE)</f>
        <v>COMBUSTION TURBINE</v>
      </c>
      <c r="N329" t="str">
        <f>VLOOKUP(A329,MasterGen!$E$2:$O$1524,9,FALSE)</f>
        <v>NATURAL GAS</v>
      </c>
    </row>
    <row r="330" spans="1:14" x14ac:dyDescent="0.35">
      <c r="A330" s="10" t="s">
        <v>706</v>
      </c>
      <c r="B330" s="10" t="s">
        <v>707</v>
      </c>
      <c r="C330" s="10" t="s">
        <v>8</v>
      </c>
      <c r="D330" s="10">
        <v>4.8</v>
      </c>
      <c r="E330" s="10">
        <v>2.8</v>
      </c>
      <c r="F330" s="10">
        <f t="shared" si="30"/>
        <v>2</v>
      </c>
      <c r="G330" s="10">
        <f>IFERROR(VLOOKUP(A330,NQC!$A$2:$T$1994,11,FALSE),0)</f>
        <v>3</v>
      </c>
      <c r="H330" s="10">
        <f t="shared" si="31"/>
        <v>1</v>
      </c>
      <c r="I330" s="10">
        <f t="shared" si="29"/>
        <v>3</v>
      </c>
      <c r="J330" s="10">
        <f t="shared" si="32"/>
        <v>1</v>
      </c>
      <c r="K330" s="10" t="str">
        <f t="shared" si="33"/>
        <v>Internal</v>
      </c>
      <c r="L330" s="10" t="s">
        <v>20</v>
      </c>
      <c r="M330" t="str">
        <f>VLOOKUP(A330,MasterGen!$E$2:$O$1524,8,FALSE)</f>
        <v>OTHER</v>
      </c>
      <c r="N330" t="str">
        <f>VLOOKUP(A330,MasterGen!$E$2:$O$1524,9,FALSE)</f>
        <v>LESR</v>
      </c>
    </row>
    <row r="331" spans="1:14" x14ac:dyDescent="0.35">
      <c r="A331" s="10" t="s">
        <v>708</v>
      </c>
      <c r="B331" s="10" t="s">
        <v>709</v>
      </c>
      <c r="C331" s="10" t="s">
        <v>8</v>
      </c>
      <c r="D331" s="10">
        <v>86</v>
      </c>
      <c r="E331" s="10">
        <v>9.08</v>
      </c>
      <c r="F331" s="10">
        <f t="shared" si="30"/>
        <v>76.92</v>
      </c>
      <c r="G331" s="10">
        <f>IFERROR(VLOOKUP(A331,NQC!$A$2:$T$1994,11,FALSE),0)</f>
        <v>77.41</v>
      </c>
      <c r="H331" s="10">
        <f t="shared" si="31"/>
        <v>0.48999999999999488</v>
      </c>
      <c r="I331" s="10">
        <f t="shared" si="29"/>
        <v>77.41</v>
      </c>
      <c r="J331" s="10">
        <f t="shared" si="32"/>
        <v>0.48999999999999488</v>
      </c>
      <c r="K331" s="10" t="str">
        <f t="shared" si="33"/>
        <v>Internal</v>
      </c>
      <c r="L331" s="10" t="s">
        <v>12</v>
      </c>
      <c r="M331" t="str">
        <f>VLOOKUP(A331,MasterGen!$E$2:$O$1524,8,FALSE)</f>
        <v>COMBUSTION TURBINE</v>
      </c>
      <c r="N331" t="str">
        <f>VLOOKUP(A331,MasterGen!$E$2:$O$1524,9,FALSE)</f>
        <v>NATURAL GAS</v>
      </c>
    </row>
    <row r="332" spans="1:14" x14ac:dyDescent="0.35">
      <c r="A332" s="10" t="s">
        <v>710</v>
      </c>
      <c r="B332" s="10" t="s">
        <v>711</v>
      </c>
      <c r="C332" s="10" t="s">
        <v>8</v>
      </c>
      <c r="D332" s="10">
        <v>78</v>
      </c>
      <c r="E332" s="10">
        <v>6</v>
      </c>
      <c r="F332" s="10">
        <f t="shared" si="30"/>
        <v>72</v>
      </c>
      <c r="G332" s="10">
        <f>IFERROR(VLOOKUP(A332,NQC!$A$2:$T$1994,11,FALSE),0)</f>
        <v>80</v>
      </c>
      <c r="H332" s="10">
        <f t="shared" si="31"/>
        <v>8</v>
      </c>
      <c r="I332" s="10">
        <f t="shared" si="29"/>
        <v>80</v>
      </c>
      <c r="J332" s="10">
        <f t="shared" si="32"/>
        <v>8</v>
      </c>
      <c r="K332" s="10" t="str">
        <f t="shared" si="33"/>
        <v>Internal</v>
      </c>
      <c r="L332" s="10" t="s">
        <v>12</v>
      </c>
      <c r="M332" t="str">
        <f>VLOOKUP(A332,MasterGen!$E$2:$O$1524,8,FALSE)</f>
        <v>COMBUSTION TURBINE</v>
      </c>
      <c r="N332" t="str">
        <f>VLOOKUP(A332,MasterGen!$E$2:$O$1524,9,FALSE)</f>
        <v>NATURAL GAS</v>
      </c>
    </row>
    <row r="333" spans="1:14" x14ac:dyDescent="0.35">
      <c r="A333" s="10" t="s">
        <v>712</v>
      </c>
      <c r="B333" s="10" t="s">
        <v>713</v>
      </c>
      <c r="C333" s="10" t="s">
        <v>8</v>
      </c>
      <c r="D333" s="10">
        <v>78</v>
      </c>
      <c r="E333" s="10">
        <v>6</v>
      </c>
      <c r="F333" s="10">
        <f t="shared" si="30"/>
        <v>72</v>
      </c>
      <c r="G333" s="10">
        <f>IFERROR(VLOOKUP(A333,NQC!$A$2:$T$1994,11,FALSE),0)</f>
        <v>80</v>
      </c>
      <c r="H333" s="10">
        <f t="shared" si="31"/>
        <v>8</v>
      </c>
      <c r="I333" s="10">
        <f t="shared" si="29"/>
        <v>80</v>
      </c>
      <c r="J333" s="10">
        <f t="shared" si="32"/>
        <v>8</v>
      </c>
      <c r="K333" s="10" t="str">
        <f t="shared" si="33"/>
        <v>Internal</v>
      </c>
      <c r="L333" s="10" t="s">
        <v>12</v>
      </c>
      <c r="M333" t="str">
        <f>VLOOKUP(A333,MasterGen!$E$2:$O$1524,8,FALSE)</f>
        <v>COMBUSTION TURBINE</v>
      </c>
      <c r="N333" t="str">
        <f>VLOOKUP(A333,MasterGen!$E$2:$O$1524,9,FALSE)</f>
        <v>NATURAL GAS</v>
      </c>
    </row>
    <row r="334" spans="1:14" x14ac:dyDescent="0.35">
      <c r="A334" s="10" t="s">
        <v>714</v>
      </c>
      <c r="B334" s="10" t="s">
        <v>715</v>
      </c>
      <c r="C334" s="10" t="s">
        <v>8</v>
      </c>
      <c r="D334" s="10">
        <v>78</v>
      </c>
      <c r="E334" s="10">
        <v>7</v>
      </c>
      <c r="F334" s="10">
        <f t="shared" si="30"/>
        <v>71</v>
      </c>
      <c r="G334" s="10">
        <f>IFERROR(VLOOKUP(A334,NQC!$A$2:$T$1994,11,FALSE),0)</f>
        <v>80</v>
      </c>
      <c r="H334" s="10">
        <f t="shared" si="31"/>
        <v>9</v>
      </c>
      <c r="I334" s="10">
        <f t="shared" si="29"/>
        <v>80</v>
      </c>
      <c r="J334" s="10">
        <f t="shared" si="32"/>
        <v>9</v>
      </c>
      <c r="K334" s="10" t="str">
        <f t="shared" si="33"/>
        <v>Internal</v>
      </c>
      <c r="L334" s="10" t="s">
        <v>12</v>
      </c>
      <c r="M334" t="str">
        <f>VLOOKUP(A334,MasterGen!$E$2:$O$1524,8,FALSE)</f>
        <v>COMBUSTION TURBINE</v>
      </c>
      <c r="N334" t="str">
        <f>VLOOKUP(A334,MasterGen!$E$2:$O$1524,9,FALSE)</f>
        <v>NATURAL GAS</v>
      </c>
    </row>
    <row r="335" spans="1:14" x14ac:dyDescent="0.35">
      <c r="A335" s="10" t="s">
        <v>718</v>
      </c>
      <c r="B335" s="10" t="s">
        <v>719</v>
      </c>
      <c r="C335" s="10" t="s">
        <v>8</v>
      </c>
      <c r="D335" s="10">
        <v>625</v>
      </c>
      <c r="E335" s="10">
        <v>24</v>
      </c>
      <c r="F335" s="10">
        <f t="shared" si="30"/>
        <v>601</v>
      </c>
      <c r="G335" s="10">
        <f>IFERROR(VLOOKUP(A335,NQC!$A$2:$T$1994,11,FALSE),0)</f>
        <v>593</v>
      </c>
      <c r="H335" s="10">
        <f t="shared" si="31"/>
        <v>0</v>
      </c>
      <c r="I335" s="10">
        <f t="shared" si="29"/>
        <v>593</v>
      </c>
      <c r="J335" s="10">
        <f t="shared" si="32"/>
        <v>0</v>
      </c>
      <c r="K335" s="10" t="str">
        <f t="shared" si="33"/>
        <v>Internal</v>
      </c>
      <c r="L335" s="10" t="s">
        <v>43</v>
      </c>
      <c r="M335" t="str">
        <f>VLOOKUP(A335,MasterGen!$E$2:$O$1524,8,FALSE)</f>
        <v>COMBINED CYCLE</v>
      </c>
      <c r="N335" t="str">
        <f>VLOOKUP(A335,MasterGen!$E$2:$O$1524,9,FALSE)</f>
        <v>NATURAL GAS</v>
      </c>
    </row>
    <row r="336" spans="1:14" x14ac:dyDescent="0.35">
      <c r="A336" s="10" t="s">
        <v>721</v>
      </c>
      <c r="B336" s="10" t="s">
        <v>722</v>
      </c>
      <c r="C336" s="10" t="s">
        <v>88</v>
      </c>
      <c r="D336" s="10">
        <v>2.83</v>
      </c>
      <c r="E336" s="10">
        <v>2.83</v>
      </c>
      <c r="F336" s="10">
        <f t="shared" si="30"/>
        <v>0</v>
      </c>
      <c r="G336" s="10">
        <f>IFERROR(VLOOKUP(A336,NQC!$A$2:$T$1994,11,FALSE),0)</f>
        <v>0</v>
      </c>
      <c r="H336" s="10">
        <f t="shared" si="31"/>
        <v>0</v>
      </c>
      <c r="I336" s="10">
        <f t="shared" si="29"/>
        <v>0</v>
      </c>
      <c r="J336" s="10">
        <f t="shared" si="32"/>
        <v>0</v>
      </c>
      <c r="K336" s="10" t="str">
        <f t="shared" si="33"/>
        <v>Internal</v>
      </c>
      <c r="L336" s="10" t="s">
        <v>9</v>
      </c>
      <c r="M336" t="str">
        <f>VLOOKUP(A336,MasterGen!$E$2:$O$1524,8,FALSE)</f>
        <v>HYDRO</v>
      </c>
      <c r="N336" t="str">
        <f>VLOOKUP(A336,MasterGen!$E$2:$O$1524,9,FALSE)</f>
        <v>WATER</v>
      </c>
    </row>
    <row r="337" spans="1:14" x14ac:dyDescent="0.35">
      <c r="A337" s="10" t="s">
        <v>725</v>
      </c>
      <c r="B337" s="10" t="s">
        <v>726</v>
      </c>
      <c r="C337" s="10" t="s">
        <v>8</v>
      </c>
      <c r="D337" s="10">
        <v>3.5</v>
      </c>
      <c r="E337" s="10">
        <v>1</v>
      </c>
      <c r="F337" s="10">
        <f t="shared" si="30"/>
        <v>2.5</v>
      </c>
      <c r="G337" s="10">
        <f>IFERROR(VLOOKUP(A337,NQC!$A$2:$T$1994,11,FALSE),0)</f>
        <v>1.7</v>
      </c>
      <c r="H337" s="10">
        <f t="shared" si="31"/>
        <v>0</v>
      </c>
      <c r="I337" s="10">
        <f t="shared" si="29"/>
        <v>1.7</v>
      </c>
      <c r="J337" s="10">
        <f t="shared" si="32"/>
        <v>0</v>
      </c>
      <c r="K337" s="10" t="str">
        <f t="shared" si="33"/>
        <v>Internal</v>
      </c>
      <c r="L337" s="10" t="s">
        <v>9</v>
      </c>
      <c r="M337" t="str">
        <f>VLOOKUP(A337,MasterGen!$E$2:$O$1524,8,FALSE)</f>
        <v>HYDRO</v>
      </c>
      <c r="N337" t="str">
        <f>VLOOKUP(A337,MasterGen!$E$2:$O$1524,9,FALSE)</f>
        <v>WATER</v>
      </c>
    </row>
    <row r="338" spans="1:14" x14ac:dyDescent="0.35">
      <c r="A338" s="10" t="s">
        <v>727</v>
      </c>
      <c r="B338" s="10" t="s">
        <v>728</v>
      </c>
      <c r="C338" s="10" t="s">
        <v>8</v>
      </c>
      <c r="D338" s="10">
        <v>24.4</v>
      </c>
      <c r="E338" s="10">
        <v>8.39</v>
      </c>
      <c r="F338" s="10">
        <f t="shared" si="30"/>
        <v>16.009999999999998</v>
      </c>
      <c r="G338" s="10">
        <f>IFERROR(VLOOKUP(A338,NQC!$A$2:$T$1994,11,FALSE),0)</f>
        <v>22.83</v>
      </c>
      <c r="H338" s="10">
        <f t="shared" si="31"/>
        <v>6.82</v>
      </c>
      <c r="I338" s="10">
        <f t="shared" si="29"/>
        <v>22.83</v>
      </c>
      <c r="J338" s="10">
        <f t="shared" si="32"/>
        <v>6.82</v>
      </c>
      <c r="K338" s="10" t="str">
        <f t="shared" si="33"/>
        <v>Internal</v>
      </c>
      <c r="L338" s="10" t="s">
        <v>89</v>
      </c>
      <c r="M338" t="str">
        <f>VLOOKUP(A338,MasterGen!$E$2:$O$1524,8,FALSE)</f>
        <v>STEAM</v>
      </c>
      <c r="N338" t="str">
        <f>VLOOKUP(A338,MasterGen!$E$2:$O$1524,9,FALSE)</f>
        <v>BIOMASS</v>
      </c>
    </row>
    <row r="339" spans="1:14" x14ac:dyDescent="0.35">
      <c r="A339" s="10" t="s">
        <v>729</v>
      </c>
      <c r="B339" s="10" t="s">
        <v>730</v>
      </c>
      <c r="C339" s="10" t="s">
        <v>8</v>
      </c>
      <c r="D339" s="10">
        <v>49.85</v>
      </c>
      <c r="E339" s="10">
        <v>0</v>
      </c>
      <c r="F339" s="10">
        <f t="shared" si="30"/>
        <v>49.85</v>
      </c>
      <c r="G339" s="10">
        <f>IFERROR(VLOOKUP(A339,NQC!$A$2:$T$1994,11,FALSE),0)</f>
        <v>7.0000000000000007E-2</v>
      </c>
      <c r="H339" s="10">
        <f t="shared" si="31"/>
        <v>0</v>
      </c>
      <c r="I339" s="10">
        <f t="shared" si="29"/>
        <v>7.0000000000000007E-2</v>
      </c>
      <c r="J339" s="10">
        <f t="shared" si="32"/>
        <v>0</v>
      </c>
      <c r="K339" s="10" t="str">
        <f t="shared" si="33"/>
        <v>Internal</v>
      </c>
      <c r="L339" s="10" t="s">
        <v>20</v>
      </c>
      <c r="M339" t="str">
        <f>VLOOKUP(A339,MasterGen!$E$2:$O$1524,8,FALSE)</f>
        <v>COMBUSTION TURBINE</v>
      </c>
      <c r="N339" t="str">
        <f>VLOOKUP(A339,MasterGen!$E$2:$O$1524,9,FALSE)</f>
        <v>NATURAL GAS</v>
      </c>
    </row>
    <row r="340" spans="1:14" x14ac:dyDescent="0.35">
      <c r="A340" s="10" t="s">
        <v>731</v>
      </c>
      <c r="B340" s="10" t="s">
        <v>732</v>
      </c>
      <c r="C340" s="10" t="s">
        <v>8</v>
      </c>
      <c r="D340" s="10">
        <v>42.96</v>
      </c>
      <c r="E340" s="10">
        <v>0</v>
      </c>
      <c r="F340" s="10">
        <f t="shared" si="30"/>
        <v>42.96</v>
      </c>
      <c r="G340" s="10">
        <f>IFERROR(VLOOKUP(A340,NQC!$A$2:$T$1994,11,FALSE),0)</f>
        <v>9.02</v>
      </c>
      <c r="H340" s="10">
        <f t="shared" si="31"/>
        <v>0</v>
      </c>
      <c r="I340" s="10">
        <f t="shared" si="29"/>
        <v>9.02</v>
      </c>
      <c r="J340" s="10">
        <f t="shared" si="32"/>
        <v>0</v>
      </c>
      <c r="K340" s="10" t="str">
        <f t="shared" si="33"/>
        <v>Internal</v>
      </c>
      <c r="L340" s="10" t="s">
        <v>9</v>
      </c>
      <c r="M340" t="str">
        <f>VLOOKUP(A340,MasterGen!$E$2:$O$1524,8,FALSE)</f>
        <v>WIND</v>
      </c>
      <c r="N340" t="str">
        <f>VLOOKUP(A340,MasterGen!$E$2:$O$1524,9,FALSE)</f>
        <v>WIND</v>
      </c>
    </row>
    <row r="341" spans="1:14" x14ac:dyDescent="0.35">
      <c r="A341" s="10" t="s">
        <v>733</v>
      </c>
      <c r="B341" s="10" t="s">
        <v>734</v>
      </c>
      <c r="C341" s="10" t="s">
        <v>8</v>
      </c>
      <c r="D341" s="10">
        <v>42.96</v>
      </c>
      <c r="E341" s="10">
        <v>0</v>
      </c>
      <c r="F341" s="10">
        <f t="shared" si="30"/>
        <v>42.96</v>
      </c>
      <c r="G341" s="10">
        <f>IFERROR(VLOOKUP(A341,NQC!$A$2:$T$1994,11,FALSE),0)</f>
        <v>9.02</v>
      </c>
      <c r="H341" s="10">
        <f t="shared" si="31"/>
        <v>0</v>
      </c>
      <c r="I341" s="10">
        <f t="shared" si="29"/>
        <v>9.02</v>
      </c>
      <c r="J341" s="10">
        <f t="shared" si="32"/>
        <v>0</v>
      </c>
      <c r="K341" s="10" t="str">
        <f t="shared" si="33"/>
        <v>Internal</v>
      </c>
      <c r="L341" s="10" t="s">
        <v>9</v>
      </c>
      <c r="M341" t="str">
        <f>VLOOKUP(A341,MasterGen!$E$2:$O$1524,8,FALSE)</f>
        <v>WIND</v>
      </c>
      <c r="N341" t="str">
        <f>VLOOKUP(A341,MasterGen!$E$2:$O$1524,9,FALSE)</f>
        <v>WIND</v>
      </c>
    </row>
    <row r="342" spans="1:14" x14ac:dyDescent="0.35">
      <c r="A342" s="10" t="s">
        <v>735</v>
      </c>
      <c r="B342" s="10" t="s">
        <v>736</v>
      </c>
      <c r="C342" s="10" t="s">
        <v>8</v>
      </c>
      <c r="D342" s="10">
        <v>46</v>
      </c>
      <c r="E342" s="10">
        <v>0</v>
      </c>
      <c r="F342" s="10">
        <f t="shared" si="30"/>
        <v>46</v>
      </c>
      <c r="G342" s="10">
        <f>IFERROR(VLOOKUP(A342,NQC!$A$2:$T$1994,11,FALSE),0)</f>
        <v>9.66</v>
      </c>
      <c r="H342" s="10">
        <f t="shared" si="31"/>
        <v>0</v>
      </c>
      <c r="I342" s="10">
        <f t="shared" si="29"/>
        <v>9.66</v>
      </c>
      <c r="J342" s="10">
        <f t="shared" si="32"/>
        <v>0</v>
      </c>
      <c r="K342" s="10" t="str">
        <f t="shared" si="33"/>
        <v>Internal</v>
      </c>
      <c r="L342" s="10" t="s">
        <v>9</v>
      </c>
      <c r="M342" t="str">
        <f>VLOOKUP(A342,MasterGen!$E$2:$O$1524,8,FALSE)</f>
        <v>WIND</v>
      </c>
      <c r="N342" t="str">
        <f>VLOOKUP(A342,MasterGen!$E$2:$O$1524,9,FALSE)</f>
        <v>WIND</v>
      </c>
    </row>
    <row r="343" spans="1:14" x14ac:dyDescent="0.35">
      <c r="A343" s="10" t="s">
        <v>737</v>
      </c>
      <c r="B343" s="10" t="s">
        <v>738</v>
      </c>
      <c r="C343" s="10" t="s">
        <v>8</v>
      </c>
      <c r="D343" s="10">
        <v>9</v>
      </c>
      <c r="E343" s="10">
        <v>0</v>
      </c>
      <c r="F343" s="10">
        <f t="shared" si="30"/>
        <v>9</v>
      </c>
      <c r="G343" s="10">
        <f>IFERROR(VLOOKUP(A343,NQC!$A$2:$T$1994,11,FALSE),0)</f>
        <v>1.89</v>
      </c>
      <c r="H343" s="10">
        <f t="shared" si="31"/>
        <v>0</v>
      </c>
      <c r="I343" s="10">
        <f t="shared" si="29"/>
        <v>1.89</v>
      </c>
      <c r="J343" s="10">
        <f t="shared" si="32"/>
        <v>0</v>
      </c>
      <c r="K343" s="10" t="str">
        <f t="shared" si="33"/>
        <v>Internal</v>
      </c>
      <c r="L343" s="10" t="s">
        <v>9</v>
      </c>
      <c r="M343" t="str">
        <f>VLOOKUP(A343,MasterGen!$E$2:$O$1524,8,FALSE)</f>
        <v>WIND</v>
      </c>
      <c r="N343" t="str">
        <f>VLOOKUP(A343,MasterGen!$E$2:$O$1524,9,FALSE)</f>
        <v>WIND</v>
      </c>
    </row>
    <row r="344" spans="1:14" x14ac:dyDescent="0.35">
      <c r="A344" s="10" t="s">
        <v>739</v>
      </c>
      <c r="B344" s="10" t="s">
        <v>740</v>
      </c>
      <c r="C344" s="10" t="s">
        <v>8</v>
      </c>
      <c r="D344" s="10">
        <v>102.18</v>
      </c>
      <c r="E344" s="10">
        <v>0.66</v>
      </c>
      <c r="F344" s="10">
        <f t="shared" si="30"/>
        <v>101.52000000000001</v>
      </c>
      <c r="G344" s="10">
        <f>IFERROR(VLOOKUP(A344,NQC!$A$2:$T$1994,11,FALSE),0)</f>
        <v>21.46</v>
      </c>
      <c r="H344" s="10">
        <f t="shared" si="31"/>
        <v>0</v>
      </c>
      <c r="I344" s="10">
        <f t="shared" si="29"/>
        <v>21.46</v>
      </c>
      <c r="J344" s="10">
        <f t="shared" si="32"/>
        <v>0</v>
      </c>
      <c r="K344" s="10" t="str">
        <f t="shared" si="33"/>
        <v>Internal</v>
      </c>
      <c r="L344" s="10" t="s">
        <v>9</v>
      </c>
      <c r="M344" t="str">
        <f>VLOOKUP(A344,MasterGen!$E$2:$O$1524,8,FALSE)</f>
        <v>WIND</v>
      </c>
      <c r="N344" t="str">
        <f>VLOOKUP(A344,MasterGen!$E$2:$O$1524,9,FALSE)</f>
        <v>WIND</v>
      </c>
    </row>
    <row r="345" spans="1:14" x14ac:dyDescent="0.35">
      <c r="A345" s="10" t="s">
        <v>741</v>
      </c>
      <c r="B345" s="10" t="s">
        <v>742</v>
      </c>
      <c r="C345" s="10" t="s">
        <v>8</v>
      </c>
      <c r="D345" s="10">
        <v>127.8</v>
      </c>
      <c r="E345" s="10">
        <v>0</v>
      </c>
      <c r="F345" s="10">
        <f t="shared" si="30"/>
        <v>127.8</v>
      </c>
      <c r="G345" s="10">
        <f>IFERROR(VLOOKUP(A345,NQC!$A$2:$T$1994,11,FALSE),0)</f>
        <v>26.84</v>
      </c>
      <c r="H345" s="10">
        <f t="shared" si="31"/>
        <v>0</v>
      </c>
      <c r="I345" s="10">
        <f t="shared" si="29"/>
        <v>26.84</v>
      </c>
      <c r="J345" s="10">
        <f t="shared" si="32"/>
        <v>0</v>
      </c>
      <c r="K345" s="10" t="str">
        <f t="shared" si="33"/>
        <v>Internal</v>
      </c>
      <c r="L345" s="10" t="s">
        <v>9</v>
      </c>
      <c r="M345" t="str">
        <f>VLOOKUP(A345,MasterGen!$E$2:$O$1524,8,FALSE)</f>
        <v>WIND</v>
      </c>
      <c r="N345" t="str">
        <f>VLOOKUP(A345,MasterGen!$E$2:$O$1524,9,FALSE)</f>
        <v>WIND</v>
      </c>
    </row>
    <row r="346" spans="1:14" x14ac:dyDescent="0.35">
      <c r="A346" s="10" t="s">
        <v>743</v>
      </c>
      <c r="B346" s="10" t="s">
        <v>744</v>
      </c>
      <c r="C346" s="10" t="s">
        <v>8</v>
      </c>
      <c r="D346" s="10">
        <v>78.2</v>
      </c>
      <c r="E346" s="10">
        <v>3.2</v>
      </c>
      <c r="F346" s="10">
        <f t="shared" si="30"/>
        <v>75</v>
      </c>
      <c r="G346" s="10">
        <f>IFERROR(VLOOKUP(A346,NQC!$A$2:$T$1994,11,FALSE),0)</f>
        <v>16.420000000000002</v>
      </c>
      <c r="H346" s="10">
        <f t="shared" si="31"/>
        <v>0</v>
      </c>
      <c r="I346" s="10">
        <f t="shared" si="29"/>
        <v>16.420000000000002</v>
      </c>
      <c r="J346" s="10">
        <f t="shared" si="32"/>
        <v>0</v>
      </c>
      <c r="K346" s="10" t="str">
        <f t="shared" si="33"/>
        <v>Internal</v>
      </c>
      <c r="L346" s="10" t="s">
        <v>9</v>
      </c>
      <c r="M346" t="str">
        <f>VLOOKUP(A346,MasterGen!$E$2:$O$1524,8,FALSE)</f>
        <v>WIND</v>
      </c>
      <c r="N346" t="str">
        <f>VLOOKUP(A346,MasterGen!$E$2:$O$1524,9,FALSE)</f>
        <v>WIND</v>
      </c>
    </row>
    <row r="347" spans="1:14" x14ac:dyDescent="0.35">
      <c r="A347" s="10" t="s">
        <v>745</v>
      </c>
      <c r="B347" s="10" t="s">
        <v>746</v>
      </c>
      <c r="C347" s="10" t="s">
        <v>8</v>
      </c>
      <c r="D347" s="10">
        <v>1.85</v>
      </c>
      <c r="E347" s="10">
        <v>1.1499999999999999</v>
      </c>
      <c r="F347" s="10">
        <f t="shared" si="30"/>
        <v>0.70000000000000018</v>
      </c>
      <c r="G347" s="10">
        <f>IFERROR(VLOOKUP(A347,NQC!$A$2:$T$1994,11,FALSE),0)</f>
        <v>1</v>
      </c>
      <c r="H347" s="10">
        <f t="shared" si="31"/>
        <v>0.29999999999999982</v>
      </c>
      <c r="I347" s="10">
        <f t="shared" si="29"/>
        <v>1</v>
      </c>
      <c r="J347" s="10">
        <f t="shared" si="32"/>
        <v>0.29999999999999982</v>
      </c>
      <c r="K347" s="10" t="str">
        <f t="shared" si="33"/>
        <v>Internal</v>
      </c>
      <c r="L347" s="10" t="s">
        <v>89</v>
      </c>
      <c r="M347" t="str">
        <f>VLOOKUP(A347,MasterGen!$E$2:$O$1524,8,FALSE)</f>
        <v>OTHER</v>
      </c>
      <c r="N347" t="str">
        <f>VLOOKUP(A347,MasterGen!$E$2:$O$1524,9,FALSE)</f>
        <v>LESR</v>
      </c>
    </row>
    <row r="348" spans="1:14" x14ac:dyDescent="0.35">
      <c r="A348" s="10" t="s">
        <v>747</v>
      </c>
      <c r="B348" s="10" t="s">
        <v>748</v>
      </c>
      <c r="C348" s="10" t="s">
        <v>8</v>
      </c>
      <c r="D348" s="10">
        <v>7.94</v>
      </c>
      <c r="E348" s="10">
        <v>7.94</v>
      </c>
      <c r="F348" s="10">
        <f t="shared" si="30"/>
        <v>0</v>
      </c>
      <c r="G348" s="10">
        <f>IFERROR(VLOOKUP(A348,NQC!$A$2:$T$1994,11,FALSE),0)</f>
        <v>7.94</v>
      </c>
      <c r="H348" s="10">
        <f t="shared" si="31"/>
        <v>7.94</v>
      </c>
      <c r="I348" s="10">
        <f t="shared" si="29"/>
        <v>7.94</v>
      </c>
      <c r="J348" s="10">
        <f t="shared" si="32"/>
        <v>7.94</v>
      </c>
      <c r="K348" s="10" t="str">
        <f t="shared" si="33"/>
        <v>Internal</v>
      </c>
      <c r="L348" s="10" t="s">
        <v>12</v>
      </c>
      <c r="M348" t="str">
        <f>VLOOKUP(A348,MasterGen!$E$2:$O$1524,8,FALSE)</f>
        <v>HYDRO</v>
      </c>
      <c r="N348" t="str">
        <f>VLOOKUP(A348,MasterGen!$E$2:$O$1524,9,FALSE)</f>
        <v>WATER</v>
      </c>
    </row>
    <row r="349" spans="1:14" x14ac:dyDescent="0.35">
      <c r="A349" s="10" t="s">
        <v>749</v>
      </c>
      <c r="B349" s="10" t="s">
        <v>750</v>
      </c>
      <c r="C349" s="10" t="s">
        <v>8</v>
      </c>
      <c r="D349" s="10">
        <v>5.9</v>
      </c>
      <c r="E349" s="10">
        <v>5.9</v>
      </c>
      <c r="F349" s="10">
        <f t="shared" si="30"/>
        <v>0</v>
      </c>
      <c r="G349" s="10">
        <f>IFERROR(VLOOKUP(A349,NQC!$A$2:$T$1994,11,FALSE),0)</f>
        <v>3.8</v>
      </c>
      <c r="H349" s="10">
        <f t="shared" si="31"/>
        <v>3.8</v>
      </c>
      <c r="I349" s="10">
        <f t="shared" si="29"/>
        <v>3.8</v>
      </c>
      <c r="J349" s="10">
        <f t="shared" si="32"/>
        <v>3.8</v>
      </c>
      <c r="K349" s="10" t="str">
        <f t="shared" si="33"/>
        <v>Internal</v>
      </c>
      <c r="L349" s="10" t="s">
        <v>12</v>
      </c>
      <c r="M349" t="str">
        <f>VLOOKUP(A349,MasterGen!$E$2:$O$1524,8,FALSE)</f>
        <v>HYDRO</v>
      </c>
      <c r="N349" t="str">
        <f>VLOOKUP(A349,MasterGen!$E$2:$O$1524,9,FALSE)</f>
        <v>WATER</v>
      </c>
    </row>
    <row r="350" spans="1:14" x14ac:dyDescent="0.35">
      <c r="A350" s="10" t="s">
        <v>751</v>
      </c>
      <c r="B350" s="10" t="s">
        <v>752</v>
      </c>
      <c r="C350" s="10" t="s">
        <v>8</v>
      </c>
      <c r="D350" s="10">
        <v>5.75</v>
      </c>
      <c r="E350" s="10">
        <v>5.75</v>
      </c>
      <c r="F350" s="10">
        <f t="shared" si="30"/>
        <v>0</v>
      </c>
      <c r="G350" s="10">
        <f>IFERROR(VLOOKUP(A350,NQC!$A$2:$T$1994,11,FALSE),0)</f>
        <v>5.75</v>
      </c>
      <c r="H350" s="10">
        <f t="shared" si="31"/>
        <v>5.75</v>
      </c>
      <c r="I350" s="10">
        <f t="shared" si="29"/>
        <v>5.75</v>
      </c>
      <c r="J350" s="10">
        <f t="shared" si="32"/>
        <v>5.75</v>
      </c>
      <c r="K350" s="10" t="str">
        <f t="shared" si="33"/>
        <v>Internal</v>
      </c>
      <c r="L350" s="10" t="s">
        <v>12</v>
      </c>
      <c r="M350" t="str">
        <f>VLOOKUP(A350,MasterGen!$E$2:$O$1524,8,FALSE)</f>
        <v>COMBUSTION TURBINE</v>
      </c>
      <c r="N350" t="str">
        <f>VLOOKUP(A350,MasterGen!$E$2:$O$1524,9,FALSE)</f>
        <v>NATURAL GAS</v>
      </c>
    </row>
    <row r="351" spans="1:14" x14ac:dyDescent="0.35">
      <c r="A351" s="10" t="s">
        <v>753</v>
      </c>
      <c r="B351" s="10" t="s">
        <v>754</v>
      </c>
      <c r="C351" s="10" t="s">
        <v>8</v>
      </c>
      <c r="D351" s="10">
        <v>134</v>
      </c>
      <c r="E351" s="10">
        <v>0</v>
      </c>
      <c r="F351" s="10">
        <f t="shared" si="30"/>
        <v>134</v>
      </c>
      <c r="G351" s="10">
        <f>IFERROR(VLOOKUP(A351,NQC!$A$2:$T$1994,11,FALSE),0)</f>
        <v>134</v>
      </c>
      <c r="H351" s="10">
        <f t="shared" si="31"/>
        <v>0</v>
      </c>
      <c r="I351" s="10">
        <f t="shared" si="29"/>
        <v>134</v>
      </c>
      <c r="J351" s="10">
        <f t="shared" si="32"/>
        <v>0</v>
      </c>
      <c r="K351" s="10" t="str">
        <f t="shared" si="33"/>
        <v>Internal</v>
      </c>
      <c r="L351" s="10" t="s">
        <v>12</v>
      </c>
      <c r="M351" t="str">
        <f>VLOOKUP(A351,MasterGen!$E$2:$O$1524,8,FALSE)</f>
        <v>COMBINED CYCLE</v>
      </c>
      <c r="N351" t="str">
        <f>VLOOKUP(A351,MasterGen!$E$2:$O$1524,9,FALSE)</f>
        <v>NATURAL GAS</v>
      </c>
    </row>
    <row r="352" spans="1:14" x14ac:dyDescent="0.35">
      <c r="A352" s="10" t="s">
        <v>755</v>
      </c>
      <c r="B352" s="10" t="s">
        <v>756</v>
      </c>
      <c r="C352" s="10" t="s">
        <v>8</v>
      </c>
      <c r="D352" s="10">
        <v>36.799999999999997</v>
      </c>
      <c r="E352" s="10">
        <v>36.299999999999997</v>
      </c>
      <c r="F352" s="10">
        <f t="shared" si="30"/>
        <v>0.5</v>
      </c>
      <c r="G352" s="10">
        <f>IFERROR(VLOOKUP(A352,NQC!$A$2:$T$1994,11,FALSE),0)</f>
        <v>12.63</v>
      </c>
      <c r="H352" s="10">
        <f t="shared" si="31"/>
        <v>12.13</v>
      </c>
      <c r="I352" s="10">
        <f t="shared" si="29"/>
        <v>12.63</v>
      </c>
      <c r="J352" s="10">
        <f t="shared" si="32"/>
        <v>12.13</v>
      </c>
      <c r="K352" s="10" t="str">
        <f t="shared" si="33"/>
        <v>Internal</v>
      </c>
      <c r="L352" s="10" t="s">
        <v>12</v>
      </c>
      <c r="M352" t="str">
        <f>VLOOKUP(A352,MasterGen!$E$2:$O$1524,8,FALSE)</f>
        <v>HYDRO</v>
      </c>
      <c r="N352" t="str">
        <f>VLOOKUP(A352,MasterGen!$E$2:$O$1524,9,FALSE)</f>
        <v>WATER</v>
      </c>
    </row>
    <row r="353" spans="1:14" x14ac:dyDescent="0.35">
      <c r="A353" s="10" t="s">
        <v>757</v>
      </c>
      <c r="B353" s="10" t="s">
        <v>758</v>
      </c>
      <c r="C353" s="10" t="s">
        <v>8</v>
      </c>
      <c r="D353" s="10">
        <v>24.5</v>
      </c>
      <c r="E353" s="10">
        <v>0</v>
      </c>
      <c r="F353" s="10">
        <f t="shared" si="30"/>
        <v>24.5</v>
      </c>
      <c r="G353" s="10">
        <f>IFERROR(VLOOKUP(A353,NQC!$A$2:$T$1994,11,FALSE),0)</f>
        <v>0</v>
      </c>
      <c r="H353" s="10">
        <f t="shared" si="31"/>
        <v>0</v>
      </c>
      <c r="I353" s="10">
        <f t="shared" si="29"/>
        <v>0</v>
      </c>
      <c r="J353" s="10">
        <f t="shared" si="32"/>
        <v>0</v>
      </c>
      <c r="K353" s="10" t="str">
        <f t="shared" si="33"/>
        <v>Internal</v>
      </c>
      <c r="L353" s="10" t="s">
        <v>12</v>
      </c>
      <c r="M353">
        <v>0</v>
      </c>
      <c r="N353" t="s">
        <v>896</v>
      </c>
    </row>
    <row r="354" spans="1:14" x14ac:dyDescent="0.35">
      <c r="A354" s="10" t="s">
        <v>759</v>
      </c>
      <c r="B354" s="10" t="s">
        <v>760</v>
      </c>
      <c r="C354" s="10" t="s">
        <v>8</v>
      </c>
      <c r="D354" s="10">
        <v>10</v>
      </c>
      <c r="E354" s="10">
        <v>0</v>
      </c>
      <c r="F354" s="10">
        <f t="shared" si="30"/>
        <v>10</v>
      </c>
      <c r="G354" s="10">
        <f>IFERROR(VLOOKUP(A354,NQC!$A$2:$T$1994,11,FALSE),0)</f>
        <v>0</v>
      </c>
      <c r="H354" s="10">
        <f t="shared" si="31"/>
        <v>0</v>
      </c>
      <c r="I354" s="10">
        <f t="shared" ref="I354:I377" si="34">G354</f>
        <v>0</v>
      </c>
      <c r="J354" s="10">
        <f t="shared" si="32"/>
        <v>0</v>
      </c>
      <c r="K354" s="10" t="str">
        <f t="shared" si="33"/>
        <v>Internal</v>
      </c>
      <c r="L354" s="10" t="s">
        <v>12</v>
      </c>
      <c r="M354" t="str">
        <f>VLOOKUP(A354,MasterGen!$E$2:$O$1524,8,FALSE)</f>
        <v>PHOTO VOLTAIC</v>
      </c>
      <c r="N354" t="str">
        <f>VLOOKUP(A354,MasterGen!$E$2:$O$1524,9,FALSE)</f>
        <v>SUN</v>
      </c>
    </row>
    <row r="355" spans="1:14" x14ac:dyDescent="0.35">
      <c r="A355" s="10" t="s">
        <v>761</v>
      </c>
      <c r="B355" s="10" t="s">
        <v>762</v>
      </c>
      <c r="C355" s="10" t="s">
        <v>8</v>
      </c>
      <c r="D355" s="10">
        <v>20</v>
      </c>
      <c r="E355" s="10">
        <v>0</v>
      </c>
      <c r="F355" s="10">
        <f t="shared" si="30"/>
        <v>20</v>
      </c>
      <c r="G355" s="10">
        <f>IFERROR(VLOOKUP(A355,NQC!$A$2:$T$1994,11,FALSE),0)</f>
        <v>0</v>
      </c>
      <c r="H355" s="10">
        <f t="shared" si="31"/>
        <v>0</v>
      </c>
      <c r="I355" s="10">
        <f t="shared" si="34"/>
        <v>0</v>
      </c>
      <c r="J355" s="10">
        <f t="shared" si="32"/>
        <v>0</v>
      </c>
      <c r="K355" s="10" t="str">
        <f t="shared" si="33"/>
        <v>Internal</v>
      </c>
      <c r="L355" s="10" t="s">
        <v>12</v>
      </c>
      <c r="M355" t="str">
        <f>VLOOKUP(A355,MasterGen!$E$2:$O$1524,8,FALSE)</f>
        <v>PHOTO VOLTAIC</v>
      </c>
      <c r="N355" t="str">
        <f>VLOOKUP(A355,MasterGen!$E$2:$O$1524,9,FALSE)</f>
        <v>SUN</v>
      </c>
    </row>
    <row r="356" spans="1:14" x14ac:dyDescent="0.35">
      <c r="A356" s="10" t="s">
        <v>763</v>
      </c>
      <c r="B356" s="10" t="s">
        <v>764</v>
      </c>
      <c r="C356" s="10" t="s">
        <v>8</v>
      </c>
      <c r="D356" s="10">
        <v>4.0999999999999996</v>
      </c>
      <c r="E356" s="10">
        <v>4.0999999999999996</v>
      </c>
      <c r="F356" s="10">
        <f t="shared" si="30"/>
        <v>0</v>
      </c>
      <c r="G356" s="10">
        <f>IFERROR(VLOOKUP(A356,NQC!$A$2:$T$1994,11,FALSE),0)</f>
        <v>4.0999999999999996</v>
      </c>
      <c r="H356" s="10">
        <f t="shared" si="31"/>
        <v>4.0999999999999996</v>
      </c>
      <c r="I356" s="10">
        <f t="shared" si="34"/>
        <v>4.0999999999999996</v>
      </c>
      <c r="J356" s="10">
        <f t="shared" si="32"/>
        <v>4.0999999999999996</v>
      </c>
      <c r="K356" s="10" t="str">
        <f t="shared" si="33"/>
        <v>Internal</v>
      </c>
      <c r="L356" s="10" t="s">
        <v>12</v>
      </c>
      <c r="M356" t="str">
        <f>VLOOKUP(A356,MasterGen!$E$2:$O$1524,8,FALSE)</f>
        <v>HYDRO</v>
      </c>
      <c r="N356" t="str">
        <f>VLOOKUP(A356,MasterGen!$E$2:$O$1524,9,FALSE)</f>
        <v>WATER</v>
      </c>
    </row>
    <row r="357" spans="1:14" x14ac:dyDescent="0.35">
      <c r="A357" s="10" t="s">
        <v>765</v>
      </c>
      <c r="B357" s="10" t="s">
        <v>766</v>
      </c>
      <c r="C357" s="10" t="s">
        <v>17</v>
      </c>
      <c r="D357" s="10">
        <v>9.1</v>
      </c>
      <c r="E357" s="10">
        <v>9.1</v>
      </c>
      <c r="F357" s="10">
        <f t="shared" si="30"/>
        <v>0</v>
      </c>
      <c r="G357" s="10">
        <f>IFERROR(VLOOKUP(A357,NQC!$A$2:$T$1994,11,FALSE),0)</f>
        <v>4.07</v>
      </c>
      <c r="H357" s="10">
        <f t="shared" si="31"/>
        <v>4.07</v>
      </c>
      <c r="I357" s="10">
        <f t="shared" si="34"/>
        <v>4.07</v>
      </c>
      <c r="J357" s="10">
        <f t="shared" si="32"/>
        <v>4.07</v>
      </c>
      <c r="K357" s="10" t="str">
        <f t="shared" si="33"/>
        <v>Internal</v>
      </c>
      <c r="L357" s="10" t="s">
        <v>89</v>
      </c>
      <c r="M357" t="str">
        <f>VLOOKUP(A357,MasterGen!$E$2:$O$1524,8,FALSE)</f>
        <v>HYDRO</v>
      </c>
      <c r="N357" t="str">
        <f>VLOOKUP(A357,MasterGen!$E$2:$O$1524,9,FALSE)</f>
        <v>WATER</v>
      </c>
    </row>
    <row r="358" spans="1:14" x14ac:dyDescent="0.35">
      <c r="A358" s="10" t="s">
        <v>767</v>
      </c>
      <c r="B358" s="10" t="s">
        <v>768</v>
      </c>
      <c r="C358" s="10" t="s">
        <v>17</v>
      </c>
      <c r="D358" s="10">
        <v>1</v>
      </c>
      <c r="E358" s="10">
        <v>1</v>
      </c>
      <c r="F358" s="10">
        <f t="shared" si="30"/>
        <v>0</v>
      </c>
      <c r="G358" s="10">
        <f>IFERROR(VLOOKUP(A358,NQC!$A$2:$T$1994,11,FALSE),0)</f>
        <v>0.47</v>
      </c>
      <c r="H358" s="10">
        <f t="shared" si="31"/>
        <v>0.47</v>
      </c>
      <c r="I358" s="10">
        <f t="shared" si="34"/>
        <v>0.47</v>
      </c>
      <c r="J358" s="10">
        <f t="shared" si="32"/>
        <v>0.47</v>
      </c>
      <c r="K358" s="10" t="str">
        <f t="shared" si="33"/>
        <v>Internal</v>
      </c>
      <c r="L358" s="10" t="s">
        <v>89</v>
      </c>
      <c r="M358" t="str">
        <f>VLOOKUP(A358,MasterGen!$E$2:$O$1524,8,FALSE)</f>
        <v>HYDRO</v>
      </c>
      <c r="N358" t="str">
        <f>VLOOKUP(A358,MasterGen!$E$2:$O$1524,9,FALSE)</f>
        <v>WATER</v>
      </c>
    </row>
    <row r="359" spans="1:14" x14ac:dyDescent="0.35">
      <c r="A359" s="10" t="s">
        <v>769</v>
      </c>
      <c r="B359" s="10" t="s">
        <v>770</v>
      </c>
      <c r="C359" s="10" t="s">
        <v>8</v>
      </c>
      <c r="D359" s="10">
        <v>0.6</v>
      </c>
      <c r="E359" s="10">
        <v>0.6</v>
      </c>
      <c r="F359" s="10">
        <f t="shared" si="30"/>
        <v>0</v>
      </c>
      <c r="G359" s="10">
        <f>IFERROR(VLOOKUP(A359,NQC!$A$2:$T$1994,11,FALSE),0)</f>
        <v>0.34</v>
      </c>
      <c r="H359" s="10">
        <f t="shared" si="31"/>
        <v>0.34</v>
      </c>
      <c r="I359" s="10">
        <f t="shared" si="34"/>
        <v>0.34</v>
      </c>
      <c r="J359" s="10">
        <f t="shared" si="32"/>
        <v>0.34</v>
      </c>
      <c r="K359" s="10" t="str">
        <f t="shared" si="33"/>
        <v>Internal</v>
      </c>
      <c r="L359" s="10" t="s">
        <v>9</v>
      </c>
      <c r="M359" t="str">
        <f>VLOOKUP(A359,MasterGen!$E$2:$O$1524,8,FALSE)</f>
        <v>HYDRO</v>
      </c>
      <c r="N359" t="str">
        <f>VLOOKUP(A359,MasterGen!$E$2:$O$1524,9,FALSE)</f>
        <v>WATER</v>
      </c>
    </row>
    <row r="360" spans="1:14" x14ac:dyDescent="0.35">
      <c r="A360" s="10" t="s">
        <v>771</v>
      </c>
      <c r="B360" s="10" t="s">
        <v>772</v>
      </c>
      <c r="C360" s="10" t="s">
        <v>8</v>
      </c>
      <c r="D360" s="10">
        <v>96.43</v>
      </c>
      <c r="E360" s="10">
        <v>0</v>
      </c>
      <c r="F360" s="10">
        <f t="shared" si="30"/>
        <v>96.43</v>
      </c>
      <c r="G360" s="10">
        <f>IFERROR(VLOOKUP(A360,NQC!$A$2:$T$1994,11,FALSE),0)</f>
        <v>96.43</v>
      </c>
      <c r="H360" s="10">
        <f t="shared" si="31"/>
        <v>0</v>
      </c>
      <c r="I360" s="10">
        <f t="shared" si="34"/>
        <v>96.43</v>
      </c>
      <c r="J360" s="10">
        <f t="shared" si="32"/>
        <v>0</v>
      </c>
      <c r="K360" s="10" t="str">
        <f t="shared" si="33"/>
        <v>Internal</v>
      </c>
      <c r="L360" s="10" t="s">
        <v>12</v>
      </c>
      <c r="M360" t="str">
        <f>VLOOKUP(A360,MasterGen!$E$2:$O$1524,8,FALSE)</f>
        <v>COMBUSTION TURBINE</v>
      </c>
      <c r="N360" t="str">
        <f>VLOOKUP(A360,MasterGen!$E$2:$O$1524,9,FALSE)</f>
        <v>NATURAL GAS</v>
      </c>
    </row>
    <row r="361" spans="1:14" x14ac:dyDescent="0.35">
      <c r="A361" s="10" t="s">
        <v>773</v>
      </c>
      <c r="B361" s="10" t="s">
        <v>774</v>
      </c>
      <c r="C361" s="10" t="s">
        <v>8</v>
      </c>
      <c r="D361" s="10">
        <v>96.91</v>
      </c>
      <c r="E361" s="10">
        <v>0</v>
      </c>
      <c r="F361" s="10">
        <f t="shared" si="30"/>
        <v>96.91</v>
      </c>
      <c r="G361" s="10">
        <f>IFERROR(VLOOKUP(A361,NQC!$A$2:$T$1994,11,FALSE),0)</f>
        <v>96.91</v>
      </c>
      <c r="H361" s="10">
        <f t="shared" si="31"/>
        <v>0</v>
      </c>
      <c r="I361" s="10">
        <f t="shared" si="34"/>
        <v>96.91</v>
      </c>
      <c r="J361" s="10">
        <f t="shared" si="32"/>
        <v>0</v>
      </c>
      <c r="K361" s="10" t="str">
        <f t="shared" si="33"/>
        <v>Internal</v>
      </c>
      <c r="L361" s="10" t="s">
        <v>12</v>
      </c>
      <c r="M361" t="str">
        <f>VLOOKUP(A361,MasterGen!$E$2:$O$1524,8,FALSE)</f>
        <v>COMBUSTION TURBINE</v>
      </c>
      <c r="N361" t="str">
        <f>VLOOKUP(A361,MasterGen!$E$2:$O$1524,9,FALSE)</f>
        <v>NATURAL GAS</v>
      </c>
    </row>
    <row r="362" spans="1:14" x14ac:dyDescent="0.35">
      <c r="A362" s="10" t="s">
        <v>775</v>
      </c>
      <c r="B362" s="10" t="s">
        <v>776</v>
      </c>
      <c r="C362" s="10" t="s">
        <v>8</v>
      </c>
      <c r="D362" s="10">
        <v>96.65</v>
      </c>
      <c r="E362" s="10">
        <v>0</v>
      </c>
      <c r="F362" s="10">
        <f t="shared" si="30"/>
        <v>96.65</v>
      </c>
      <c r="G362" s="10">
        <f>IFERROR(VLOOKUP(A362,NQC!$A$2:$T$1994,11,FALSE),0)</f>
        <v>96.65</v>
      </c>
      <c r="H362" s="10">
        <f t="shared" si="31"/>
        <v>0</v>
      </c>
      <c r="I362" s="10">
        <f t="shared" si="34"/>
        <v>96.65</v>
      </c>
      <c r="J362" s="10">
        <f t="shared" si="32"/>
        <v>0</v>
      </c>
      <c r="K362" s="10" t="str">
        <f t="shared" si="33"/>
        <v>Internal</v>
      </c>
      <c r="L362" s="10" t="s">
        <v>12</v>
      </c>
      <c r="M362" t="str">
        <f>VLOOKUP(A362,MasterGen!$E$2:$O$1524,8,FALSE)</f>
        <v>COMBUSTION TURBINE</v>
      </c>
      <c r="N362" t="str">
        <f>VLOOKUP(A362,MasterGen!$E$2:$O$1524,9,FALSE)</f>
        <v>NATURAL GAS</v>
      </c>
    </row>
    <row r="363" spans="1:14" x14ac:dyDescent="0.35">
      <c r="A363" s="10" t="s">
        <v>777</v>
      </c>
      <c r="B363" s="10" t="s">
        <v>778</v>
      </c>
      <c r="C363" s="10" t="s">
        <v>8</v>
      </c>
      <c r="D363" s="10">
        <v>96.49</v>
      </c>
      <c r="E363" s="10">
        <v>0</v>
      </c>
      <c r="F363" s="10">
        <f t="shared" si="30"/>
        <v>96.49</v>
      </c>
      <c r="G363" s="10">
        <f>IFERROR(VLOOKUP(A363,NQC!$A$2:$T$1994,11,FALSE),0)</f>
        <v>96.49</v>
      </c>
      <c r="H363" s="10">
        <f t="shared" si="31"/>
        <v>0</v>
      </c>
      <c r="I363" s="10">
        <f t="shared" si="34"/>
        <v>96.49</v>
      </c>
      <c r="J363" s="10">
        <f t="shared" si="32"/>
        <v>0</v>
      </c>
      <c r="K363" s="10" t="str">
        <f t="shared" si="33"/>
        <v>Internal</v>
      </c>
      <c r="L363" s="10" t="s">
        <v>12</v>
      </c>
      <c r="M363" t="str">
        <f>VLOOKUP(A363,MasterGen!$E$2:$O$1524,8,FALSE)</f>
        <v>COMBUSTION TURBINE</v>
      </c>
      <c r="N363" t="str">
        <f>VLOOKUP(A363,MasterGen!$E$2:$O$1524,9,FALSE)</f>
        <v>NATURAL GAS</v>
      </c>
    </row>
    <row r="364" spans="1:14" x14ac:dyDescent="0.35">
      <c r="A364" s="10" t="s">
        <v>779</v>
      </c>
      <c r="B364" s="10" t="s">
        <v>780</v>
      </c>
      <c r="C364" s="10" t="s">
        <v>8</v>
      </c>
      <c r="D364" s="10">
        <v>96.65</v>
      </c>
      <c r="E364" s="10">
        <v>0</v>
      </c>
      <c r="F364" s="10">
        <f t="shared" si="30"/>
        <v>96.65</v>
      </c>
      <c r="G364" s="10">
        <f>IFERROR(VLOOKUP(A364,NQC!$A$2:$T$1994,11,FALSE),0)</f>
        <v>96.65</v>
      </c>
      <c r="H364" s="10">
        <f t="shared" si="31"/>
        <v>0</v>
      </c>
      <c r="I364" s="10">
        <f t="shared" si="34"/>
        <v>96.65</v>
      </c>
      <c r="J364" s="10">
        <f t="shared" si="32"/>
        <v>0</v>
      </c>
      <c r="K364" s="10" t="str">
        <f t="shared" si="33"/>
        <v>Internal</v>
      </c>
      <c r="L364" s="10" t="s">
        <v>12</v>
      </c>
      <c r="M364" t="str">
        <f>VLOOKUP(A364,MasterGen!$E$2:$O$1524,8,FALSE)</f>
        <v>COMBUSTION TURBINE</v>
      </c>
      <c r="N364" t="str">
        <f>VLOOKUP(A364,MasterGen!$E$2:$O$1524,9,FALSE)</f>
        <v>NATURAL GAS</v>
      </c>
    </row>
    <row r="365" spans="1:14" x14ac:dyDescent="0.35">
      <c r="A365" s="10" t="s">
        <v>842</v>
      </c>
      <c r="B365" s="10" t="s">
        <v>843</v>
      </c>
      <c r="C365" s="10" t="s">
        <v>17</v>
      </c>
      <c r="D365" s="10">
        <v>60</v>
      </c>
      <c r="E365" s="10">
        <v>0</v>
      </c>
      <c r="F365" s="10">
        <f t="shared" si="30"/>
        <v>60</v>
      </c>
      <c r="G365" s="10">
        <f>IFERROR(VLOOKUP(A365,NQC!$A$2:$T$1994,11,FALSE),0)</f>
        <v>60</v>
      </c>
      <c r="H365" s="10">
        <f t="shared" si="31"/>
        <v>0</v>
      </c>
      <c r="I365" s="10">
        <f t="shared" si="34"/>
        <v>60</v>
      </c>
      <c r="J365" s="10">
        <f t="shared" si="32"/>
        <v>0</v>
      </c>
      <c r="K365" s="10" t="str">
        <f t="shared" si="33"/>
        <v>Internal</v>
      </c>
      <c r="L365" s="10" t="s">
        <v>89</v>
      </c>
      <c r="M365" t="str">
        <f>VLOOKUP(A365,MasterGen!$E$2:$O$1524,8,FALSE)</f>
        <v>HYDRO</v>
      </c>
      <c r="N365" t="str">
        <f>VLOOKUP(A365,MasterGen!$E$2:$O$1524,9,FALSE)</f>
        <v>WATER</v>
      </c>
    </row>
    <row r="366" spans="1:14" x14ac:dyDescent="0.35">
      <c r="A366" s="10" t="s">
        <v>783</v>
      </c>
      <c r="B366" s="10" t="s">
        <v>784</v>
      </c>
      <c r="C366" s="10" t="s">
        <v>8</v>
      </c>
      <c r="D366" s="10">
        <v>3.55</v>
      </c>
      <c r="E366" s="10">
        <v>0.45</v>
      </c>
      <c r="F366" s="10">
        <f t="shared" si="30"/>
        <v>3.0999999999999996</v>
      </c>
      <c r="G366" s="10">
        <f>IFERROR(VLOOKUP(A366,NQC!$A$2:$T$1994,11,FALSE),0)</f>
        <v>3.55</v>
      </c>
      <c r="H366" s="10">
        <f t="shared" si="31"/>
        <v>0.45000000000000018</v>
      </c>
      <c r="I366" s="10">
        <f t="shared" si="34"/>
        <v>3.55</v>
      </c>
      <c r="J366" s="10">
        <f t="shared" si="32"/>
        <v>0.45000000000000018</v>
      </c>
      <c r="K366" s="10" t="str">
        <f t="shared" si="33"/>
        <v>Internal</v>
      </c>
      <c r="L366" s="10" t="s">
        <v>9</v>
      </c>
      <c r="M366" t="str">
        <f>VLOOKUP(A366,MasterGen!$E$2:$O$1524,8,FALSE)</f>
        <v>RECIPROCATING ENGINE</v>
      </c>
      <c r="N366" t="str">
        <f>VLOOKUP(A366,MasterGen!$E$2:$O$1524,9,FALSE)</f>
        <v>BIOGAS</v>
      </c>
    </row>
    <row r="367" spans="1:14" x14ac:dyDescent="0.35">
      <c r="A367" s="10" t="s">
        <v>785</v>
      </c>
      <c r="B367" s="10" t="s">
        <v>786</v>
      </c>
      <c r="C367" s="10" t="s">
        <v>8</v>
      </c>
      <c r="D367" s="10">
        <v>61.5</v>
      </c>
      <c r="E367" s="10">
        <v>26.5</v>
      </c>
      <c r="F367" s="10">
        <f t="shared" si="30"/>
        <v>35</v>
      </c>
      <c r="G367" s="10">
        <f>IFERROR(VLOOKUP(A367,NQC!$A$2:$T$1994,11,FALSE),0)</f>
        <v>12.92</v>
      </c>
      <c r="H367" s="10">
        <f t="shared" si="31"/>
        <v>0</v>
      </c>
      <c r="I367" s="10">
        <f t="shared" si="34"/>
        <v>12.92</v>
      </c>
      <c r="J367" s="10">
        <f t="shared" si="32"/>
        <v>0</v>
      </c>
      <c r="K367" s="10" t="str">
        <f t="shared" si="33"/>
        <v>Internal</v>
      </c>
      <c r="L367" s="10" t="s">
        <v>12</v>
      </c>
      <c r="M367" t="str">
        <f>VLOOKUP(A367,MasterGen!$E$2:$O$1524,8,FALSE)</f>
        <v>WIND</v>
      </c>
      <c r="N367" t="str">
        <f>VLOOKUP(A367,MasterGen!$E$2:$O$1524,9,FALSE)</f>
        <v>WIND</v>
      </c>
    </row>
    <row r="368" spans="1:14" x14ac:dyDescent="0.35">
      <c r="A368" s="10" t="s">
        <v>787</v>
      </c>
      <c r="B368" s="10" t="s">
        <v>788</v>
      </c>
      <c r="C368" s="10" t="s">
        <v>8</v>
      </c>
      <c r="D368" s="10">
        <v>3.2</v>
      </c>
      <c r="E368" s="10">
        <v>3.2</v>
      </c>
      <c r="F368" s="10">
        <f t="shared" si="30"/>
        <v>0</v>
      </c>
      <c r="G368" s="10">
        <f>IFERROR(VLOOKUP(A368,NQC!$A$2:$T$1994,11,FALSE),0)</f>
        <v>3.2</v>
      </c>
      <c r="H368" s="10">
        <f t="shared" si="31"/>
        <v>3.2</v>
      </c>
      <c r="I368" s="10">
        <f t="shared" si="34"/>
        <v>3.2</v>
      </c>
      <c r="J368" s="10">
        <f t="shared" si="32"/>
        <v>3.2</v>
      </c>
      <c r="K368" s="10" t="str">
        <f t="shared" si="33"/>
        <v>Internal</v>
      </c>
      <c r="L368" s="10" t="s">
        <v>89</v>
      </c>
      <c r="M368" t="str">
        <f>VLOOKUP(A368,MasterGen!$E$2:$O$1524,8,FALSE)</f>
        <v>HYDRO</v>
      </c>
      <c r="N368" t="str">
        <f>VLOOKUP(A368,MasterGen!$E$2:$O$1524,9,FALSE)</f>
        <v>WATER</v>
      </c>
    </row>
    <row r="369" spans="1:14" x14ac:dyDescent="0.35">
      <c r="A369" s="10" t="s">
        <v>789</v>
      </c>
      <c r="B369" s="10" t="s">
        <v>790</v>
      </c>
      <c r="C369" s="10" t="s">
        <v>17</v>
      </c>
      <c r="D369" s="10">
        <v>18.399999999999999</v>
      </c>
      <c r="E369" s="10">
        <v>18.399999999999999</v>
      </c>
      <c r="F369" s="10">
        <f t="shared" si="30"/>
        <v>0</v>
      </c>
      <c r="G369" s="10">
        <f>IFERROR(VLOOKUP(A369,NQC!$A$2:$T$1994,11,FALSE),0)</f>
        <v>18.399999999999999</v>
      </c>
      <c r="H369" s="10">
        <f t="shared" si="31"/>
        <v>18.399999999999999</v>
      </c>
      <c r="I369" s="10">
        <f t="shared" si="34"/>
        <v>18.399999999999999</v>
      </c>
      <c r="J369" s="10">
        <f t="shared" si="32"/>
        <v>18.399999999999999</v>
      </c>
      <c r="K369" s="10" t="str">
        <f t="shared" si="33"/>
        <v>Internal</v>
      </c>
      <c r="L369" s="10" t="s">
        <v>9</v>
      </c>
      <c r="M369" t="str">
        <f>VLOOKUP(A369,MasterGen!$E$2:$O$1524,8,FALSE)</f>
        <v>HYDRO</v>
      </c>
      <c r="N369" t="str">
        <f>VLOOKUP(A369,MasterGen!$E$2:$O$1524,9,FALSE)</f>
        <v>WATER</v>
      </c>
    </row>
    <row r="370" spans="1:14" x14ac:dyDescent="0.35">
      <c r="A370" s="10" t="s">
        <v>791</v>
      </c>
      <c r="B370" s="10" t="s">
        <v>792</v>
      </c>
      <c r="C370" s="10" t="s">
        <v>8</v>
      </c>
      <c r="D370" s="10">
        <v>20</v>
      </c>
      <c r="E370" s="10">
        <v>0</v>
      </c>
      <c r="F370" s="10">
        <f t="shared" si="30"/>
        <v>20</v>
      </c>
      <c r="G370" s="10">
        <f>IFERROR(VLOOKUP(A370,NQC!$A$2:$T$1994,11,FALSE),0)</f>
        <v>5.4</v>
      </c>
      <c r="H370" s="10">
        <f t="shared" si="31"/>
        <v>0</v>
      </c>
      <c r="I370" s="10">
        <f t="shared" si="34"/>
        <v>5.4</v>
      </c>
      <c r="J370" s="10">
        <f t="shared" si="32"/>
        <v>0</v>
      </c>
      <c r="K370" s="10" t="str">
        <f t="shared" si="33"/>
        <v>Internal</v>
      </c>
      <c r="L370" s="10" t="s">
        <v>9</v>
      </c>
      <c r="M370" t="str">
        <f>VLOOKUP(A370,MasterGen!$E$2:$O$1524,8,FALSE)</f>
        <v>PHOTO VOLTAIC</v>
      </c>
      <c r="N370" t="str">
        <f>VLOOKUP(A370,MasterGen!$E$2:$O$1524,9,FALSE)</f>
        <v>SUN</v>
      </c>
    </row>
    <row r="371" spans="1:14" x14ac:dyDescent="0.35">
      <c r="A371" s="10" t="s">
        <v>793</v>
      </c>
      <c r="B371" s="10" t="s">
        <v>794</v>
      </c>
      <c r="C371" s="10" t="s">
        <v>8</v>
      </c>
      <c r="D371" s="10">
        <v>15</v>
      </c>
      <c r="E371" s="10">
        <v>0</v>
      </c>
      <c r="F371" s="10">
        <f t="shared" si="30"/>
        <v>15</v>
      </c>
      <c r="G371" s="10">
        <f>IFERROR(VLOOKUP(A371,NQC!$A$2:$T$1994,11,FALSE),0)</f>
        <v>4.05</v>
      </c>
      <c r="H371" s="10">
        <f t="shared" si="31"/>
        <v>0</v>
      </c>
      <c r="I371" s="10">
        <f t="shared" si="34"/>
        <v>4.05</v>
      </c>
      <c r="J371" s="10">
        <f t="shared" si="32"/>
        <v>0</v>
      </c>
      <c r="K371" s="10" t="str">
        <f t="shared" si="33"/>
        <v>Internal</v>
      </c>
      <c r="L371" s="10" t="s">
        <v>9</v>
      </c>
      <c r="M371" t="str">
        <f>VLOOKUP(A371,MasterGen!$E$2:$O$1524,8,FALSE)</f>
        <v>PHOTO VOLTAIC</v>
      </c>
      <c r="N371" t="str">
        <f>VLOOKUP(A371,MasterGen!$E$2:$O$1524,9,FALSE)</f>
        <v>SUN</v>
      </c>
    </row>
    <row r="372" spans="1:14" x14ac:dyDescent="0.35">
      <c r="A372" s="10" t="s">
        <v>795</v>
      </c>
      <c r="B372" s="10" t="s">
        <v>796</v>
      </c>
      <c r="C372" s="10" t="s">
        <v>8</v>
      </c>
      <c r="D372" s="10">
        <v>38</v>
      </c>
      <c r="E372" s="10">
        <v>0</v>
      </c>
      <c r="F372" s="10">
        <f t="shared" si="30"/>
        <v>38</v>
      </c>
      <c r="G372" s="10">
        <f>IFERROR(VLOOKUP(A372,NQC!$A$2:$T$1994,11,FALSE),0)</f>
        <v>7.98</v>
      </c>
      <c r="H372" s="10">
        <f t="shared" si="31"/>
        <v>0</v>
      </c>
      <c r="I372" s="10">
        <f t="shared" si="34"/>
        <v>7.98</v>
      </c>
      <c r="J372" s="10">
        <f t="shared" si="32"/>
        <v>0</v>
      </c>
      <c r="K372" s="10" t="str">
        <f t="shared" si="33"/>
        <v>Internal</v>
      </c>
      <c r="L372" s="10" t="s">
        <v>9</v>
      </c>
      <c r="M372" t="str">
        <f>VLOOKUP(A372,MasterGen!$E$2:$O$1524,8,FALSE)</f>
        <v>WIND</v>
      </c>
      <c r="N372" t="str">
        <f>VLOOKUP(A372,MasterGen!$E$2:$O$1524,9,FALSE)</f>
        <v>WIND</v>
      </c>
    </row>
    <row r="373" spans="1:14" x14ac:dyDescent="0.35">
      <c r="A373" s="10" t="s">
        <v>799</v>
      </c>
      <c r="B373" s="10" t="s">
        <v>800</v>
      </c>
      <c r="C373" s="10" t="s">
        <v>8</v>
      </c>
      <c r="D373" s="10">
        <v>46.9</v>
      </c>
      <c r="E373" s="10">
        <v>0.9</v>
      </c>
      <c r="F373" s="10">
        <f t="shared" si="30"/>
        <v>46</v>
      </c>
      <c r="G373" s="10">
        <f>IFERROR(VLOOKUP(A373,NQC!$A$2:$T$1994,11,FALSE),0)</f>
        <v>46.9</v>
      </c>
      <c r="H373" s="10">
        <f t="shared" si="31"/>
        <v>0.89999999999999858</v>
      </c>
      <c r="I373" s="10">
        <f t="shared" si="34"/>
        <v>46.9</v>
      </c>
      <c r="J373" s="10">
        <f t="shared" si="32"/>
        <v>0.89999999999999858</v>
      </c>
      <c r="K373" s="10" t="str">
        <f t="shared" si="33"/>
        <v>Internal</v>
      </c>
      <c r="L373" s="10" t="s">
        <v>9</v>
      </c>
      <c r="M373" t="str">
        <f>VLOOKUP(A373,MasterGen!$E$2:$O$1524,8,FALSE)</f>
        <v>COMBUSTION TURBINE</v>
      </c>
      <c r="N373" t="str">
        <f>VLOOKUP(A373,MasterGen!$E$2:$O$1524,9,FALSE)</f>
        <v>NATURAL GAS</v>
      </c>
    </row>
    <row r="374" spans="1:14" x14ac:dyDescent="0.35">
      <c r="A374" s="10" t="s">
        <v>801</v>
      </c>
      <c r="B374" s="10" t="s">
        <v>802</v>
      </c>
      <c r="C374" s="10" t="s">
        <v>8</v>
      </c>
      <c r="D374" s="10">
        <v>2.5</v>
      </c>
      <c r="E374" s="10">
        <v>1.5</v>
      </c>
      <c r="F374" s="10">
        <f t="shared" si="30"/>
        <v>1</v>
      </c>
      <c r="G374" s="10">
        <f>IFERROR(VLOOKUP(A374,NQC!$A$2:$T$1994,11,FALSE),0)</f>
        <v>0.53</v>
      </c>
      <c r="H374" s="10">
        <f t="shared" si="31"/>
        <v>0</v>
      </c>
      <c r="I374" s="10">
        <f t="shared" si="34"/>
        <v>0.53</v>
      </c>
      <c r="J374" s="10">
        <f t="shared" si="32"/>
        <v>0</v>
      </c>
      <c r="K374" s="10" t="str">
        <f t="shared" si="33"/>
        <v>Internal</v>
      </c>
      <c r="L374" s="10" t="s">
        <v>9</v>
      </c>
      <c r="M374" t="str">
        <f>VLOOKUP(A374,MasterGen!$E$2:$O$1524,8,FALSE)</f>
        <v>HYDRO</v>
      </c>
      <c r="N374" t="str">
        <f>VLOOKUP(A374,MasterGen!$E$2:$O$1524,9,FALSE)</f>
        <v>WATER</v>
      </c>
    </row>
    <row r="375" spans="1:14" x14ac:dyDescent="0.35">
      <c r="A375" s="10" t="s">
        <v>803</v>
      </c>
      <c r="B375" s="10" t="s">
        <v>804</v>
      </c>
      <c r="C375" s="10" t="s">
        <v>8</v>
      </c>
      <c r="D375" s="10">
        <v>47.6</v>
      </c>
      <c r="E375" s="10">
        <v>3.6</v>
      </c>
      <c r="F375" s="10">
        <f t="shared" si="30"/>
        <v>44</v>
      </c>
      <c r="G375" s="10">
        <f>IFERROR(VLOOKUP(A375,NQC!$A$2:$T$1994,11,FALSE),0)</f>
        <v>47.6</v>
      </c>
      <c r="H375" s="10">
        <f t="shared" si="31"/>
        <v>3.6000000000000014</v>
      </c>
      <c r="I375" s="10">
        <f t="shared" si="34"/>
        <v>47.6</v>
      </c>
      <c r="J375" s="10">
        <f t="shared" si="32"/>
        <v>3.6000000000000014</v>
      </c>
      <c r="K375" s="10" t="str">
        <f t="shared" si="33"/>
        <v>Internal</v>
      </c>
      <c r="L375" s="10" t="s">
        <v>89</v>
      </c>
      <c r="M375" t="str">
        <f>VLOOKUP(A375,MasterGen!$E$2:$O$1524,8,FALSE)</f>
        <v>COMBUSTION TURBINE</v>
      </c>
      <c r="N375" t="str">
        <f>VLOOKUP(A375,MasterGen!$E$2:$O$1524,9,FALSE)</f>
        <v>NATURAL GAS</v>
      </c>
    </row>
    <row r="376" spans="1:14" x14ac:dyDescent="0.35">
      <c r="A376" s="10" t="s">
        <v>805</v>
      </c>
      <c r="B376" s="10" t="s">
        <v>806</v>
      </c>
      <c r="C376" s="10" t="s">
        <v>8</v>
      </c>
      <c r="D376" s="10">
        <v>17.100000000000001</v>
      </c>
      <c r="E376" s="10">
        <v>17.100000000000001</v>
      </c>
      <c r="F376" s="10">
        <f t="shared" si="30"/>
        <v>0</v>
      </c>
      <c r="G376" s="10">
        <f>IFERROR(VLOOKUP(A376,NQC!$A$2:$T$1994,11,FALSE),0)</f>
        <v>3.59</v>
      </c>
      <c r="H376" s="10">
        <f t="shared" si="31"/>
        <v>3.59</v>
      </c>
      <c r="I376" s="10">
        <f t="shared" si="34"/>
        <v>3.59</v>
      </c>
      <c r="J376" s="10">
        <f t="shared" si="32"/>
        <v>3.59</v>
      </c>
      <c r="K376" s="10" t="str">
        <f t="shared" si="33"/>
        <v>Internal</v>
      </c>
      <c r="L376" s="10" t="s">
        <v>9</v>
      </c>
      <c r="M376" t="str">
        <f>VLOOKUP(A376,MasterGen!$E$2:$O$1524,8,FALSE)</f>
        <v>WIND</v>
      </c>
      <c r="N376" t="str">
        <f>VLOOKUP(A376,MasterGen!$E$2:$O$1524,9,FALSE)</f>
        <v>WIND</v>
      </c>
    </row>
    <row r="377" spans="1:14" x14ac:dyDescent="0.35">
      <c r="A377" s="10" t="s">
        <v>807</v>
      </c>
      <c r="B377" s="10" t="s">
        <v>808</v>
      </c>
      <c r="C377" s="10" t="s">
        <v>8</v>
      </c>
      <c r="D377" s="10">
        <v>1</v>
      </c>
      <c r="E377" s="10">
        <v>0.2</v>
      </c>
      <c r="F377" s="10">
        <f t="shared" si="30"/>
        <v>0.8</v>
      </c>
      <c r="G377" s="10">
        <f>IFERROR(VLOOKUP(A377,NQC!$A$2:$T$1994,11,FALSE),0)</f>
        <v>0</v>
      </c>
      <c r="H377" s="10">
        <f t="shared" si="31"/>
        <v>0</v>
      </c>
      <c r="I377" s="10">
        <f t="shared" si="34"/>
        <v>0</v>
      </c>
      <c r="J377" s="10">
        <f t="shared" si="32"/>
        <v>0</v>
      </c>
      <c r="K377" s="10" t="str">
        <f t="shared" si="33"/>
        <v>Internal</v>
      </c>
      <c r="M377" t="str">
        <f>VLOOKUP(A377,MasterGen!$E$2:$O$1524,8,FALSE)</f>
        <v>RECIPROCATING ENGINE</v>
      </c>
      <c r="N377" t="str">
        <f>VLOOKUP(A377,MasterGen!$E$2:$O$1524,9,FALSE)</f>
        <v>BIOGAS</v>
      </c>
    </row>
    <row r="378" spans="1:14" x14ac:dyDescent="0.35">
      <c r="A378" s="10" t="s">
        <v>809</v>
      </c>
      <c r="B378" s="10" t="s">
        <v>809</v>
      </c>
      <c r="C378" s="10" t="s">
        <v>8</v>
      </c>
      <c r="D378" s="10">
        <v>308</v>
      </c>
      <c r="E378" s="10">
        <v>308</v>
      </c>
      <c r="F378" s="10">
        <f t="shared" si="30"/>
        <v>0</v>
      </c>
      <c r="G378" s="10">
        <f>IFERROR(VLOOKUP(A378,NQC!$A$2:$T$1994,11,FALSE),0)</f>
        <v>0</v>
      </c>
      <c r="H378" s="10">
        <f t="shared" si="31"/>
        <v>0</v>
      </c>
      <c r="I378" s="10">
        <f>D378</f>
        <v>308</v>
      </c>
      <c r="J378" s="10">
        <f t="shared" si="32"/>
        <v>308</v>
      </c>
      <c r="K378" s="10" t="str">
        <f t="shared" si="33"/>
        <v>Dynamic</v>
      </c>
      <c r="M378" t="str">
        <f>VLOOKUP(A378,MasterGen!$E$2:$O$1524,8,FALSE)</f>
        <v>COMBINED CYCLE</v>
      </c>
      <c r="N378" t="str">
        <f>VLOOKUP(A378,MasterGen!$E$2:$O$1524,9,FALSE)</f>
        <v>NATURAL GAS</v>
      </c>
    </row>
    <row r="379" spans="1:14" x14ac:dyDescent="0.35">
      <c r="A379" s="10" t="s">
        <v>810</v>
      </c>
      <c r="B379" s="10" t="s">
        <v>810</v>
      </c>
      <c r="C379" s="10" t="s">
        <v>8</v>
      </c>
      <c r="D379" s="10">
        <v>1.25</v>
      </c>
      <c r="E379" s="10">
        <v>1.25</v>
      </c>
      <c r="F379" s="10">
        <f t="shared" si="30"/>
        <v>0</v>
      </c>
      <c r="G379" s="10">
        <f>IFERROR(VLOOKUP(A379,NQC!$A$2:$T$1994,11,FALSE),0)</f>
        <v>0.9</v>
      </c>
      <c r="H379" s="10">
        <f t="shared" si="31"/>
        <v>0.9</v>
      </c>
      <c r="I379" s="10">
        <f>G379</f>
        <v>0.9</v>
      </c>
      <c r="J379" s="10">
        <f t="shared" si="32"/>
        <v>0.9</v>
      </c>
      <c r="K379" s="10" t="str">
        <f t="shared" si="33"/>
        <v>Internal</v>
      </c>
      <c r="M379" t="str">
        <f>VLOOKUP(A379,MasterGen!$E$2:$O$1524,8,FALSE)</f>
        <v>HYDRO</v>
      </c>
      <c r="N379" t="str">
        <f>VLOOKUP(A379,MasterGen!$E$2:$O$1524,9,FALSE)</f>
        <v>WATER</v>
      </c>
    </row>
    <row r="382" spans="1:14" x14ac:dyDescent="0.35">
      <c r="A382" s="10" t="s">
        <v>811</v>
      </c>
    </row>
    <row r="383" spans="1:14" x14ac:dyDescent="0.35">
      <c r="A383" s="10" t="s">
        <v>5</v>
      </c>
      <c r="B383" s="10" t="s">
        <v>812</v>
      </c>
      <c r="D383" s="10" t="s">
        <v>813</v>
      </c>
    </row>
    <row r="384" spans="1:14" x14ac:dyDescent="0.35">
      <c r="B384" s="10" t="s">
        <v>17</v>
      </c>
      <c r="C384" s="10" t="s">
        <v>8</v>
      </c>
      <c r="D384" s="10" t="s">
        <v>814</v>
      </c>
      <c r="E384" s="10" t="s">
        <v>815</v>
      </c>
    </row>
    <row r="385" spans="1:5" x14ac:dyDescent="0.35">
      <c r="A385" s="10" t="s">
        <v>258</v>
      </c>
      <c r="B385" s="10">
        <v>0</v>
      </c>
      <c r="C385" s="10">
        <v>1</v>
      </c>
      <c r="D385" s="10">
        <v>6</v>
      </c>
      <c r="E385" s="10">
        <v>0</v>
      </c>
    </row>
    <row r="386" spans="1:5" x14ac:dyDescent="0.35">
      <c r="A386" s="10" t="s">
        <v>699</v>
      </c>
      <c r="B386" s="10">
        <v>0</v>
      </c>
      <c r="C386" s="10">
        <v>2</v>
      </c>
      <c r="D386" s="10">
        <v>0.3</v>
      </c>
      <c r="E386" s="10">
        <v>0</v>
      </c>
    </row>
    <row r="387" spans="1:5" x14ac:dyDescent="0.35">
      <c r="A387" s="10" t="s">
        <v>9</v>
      </c>
      <c r="B387" s="10">
        <v>22</v>
      </c>
      <c r="C387" s="10">
        <v>115</v>
      </c>
      <c r="D387" s="10">
        <v>975.92</v>
      </c>
      <c r="E387" s="10">
        <v>664.39</v>
      </c>
    </row>
    <row r="388" spans="1:5" x14ac:dyDescent="0.35">
      <c r="A388" s="10" t="s">
        <v>89</v>
      </c>
      <c r="B388" s="10">
        <v>27</v>
      </c>
      <c r="C388" s="10">
        <v>23</v>
      </c>
      <c r="D388" s="10">
        <v>97.33</v>
      </c>
      <c r="E388" s="10">
        <v>288.76</v>
      </c>
    </row>
    <row r="389" spans="1:5" x14ac:dyDescent="0.35">
      <c r="A389" s="10" t="s">
        <v>20</v>
      </c>
      <c r="B389" s="10">
        <v>1</v>
      </c>
      <c r="C389" s="10">
        <v>42</v>
      </c>
      <c r="D389" s="10">
        <v>230.11</v>
      </c>
      <c r="E389" s="10">
        <v>37.299999999999997</v>
      </c>
    </row>
    <row r="390" spans="1:5" x14ac:dyDescent="0.35">
      <c r="A390" s="10" t="s">
        <v>12</v>
      </c>
      <c r="B390" s="10">
        <v>23</v>
      </c>
      <c r="C390" s="10">
        <v>176</v>
      </c>
      <c r="D390" s="10">
        <v>951.88</v>
      </c>
      <c r="E390" s="10">
        <v>1381.73</v>
      </c>
    </row>
    <row r="391" spans="1:5" x14ac:dyDescent="0.35">
      <c r="A391" s="10" t="s">
        <v>43</v>
      </c>
      <c r="B391" s="10">
        <v>5</v>
      </c>
      <c r="C391" s="10">
        <v>22</v>
      </c>
      <c r="D391" s="10">
        <v>481.62</v>
      </c>
      <c r="E391" s="10">
        <v>0</v>
      </c>
    </row>
    <row r="392" spans="1:5" x14ac:dyDescent="0.35">
      <c r="B392" s="10">
        <v>0</v>
      </c>
      <c r="C392" s="10">
        <v>3</v>
      </c>
      <c r="D392" s="10">
        <v>0.2</v>
      </c>
      <c r="E392" s="10">
        <v>309.25</v>
      </c>
    </row>
    <row r="393" spans="1:5" x14ac:dyDescent="0.35">
      <c r="A393" s="10" t="s">
        <v>816</v>
      </c>
      <c r="B393" s="10">
        <v>78</v>
      </c>
      <c r="C393" s="10">
        <v>384</v>
      </c>
      <c r="D393" s="10">
        <v>2743.36</v>
      </c>
      <c r="E393" s="10">
        <v>2681.43</v>
      </c>
    </row>
    <row r="396" spans="1:5" x14ac:dyDescent="0.35">
      <c r="A396" s="10" t="s">
        <v>817</v>
      </c>
    </row>
    <row r="397" spans="1:5" x14ac:dyDescent="0.35">
      <c r="A397" s="10" t="s">
        <v>844</v>
      </c>
    </row>
    <row r="398" spans="1:5" x14ac:dyDescent="0.35">
      <c r="A398" s="10" t="s">
        <v>819</v>
      </c>
    </row>
    <row r="399" spans="1:5" x14ac:dyDescent="0.35">
      <c r="A399" s="10" t="s">
        <v>845</v>
      </c>
    </row>
    <row r="400" spans="1:5" x14ac:dyDescent="0.35">
      <c r="A400" s="10" t="s">
        <v>821</v>
      </c>
    </row>
    <row r="401" spans="1:5" x14ac:dyDescent="0.35">
      <c r="A401" s="10" t="s">
        <v>822</v>
      </c>
    </row>
    <row r="402" spans="1:5" x14ac:dyDescent="0.35">
      <c r="A402" s="10" t="s">
        <v>823</v>
      </c>
    </row>
    <row r="403" spans="1:5" x14ac:dyDescent="0.35">
      <c r="A403" s="10" t="s">
        <v>824</v>
      </c>
    </row>
    <row r="405" spans="1:5" x14ac:dyDescent="0.35">
      <c r="A405" s="10" t="s">
        <v>825</v>
      </c>
    </row>
    <row r="408" spans="1:5" x14ac:dyDescent="0.35">
      <c r="A408" s="10" t="s">
        <v>826</v>
      </c>
    </row>
    <row r="409" spans="1:5" x14ac:dyDescent="0.35">
      <c r="A409" s="10" t="s">
        <v>809</v>
      </c>
      <c r="B409" s="10" t="s">
        <v>809</v>
      </c>
      <c r="C409" s="10" t="s">
        <v>8</v>
      </c>
      <c r="D409" s="10">
        <v>308</v>
      </c>
      <c r="E409" s="10">
        <v>308</v>
      </c>
    </row>
    <row r="410" spans="1:5" x14ac:dyDescent="0.35">
      <c r="A410" s="10" t="s">
        <v>810</v>
      </c>
      <c r="B410" s="10" t="s">
        <v>810</v>
      </c>
      <c r="C410" s="10" t="s">
        <v>8</v>
      </c>
      <c r="D410" s="10">
        <v>1.25</v>
      </c>
      <c r="E410" s="10">
        <v>1.25</v>
      </c>
    </row>
    <row r="413" spans="1:5" x14ac:dyDescent="0.35">
      <c r="A413" s="10" t="s">
        <v>811</v>
      </c>
    </row>
    <row r="414" spans="1:5" x14ac:dyDescent="0.35">
      <c r="A414" s="10" t="s">
        <v>5</v>
      </c>
      <c r="B414" s="10" t="s">
        <v>812</v>
      </c>
      <c r="D414" s="10" t="s">
        <v>813</v>
      </c>
    </row>
    <row r="415" spans="1:5" x14ac:dyDescent="0.35">
      <c r="B415" s="10" t="s">
        <v>17</v>
      </c>
      <c r="C415" s="10" t="s">
        <v>8</v>
      </c>
      <c r="D415" s="10" t="s">
        <v>814</v>
      </c>
      <c r="E415" s="10" t="s">
        <v>815</v>
      </c>
    </row>
    <row r="416" spans="1:5" x14ac:dyDescent="0.35">
      <c r="A416" s="10" t="s">
        <v>258</v>
      </c>
      <c r="B416" s="10">
        <v>0</v>
      </c>
      <c r="C416" s="10">
        <v>2</v>
      </c>
      <c r="D416" s="10">
        <v>91</v>
      </c>
      <c r="E416" s="10">
        <v>0</v>
      </c>
    </row>
    <row r="417" spans="1:5" x14ac:dyDescent="0.35">
      <c r="A417" s="10" t="s">
        <v>699</v>
      </c>
      <c r="B417" s="10">
        <v>0</v>
      </c>
      <c r="C417" s="10">
        <v>2</v>
      </c>
      <c r="D417" s="10">
        <v>0.3</v>
      </c>
      <c r="E417" s="10">
        <v>0</v>
      </c>
    </row>
    <row r="418" spans="1:5" x14ac:dyDescent="0.35">
      <c r="A418" s="10" t="s">
        <v>9</v>
      </c>
      <c r="B418" s="10">
        <v>20</v>
      </c>
      <c r="C418" s="10">
        <v>128</v>
      </c>
      <c r="D418" s="10">
        <v>1471.49</v>
      </c>
      <c r="E418" s="10">
        <v>636.89</v>
      </c>
    </row>
    <row r="419" spans="1:5" x14ac:dyDescent="0.35">
      <c r="A419" s="10" t="s">
        <v>89</v>
      </c>
      <c r="B419" s="10">
        <v>26</v>
      </c>
      <c r="C419" s="10">
        <v>24</v>
      </c>
      <c r="D419" s="10">
        <v>133.66</v>
      </c>
      <c r="E419" s="10">
        <v>235.51</v>
      </c>
    </row>
    <row r="420" spans="1:5" x14ac:dyDescent="0.35">
      <c r="A420" s="10" t="s">
        <v>20</v>
      </c>
      <c r="B420" s="10">
        <v>1</v>
      </c>
      <c r="C420" s="10">
        <v>51</v>
      </c>
      <c r="D420" s="10">
        <v>300.29000000000002</v>
      </c>
      <c r="E420" s="10">
        <v>37.299999999999997</v>
      </c>
    </row>
    <row r="421" spans="1:5" x14ac:dyDescent="0.35">
      <c r="A421" s="10" t="s">
        <v>12</v>
      </c>
      <c r="B421" s="10">
        <v>24</v>
      </c>
      <c r="C421" s="10">
        <v>193</v>
      </c>
      <c r="D421" s="10">
        <v>1386.66</v>
      </c>
      <c r="E421" s="10">
        <v>1381.73</v>
      </c>
    </row>
    <row r="422" spans="1:5" x14ac:dyDescent="0.35">
      <c r="A422" s="10" t="s">
        <v>43</v>
      </c>
      <c r="B422" s="10">
        <v>5</v>
      </c>
      <c r="C422" s="10">
        <v>26</v>
      </c>
      <c r="D422" s="10">
        <v>506.08</v>
      </c>
      <c r="E422" s="10">
        <v>0</v>
      </c>
    </row>
    <row r="423" spans="1:5" x14ac:dyDescent="0.35">
      <c r="B423" s="10">
        <v>0</v>
      </c>
      <c r="C423" s="10">
        <v>3</v>
      </c>
      <c r="D423" s="10">
        <v>0.2</v>
      </c>
      <c r="E423" s="10">
        <v>309.25</v>
      </c>
    </row>
    <row r="424" spans="1:5" x14ac:dyDescent="0.35">
      <c r="A424" s="10" t="s">
        <v>816</v>
      </c>
      <c r="B424" s="10">
        <v>76</v>
      </c>
      <c r="C424" s="10">
        <v>429</v>
      </c>
      <c r="D424" s="10">
        <v>3889.68</v>
      </c>
      <c r="E424" s="10">
        <v>2600.6799999999998</v>
      </c>
    </row>
    <row r="427" spans="1:5" x14ac:dyDescent="0.35">
      <c r="A427" s="10" t="s">
        <v>817</v>
      </c>
    </row>
    <row r="428" spans="1:5" x14ac:dyDescent="0.35">
      <c r="A428" s="10" t="s">
        <v>818</v>
      </c>
    </row>
    <row r="429" spans="1:5" x14ac:dyDescent="0.35">
      <c r="A429" s="10" t="s">
        <v>819</v>
      </c>
    </row>
    <row r="430" spans="1:5" x14ac:dyDescent="0.35">
      <c r="A430" s="10" t="s">
        <v>820</v>
      </c>
    </row>
    <row r="431" spans="1:5" x14ac:dyDescent="0.35">
      <c r="A431" s="10" t="s">
        <v>821</v>
      </c>
    </row>
    <row r="432" spans="1:5" x14ac:dyDescent="0.35">
      <c r="A432" s="10" t="s">
        <v>822</v>
      </c>
    </row>
    <row r="433" spans="1:1" x14ac:dyDescent="0.35">
      <c r="A433" s="10" t="s">
        <v>823</v>
      </c>
    </row>
    <row r="434" spans="1:1" x14ac:dyDescent="0.35">
      <c r="A434" s="10" t="s">
        <v>824</v>
      </c>
    </row>
    <row r="436" spans="1:1" x14ac:dyDescent="0.35">
      <c r="A436" s="10" t="s">
        <v>825</v>
      </c>
    </row>
    <row r="439" spans="1:1" x14ac:dyDescent="0.35">
      <c r="A439" s="10" t="s">
        <v>826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133E6-8B61-4D83-A76C-7AF4C6815599}">
  <dimension ref="A1:N379"/>
  <sheetViews>
    <sheetView workbookViewId="0">
      <selection activeCell="H11" sqref="H11"/>
    </sheetView>
  </sheetViews>
  <sheetFormatPr defaultRowHeight="14.5" x14ac:dyDescent="0.35"/>
  <sheetData>
    <row r="1" spans="1:14" x14ac:dyDescent="0.35">
      <c r="A1" t="s">
        <v>0</v>
      </c>
      <c r="B1" t="s">
        <v>1</v>
      </c>
      <c r="C1" t="s">
        <v>2</v>
      </c>
      <c r="D1" t="s">
        <v>3</v>
      </c>
      <c r="E1" t="s">
        <v>4</v>
      </c>
      <c r="F1" t="s">
        <v>4635</v>
      </c>
      <c r="G1" t="s">
        <v>4630</v>
      </c>
      <c r="H1" t="s">
        <v>4633</v>
      </c>
      <c r="I1" t="s">
        <v>4631</v>
      </c>
      <c r="J1" t="s">
        <v>4634</v>
      </c>
      <c r="K1" t="s">
        <v>4632</v>
      </c>
      <c r="L1" t="s">
        <v>5</v>
      </c>
      <c r="M1" t="s">
        <v>3608</v>
      </c>
      <c r="N1" t="s">
        <v>3609</v>
      </c>
    </row>
    <row r="2" spans="1:14" x14ac:dyDescent="0.35">
      <c r="A2" t="s">
        <v>6</v>
      </c>
      <c r="B2" t="s">
        <v>7</v>
      </c>
      <c r="C2" t="s">
        <v>8</v>
      </c>
      <c r="D2">
        <v>22</v>
      </c>
      <c r="E2">
        <v>10</v>
      </c>
      <c r="F2">
        <v>12</v>
      </c>
      <c r="G2">
        <v>16</v>
      </c>
      <c r="H2">
        <v>4</v>
      </c>
      <c r="I2">
        <v>16</v>
      </c>
      <c r="J2">
        <v>4</v>
      </c>
      <c r="K2" t="s">
        <v>4636</v>
      </c>
      <c r="L2" t="s">
        <v>9</v>
      </c>
      <c r="M2" t="s">
        <v>870</v>
      </c>
      <c r="N2" t="s">
        <v>1063</v>
      </c>
    </row>
    <row r="3" spans="1:14" x14ac:dyDescent="0.35">
      <c r="A3" t="s">
        <v>10</v>
      </c>
      <c r="B3" t="s">
        <v>11</v>
      </c>
      <c r="C3" t="s">
        <v>8</v>
      </c>
      <c r="D3">
        <v>674.7</v>
      </c>
      <c r="E3">
        <v>6.7</v>
      </c>
      <c r="F3">
        <v>668</v>
      </c>
      <c r="G3">
        <v>674.7</v>
      </c>
      <c r="H3">
        <v>6.7000000000000455</v>
      </c>
      <c r="I3">
        <v>674.7</v>
      </c>
      <c r="J3">
        <v>6.7000000000000455</v>
      </c>
      <c r="K3" t="s">
        <v>4636</v>
      </c>
      <c r="L3" t="s">
        <v>12</v>
      </c>
      <c r="M3" t="s">
        <v>966</v>
      </c>
      <c r="N3" t="s">
        <v>891</v>
      </c>
    </row>
    <row r="4" spans="1:14" x14ac:dyDescent="0.35">
      <c r="A4" t="s">
        <v>15</v>
      </c>
      <c r="B4" t="s">
        <v>16</v>
      </c>
      <c r="C4" t="s">
        <v>17</v>
      </c>
      <c r="D4">
        <v>335.67</v>
      </c>
      <c r="E4">
        <v>335.67</v>
      </c>
      <c r="F4">
        <v>0</v>
      </c>
      <c r="G4">
        <v>335.67</v>
      </c>
      <c r="H4">
        <v>335.67</v>
      </c>
      <c r="I4">
        <v>335.67</v>
      </c>
      <c r="J4">
        <v>335.67</v>
      </c>
      <c r="K4" t="s">
        <v>4636</v>
      </c>
      <c r="L4" t="s">
        <v>12</v>
      </c>
      <c r="M4" t="s">
        <v>870</v>
      </c>
      <c r="N4" t="s">
        <v>891</v>
      </c>
    </row>
    <row r="5" spans="1:14" x14ac:dyDescent="0.35">
      <c r="A5" t="s">
        <v>18</v>
      </c>
      <c r="B5" t="s">
        <v>19</v>
      </c>
      <c r="C5" t="s">
        <v>8</v>
      </c>
      <c r="D5">
        <v>25</v>
      </c>
      <c r="E5">
        <v>4</v>
      </c>
      <c r="F5">
        <v>21</v>
      </c>
      <c r="G5">
        <v>23.4</v>
      </c>
      <c r="H5">
        <v>2.3999999999999986</v>
      </c>
      <c r="I5">
        <v>23.4</v>
      </c>
      <c r="J5">
        <v>2.3999999999999986</v>
      </c>
      <c r="K5" t="s">
        <v>4636</v>
      </c>
      <c r="L5" t="s">
        <v>20</v>
      </c>
      <c r="M5" t="s">
        <v>890</v>
      </c>
      <c r="N5" t="s">
        <v>891</v>
      </c>
    </row>
    <row r="6" spans="1:14" x14ac:dyDescent="0.35">
      <c r="A6" t="s">
        <v>21</v>
      </c>
      <c r="B6" t="s">
        <v>22</v>
      </c>
      <c r="C6" t="s">
        <v>8</v>
      </c>
      <c r="D6">
        <v>25</v>
      </c>
      <c r="E6">
        <v>4</v>
      </c>
      <c r="F6">
        <v>21</v>
      </c>
      <c r="G6">
        <v>23.5</v>
      </c>
      <c r="H6">
        <v>2.5</v>
      </c>
      <c r="I6">
        <v>23.5</v>
      </c>
      <c r="J6">
        <v>2.5</v>
      </c>
      <c r="K6" t="s">
        <v>4636</v>
      </c>
      <c r="L6" t="s">
        <v>20</v>
      </c>
      <c r="M6" t="s">
        <v>890</v>
      </c>
      <c r="N6" t="s">
        <v>891</v>
      </c>
    </row>
    <row r="7" spans="1:14" x14ac:dyDescent="0.35">
      <c r="A7" t="s">
        <v>23</v>
      </c>
      <c r="B7" t="s">
        <v>24</v>
      </c>
      <c r="C7" t="s">
        <v>8</v>
      </c>
      <c r="D7">
        <v>102</v>
      </c>
      <c r="E7">
        <v>12</v>
      </c>
      <c r="F7">
        <v>90</v>
      </c>
      <c r="G7">
        <v>21.42</v>
      </c>
      <c r="H7">
        <v>0</v>
      </c>
      <c r="I7">
        <v>21.42</v>
      </c>
      <c r="J7">
        <v>0</v>
      </c>
      <c r="K7" t="s">
        <v>4636</v>
      </c>
      <c r="L7" t="s">
        <v>12</v>
      </c>
      <c r="M7" t="s">
        <v>953</v>
      </c>
      <c r="N7" t="s">
        <v>953</v>
      </c>
    </row>
    <row r="8" spans="1:14" x14ac:dyDescent="0.35">
      <c r="A8" t="s">
        <v>25</v>
      </c>
      <c r="B8" t="s">
        <v>26</v>
      </c>
      <c r="C8" t="s">
        <v>8</v>
      </c>
      <c r="D8">
        <v>168</v>
      </c>
      <c r="E8">
        <v>15</v>
      </c>
      <c r="F8">
        <v>153</v>
      </c>
      <c r="G8">
        <v>35.28</v>
      </c>
      <c r="H8">
        <v>0</v>
      </c>
      <c r="I8">
        <v>35.28</v>
      </c>
      <c r="J8">
        <v>0</v>
      </c>
      <c r="K8" t="s">
        <v>4636</v>
      </c>
      <c r="L8" t="s">
        <v>12</v>
      </c>
      <c r="M8" t="s">
        <v>953</v>
      </c>
      <c r="N8" t="s">
        <v>953</v>
      </c>
    </row>
    <row r="9" spans="1:14" x14ac:dyDescent="0.35">
      <c r="A9" t="s">
        <v>27</v>
      </c>
      <c r="B9" t="s">
        <v>28</v>
      </c>
      <c r="C9" t="s">
        <v>8</v>
      </c>
      <c r="D9">
        <v>150</v>
      </c>
      <c r="E9">
        <v>6</v>
      </c>
      <c r="F9">
        <v>144</v>
      </c>
      <c r="G9">
        <v>31.5</v>
      </c>
      <c r="H9">
        <v>0</v>
      </c>
      <c r="I9">
        <v>31.5</v>
      </c>
      <c r="J9">
        <v>0</v>
      </c>
      <c r="K9" t="s">
        <v>4636</v>
      </c>
      <c r="L9" t="s">
        <v>12</v>
      </c>
      <c r="M9" t="s">
        <v>953</v>
      </c>
      <c r="N9" t="s">
        <v>953</v>
      </c>
    </row>
    <row r="10" spans="1:14" x14ac:dyDescent="0.35">
      <c r="A10" t="s">
        <v>29</v>
      </c>
      <c r="B10" t="s">
        <v>30</v>
      </c>
      <c r="C10" t="s">
        <v>8</v>
      </c>
      <c r="D10">
        <v>150</v>
      </c>
      <c r="E10">
        <v>0</v>
      </c>
      <c r="F10">
        <v>150</v>
      </c>
      <c r="G10">
        <v>31.5</v>
      </c>
      <c r="H10">
        <v>0</v>
      </c>
      <c r="I10">
        <v>31.5</v>
      </c>
      <c r="J10">
        <v>0</v>
      </c>
      <c r="K10" t="s">
        <v>4636</v>
      </c>
      <c r="L10" t="s">
        <v>12</v>
      </c>
      <c r="M10" t="s">
        <v>953</v>
      </c>
      <c r="N10" t="s">
        <v>953</v>
      </c>
    </row>
    <row r="11" spans="1:14" x14ac:dyDescent="0.35">
      <c r="A11" t="s">
        <v>31</v>
      </c>
      <c r="B11" t="s">
        <v>32</v>
      </c>
      <c r="C11" t="s">
        <v>8</v>
      </c>
      <c r="D11">
        <v>150</v>
      </c>
      <c r="E11">
        <v>12</v>
      </c>
      <c r="F11">
        <v>138</v>
      </c>
      <c r="G11">
        <v>31.5</v>
      </c>
      <c r="H11">
        <v>0</v>
      </c>
      <c r="I11">
        <v>31.5</v>
      </c>
      <c r="J11">
        <v>0</v>
      </c>
      <c r="K11" t="s">
        <v>4636</v>
      </c>
      <c r="L11" t="s">
        <v>12</v>
      </c>
      <c r="M11" t="s">
        <v>953</v>
      </c>
      <c r="N11" t="s">
        <v>953</v>
      </c>
    </row>
    <row r="12" spans="1:14" x14ac:dyDescent="0.35">
      <c r="A12" t="s">
        <v>33</v>
      </c>
      <c r="B12" t="s">
        <v>34</v>
      </c>
      <c r="C12" t="s">
        <v>8</v>
      </c>
      <c r="D12">
        <v>150</v>
      </c>
      <c r="E12">
        <v>6</v>
      </c>
      <c r="F12">
        <v>144</v>
      </c>
      <c r="G12">
        <v>31.5</v>
      </c>
      <c r="H12">
        <v>0</v>
      </c>
      <c r="I12">
        <v>31.5</v>
      </c>
      <c r="J12">
        <v>0</v>
      </c>
      <c r="K12" t="s">
        <v>4636</v>
      </c>
      <c r="L12" t="s">
        <v>12</v>
      </c>
      <c r="M12" t="s">
        <v>953</v>
      </c>
      <c r="N12" t="s">
        <v>953</v>
      </c>
    </row>
    <row r="13" spans="1:14" x14ac:dyDescent="0.35">
      <c r="A13" t="s">
        <v>37</v>
      </c>
      <c r="B13" t="s">
        <v>38</v>
      </c>
      <c r="C13" t="s">
        <v>8</v>
      </c>
      <c r="D13">
        <v>90</v>
      </c>
      <c r="E13">
        <v>0</v>
      </c>
      <c r="F13">
        <v>90</v>
      </c>
      <c r="G13">
        <v>18.899999999999999</v>
      </c>
      <c r="H13">
        <v>0</v>
      </c>
      <c r="I13">
        <v>18.899999999999999</v>
      </c>
      <c r="J13">
        <v>0</v>
      </c>
      <c r="K13" t="s">
        <v>4636</v>
      </c>
      <c r="L13" t="s">
        <v>12</v>
      </c>
      <c r="M13" t="s">
        <v>953</v>
      </c>
      <c r="N13" t="s">
        <v>953</v>
      </c>
    </row>
    <row r="14" spans="1:14" x14ac:dyDescent="0.35">
      <c r="A14" t="s">
        <v>39</v>
      </c>
      <c r="B14" t="s">
        <v>40</v>
      </c>
      <c r="C14" t="s">
        <v>8</v>
      </c>
      <c r="D14">
        <v>138</v>
      </c>
      <c r="E14">
        <v>9.75</v>
      </c>
      <c r="F14">
        <v>128.25</v>
      </c>
      <c r="G14">
        <v>28.98</v>
      </c>
      <c r="H14">
        <v>0</v>
      </c>
      <c r="I14">
        <v>28.98</v>
      </c>
      <c r="J14">
        <v>0</v>
      </c>
      <c r="K14" t="s">
        <v>4636</v>
      </c>
      <c r="L14" t="s">
        <v>12</v>
      </c>
      <c r="M14" t="s">
        <v>953</v>
      </c>
      <c r="N14" t="s">
        <v>953</v>
      </c>
    </row>
    <row r="15" spans="1:14" x14ac:dyDescent="0.35">
      <c r="A15" t="s">
        <v>41</v>
      </c>
      <c r="B15" t="s">
        <v>42</v>
      </c>
      <c r="C15" t="s">
        <v>8</v>
      </c>
      <c r="D15">
        <v>20</v>
      </c>
      <c r="E15">
        <v>0</v>
      </c>
      <c r="F15">
        <v>20</v>
      </c>
      <c r="G15">
        <v>0</v>
      </c>
      <c r="H15">
        <v>0</v>
      </c>
      <c r="I15">
        <v>0</v>
      </c>
      <c r="J15">
        <v>0</v>
      </c>
      <c r="K15" t="s">
        <v>4636</v>
      </c>
      <c r="L15" t="s">
        <v>43</v>
      </c>
      <c r="M15" t="s">
        <v>895</v>
      </c>
      <c r="N15" t="s">
        <v>896</v>
      </c>
    </row>
    <row r="16" spans="1:14" x14ac:dyDescent="0.35">
      <c r="A16" t="s">
        <v>46</v>
      </c>
      <c r="B16" t="s">
        <v>47</v>
      </c>
      <c r="C16" t="s">
        <v>8</v>
      </c>
      <c r="D16">
        <v>120</v>
      </c>
      <c r="E16">
        <v>3</v>
      </c>
      <c r="F16">
        <v>117</v>
      </c>
      <c r="G16">
        <v>120</v>
      </c>
      <c r="H16">
        <v>3</v>
      </c>
      <c r="I16">
        <v>120</v>
      </c>
      <c r="J16">
        <v>3</v>
      </c>
      <c r="K16" t="s">
        <v>4636</v>
      </c>
      <c r="L16" t="s">
        <v>9</v>
      </c>
      <c r="M16" t="s">
        <v>966</v>
      </c>
      <c r="N16" t="s">
        <v>891</v>
      </c>
    </row>
    <row r="17" spans="1:14" x14ac:dyDescent="0.35">
      <c r="A17" t="s">
        <v>48</v>
      </c>
      <c r="B17" t="s">
        <v>48</v>
      </c>
      <c r="C17" t="s">
        <v>8</v>
      </c>
      <c r="D17">
        <v>428</v>
      </c>
      <c r="E17">
        <v>428</v>
      </c>
      <c r="F17">
        <v>0</v>
      </c>
      <c r="G17">
        <v>0</v>
      </c>
      <c r="H17">
        <v>0</v>
      </c>
      <c r="I17">
        <v>428</v>
      </c>
      <c r="J17">
        <v>428</v>
      </c>
      <c r="K17" t="s">
        <v>4632</v>
      </c>
      <c r="L17" t="s">
        <v>9</v>
      </c>
      <c r="M17">
        <v>0</v>
      </c>
      <c r="N17" t="s">
        <v>879</v>
      </c>
    </row>
    <row r="18" spans="1:14" x14ac:dyDescent="0.35">
      <c r="A18" t="s">
        <v>53</v>
      </c>
      <c r="B18" t="s">
        <v>54</v>
      </c>
      <c r="C18" t="s">
        <v>8</v>
      </c>
      <c r="D18">
        <v>105</v>
      </c>
      <c r="E18">
        <v>0</v>
      </c>
      <c r="F18">
        <v>105</v>
      </c>
      <c r="G18">
        <v>28.35</v>
      </c>
      <c r="H18">
        <v>0</v>
      </c>
      <c r="I18">
        <v>28.35</v>
      </c>
      <c r="J18">
        <v>0</v>
      </c>
      <c r="K18" t="s">
        <v>4636</v>
      </c>
      <c r="L18" t="s">
        <v>12</v>
      </c>
      <c r="M18" t="s">
        <v>895</v>
      </c>
      <c r="N18" t="s">
        <v>896</v>
      </c>
    </row>
    <row r="19" spans="1:14" x14ac:dyDescent="0.35">
      <c r="A19" t="s">
        <v>55</v>
      </c>
      <c r="B19" t="s">
        <v>56</v>
      </c>
      <c r="C19" t="s">
        <v>8</v>
      </c>
      <c r="D19">
        <v>100</v>
      </c>
      <c r="E19">
        <v>0</v>
      </c>
      <c r="F19">
        <v>100</v>
      </c>
      <c r="G19">
        <v>27</v>
      </c>
      <c r="H19">
        <v>0</v>
      </c>
      <c r="I19">
        <v>27</v>
      </c>
      <c r="J19">
        <v>0</v>
      </c>
      <c r="K19" t="s">
        <v>4636</v>
      </c>
      <c r="L19" t="s">
        <v>12</v>
      </c>
      <c r="M19" t="s">
        <v>895</v>
      </c>
      <c r="N19" t="s">
        <v>896</v>
      </c>
    </row>
    <row r="20" spans="1:14" x14ac:dyDescent="0.35">
      <c r="A20" t="s">
        <v>57</v>
      </c>
      <c r="B20" t="s">
        <v>58</v>
      </c>
      <c r="C20" t="s">
        <v>8</v>
      </c>
      <c r="D20">
        <v>20</v>
      </c>
      <c r="E20">
        <v>0</v>
      </c>
      <c r="F20">
        <v>20</v>
      </c>
      <c r="G20">
        <v>5.4</v>
      </c>
      <c r="H20">
        <v>0</v>
      </c>
      <c r="I20">
        <v>5.4</v>
      </c>
      <c r="J20">
        <v>0</v>
      </c>
      <c r="K20" t="s">
        <v>4636</v>
      </c>
      <c r="L20" t="s">
        <v>12</v>
      </c>
      <c r="M20" t="s">
        <v>895</v>
      </c>
      <c r="N20" t="s">
        <v>896</v>
      </c>
    </row>
    <row r="21" spans="1:14" x14ac:dyDescent="0.35">
      <c r="A21" t="s">
        <v>59</v>
      </c>
      <c r="B21" t="s">
        <v>60</v>
      </c>
      <c r="C21" t="s">
        <v>8</v>
      </c>
      <c r="D21">
        <v>820</v>
      </c>
      <c r="E21">
        <v>100</v>
      </c>
      <c r="F21">
        <v>720</v>
      </c>
      <c r="G21">
        <v>800.6</v>
      </c>
      <c r="H21">
        <v>80.600000000000023</v>
      </c>
      <c r="I21">
        <v>800.6</v>
      </c>
      <c r="J21">
        <v>80.600000000000023</v>
      </c>
      <c r="K21" t="s">
        <v>4636</v>
      </c>
      <c r="L21" t="s">
        <v>12</v>
      </c>
      <c r="M21" t="s">
        <v>878</v>
      </c>
      <c r="N21" t="s">
        <v>879</v>
      </c>
    </row>
    <row r="22" spans="1:14" x14ac:dyDescent="0.35">
      <c r="A22" t="s">
        <v>61</v>
      </c>
      <c r="B22" t="s">
        <v>62</v>
      </c>
      <c r="C22" t="s">
        <v>8</v>
      </c>
      <c r="D22">
        <v>20</v>
      </c>
      <c r="E22">
        <v>0</v>
      </c>
      <c r="F22">
        <v>20</v>
      </c>
      <c r="G22">
        <v>5.4</v>
      </c>
      <c r="H22">
        <v>0</v>
      </c>
      <c r="I22">
        <v>5.4</v>
      </c>
      <c r="J22">
        <v>0</v>
      </c>
      <c r="K22" t="s">
        <v>4636</v>
      </c>
      <c r="L22" t="s">
        <v>12</v>
      </c>
      <c r="M22" t="s">
        <v>895</v>
      </c>
      <c r="N22" t="s">
        <v>896</v>
      </c>
    </row>
    <row r="23" spans="1:14" x14ac:dyDescent="0.35">
      <c r="A23" t="s">
        <v>63</v>
      </c>
      <c r="B23" t="s">
        <v>64</v>
      </c>
      <c r="C23" t="s">
        <v>8</v>
      </c>
      <c r="D23">
        <v>20</v>
      </c>
      <c r="E23">
        <v>0</v>
      </c>
      <c r="F23">
        <v>20</v>
      </c>
      <c r="G23">
        <v>5.4</v>
      </c>
      <c r="H23">
        <v>0</v>
      </c>
      <c r="I23">
        <v>5.4</v>
      </c>
      <c r="J23">
        <v>0</v>
      </c>
      <c r="K23" t="s">
        <v>4636</v>
      </c>
      <c r="L23" t="s">
        <v>12</v>
      </c>
      <c r="M23" t="s">
        <v>895</v>
      </c>
      <c r="N23" t="s">
        <v>896</v>
      </c>
    </row>
    <row r="24" spans="1:14" x14ac:dyDescent="0.35">
      <c r="A24" t="s">
        <v>65</v>
      </c>
      <c r="B24" t="s">
        <v>66</v>
      </c>
      <c r="C24" t="s">
        <v>8</v>
      </c>
      <c r="D24">
        <v>20</v>
      </c>
      <c r="E24">
        <v>0</v>
      </c>
      <c r="F24">
        <v>20</v>
      </c>
      <c r="G24">
        <v>5.4</v>
      </c>
      <c r="H24">
        <v>0</v>
      </c>
      <c r="I24">
        <v>5.4</v>
      </c>
      <c r="J24">
        <v>0</v>
      </c>
      <c r="K24" t="s">
        <v>4636</v>
      </c>
      <c r="L24" t="s">
        <v>12</v>
      </c>
      <c r="M24" t="s">
        <v>895</v>
      </c>
      <c r="N24" t="s">
        <v>896</v>
      </c>
    </row>
    <row r="25" spans="1:14" x14ac:dyDescent="0.35">
      <c r="A25" t="s">
        <v>68</v>
      </c>
      <c r="B25" t="s">
        <v>69</v>
      </c>
      <c r="C25" t="s">
        <v>8</v>
      </c>
      <c r="D25">
        <v>40</v>
      </c>
      <c r="E25">
        <v>0</v>
      </c>
      <c r="F25">
        <v>40</v>
      </c>
      <c r="G25">
        <v>34.409999999999997</v>
      </c>
      <c r="H25">
        <v>0</v>
      </c>
      <c r="I25">
        <v>34.409999999999997</v>
      </c>
      <c r="J25">
        <v>0</v>
      </c>
      <c r="K25" t="s">
        <v>4636</v>
      </c>
      <c r="L25" t="s">
        <v>12</v>
      </c>
      <c r="M25" t="s">
        <v>895</v>
      </c>
      <c r="N25" t="s">
        <v>896</v>
      </c>
    </row>
    <row r="26" spans="1:14" x14ac:dyDescent="0.35">
      <c r="A26" t="s">
        <v>70</v>
      </c>
      <c r="B26" t="s">
        <v>71</v>
      </c>
      <c r="C26" t="s">
        <v>8</v>
      </c>
      <c r="D26">
        <v>20</v>
      </c>
      <c r="E26">
        <v>0</v>
      </c>
      <c r="F26">
        <v>20</v>
      </c>
      <c r="G26">
        <v>5.4</v>
      </c>
      <c r="H26">
        <v>0</v>
      </c>
      <c r="I26">
        <v>5.4</v>
      </c>
      <c r="J26">
        <v>0</v>
      </c>
      <c r="K26" t="s">
        <v>4636</v>
      </c>
      <c r="L26" t="s">
        <v>12</v>
      </c>
      <c r="M26" t="s">
        <v>895</v>
      </c>
      <c r="N26" t="s">
        <v>896</v>
      </c>
    </row>
    <row r="27" spans="1:14" x14ac:dyDescent="0.35">
      <c r="A27" t="s">
        <v>72</v>
      </c>
      <c r="B27" t="s">
        <v>73</v>
      </c>
      <c r="C27" t="s">
        <v>8</v>
      </c>
      <c r="D27">
        <v>20</v>
      </c>
      <c r="E27">
        <v>0</v>
      </c>
      <c r="F27">
        <v>20</v>
      </c>
      <c r="G27">
        <v>17.260000000000002</v>
      </c>
      <c r="H27">
        <v>0</v>
      </c>
      <c r="I27">
        <v>17.260000000000002</v>
      </c>
      <c r="J27">
        <v>0</v>
      </c>
      <c r="K27" t="s">
        <v>4636</v>
      </c>
      <c r="L27" t="s">
        <v>12</v>
      </c>
      <c r="M27" t="s">
        <v>895</v>
      </c>
      <c r="N27" t="s">
        <v>896</v>
      </c>
    </row>
    <row r="28" spans="1:14" x14ac:dyDescent="0.35">
      <c r="A28" t="s">
        <v>74</v>
      </c>
      <c r="B28" t="s">
        <v>75</v>
      </c>
      <c r="C28" t="s">
        <v>8</v>
      </c>
      <c r="D28">
        <v>5</v>
      </c>
      <c r="E28">
        <v>0</v>
      </c>
      <c r="F28">
        <v>5</v>
      </c>
      <c r="G28">
        <v>1.35</v>
      </c>
      <c r="H28">
        <v>0</v>
      </c>
      <c r="I28">
        <v>1.35</v>
      </c>
      <c r="J28">
        <v>0</v>
      </c>
      <c r="K28" t="s">
        <v>4636</v>
      </c>
      <c r="L28" t="s">
        <v>12</v>
      </c>
      <c r="M28" t="s">
        <v>895</v>
      </c>
      <c r="N28" t="s">
        <v>896</v>
      </c>
    </row>
    <row r="29" spans="1:14" x14ac:dyDescent="0.35">
      <c r="A29" t="s">
        <v>76</v>
      </c>
      <c r="B29" t="s">
        <v>77</v>
      </c>
      <c r="C29" t="s">
        <v>8</v>
      </c>
      <c r="D29">
        <v>85</v>
      </c>
      <c r="E29">
        <v>0</v>
      </c>
      <c r="F29">
        <v>85</v>
      </c>
      <c r="G29">
        <v>22.95</v>
      </c>
      <c r="H29">
        <v>0</v>
      </c>
      <c r="I29">
        <v>22.95</v>
      </c>
      <c r="J29">
        <v>0</v>
      </c>
      <c r="K29" t="s">
        <v>4636</v>
      </c>
      <c r="L29" t="s">
        <v>12</v>
      </c>
      <c r="M29" t="s">
        <v>895</v>
      </c>
      <c r="N29" t="s">
        <v>896</v>
      </c>
    </row>
    <row r="30" spans="1:14" x14ac:dyDescent="0.35">
      <c r="A30" t="s">
        <v>78</v>
      </c>
      <c r="B30" t="s">
        <v>79</v>
      </c>
      <c r="C30" t="s">
        <v>8</v>
      </c>
      <c r="D30">
        <v>50</v>
      </c>
      <c r="E30">
        <v>0</v>
      </c>
      <c r="F30">
        <v>50</v>
      </c>
      <c r="G30">
        <v>13.5</v>
      </c>
      <c r="H30">
        <v>0</v>
      </c>
      <c r="I30">
        <v>13.5</v>
      </c>
      <c r="J30">
        <v>0</v>
      </c>
      <c r="K30" t="s">
        <v>4636</v>
      </c>
      <c r="L30" t="s">
        <v>12</v>
      </c>
      <c r="M30" t="s">
        <v>895</v>
      </c>
      <c r="N30" t="s">
        <v>896</v>
      </c>
    </row>
    <row r="31" spans="1:14" x14ac:dyDescent="0.35">
      <c r="A31" t="s">
        <v>80</v>
      </c>
      <c r="B31" t="s">
        <v>81</v>
      </c>
      <c r="C31" t="s">
        <v>8</v>
      </c>
      <c r="D31">
        <v>13.4</v>
      </c>
      <c r="E31">
        <v>5.0999999999999996</v>
      </c>
      <c r="F31">
        <v>8.3000000000000007</v>
      </c>
      <c r="G31">
        <v>10.99</v>
      </c>
      <c r="H31">
        <v>2.6899999999999995</v>
      </c>
      <c r="I31">
        <v>10.99</v>
      </c>
      <c r="J31">
        <v>2.6899999999999995</v>
      </c>
      <c r="K31" t="s">
        <v>4636</v>
      </c>
      <c r="L31" t="s">
        <v>12</v>
      </c>
      <c r="M31" t="s">
        <v>878</v>
      </c>
      <c r="N31" t="s">
        <v>879</v>
      </c>
    </row>
    <row r="32" spans="1:14" x14ac:dyDescent="0.35">
      <c r="A32" t="s">
        <v>82</v>
      </c>
      <c r="B32" t="s">
        <v>83</v>
      </c>
      <c r="C32" t="s">
        <v>8</v>
      </c>
      <c r="D32">
        <v>15.8</v>
      </c>
      <c r="E32">
        <v>4.8</v>
      </c>
      <c r="F32">
        <v>11</v>
      </c>
      <c r="G32">
        <v>12.87</v>
      </c>
      <c r="H32">
        <v>1.8699999999999992</v>
      </c>
      <c r="I32">
        <v>12.87</v>
      </c>
      <c r="J32">
        <v>1.8699999999999992</v>
      </c>
      <c r="K32" t="s">
        <v>4636</v>
      </c>
      <c r="L32" t="s">
        <v>12</v>
      </c>
      <c r="M32" t="s">
        <v>878</v>
      </c>
      <c r="N32" t="s">
        <v>879</v>
      </c>
    </row>
    <row r="33" spans="1:14" x14ac:dyDescent="0.35">
      <c r="A33" t="s">
        <v>84</v>
      </c>
      <c r="B33" t="s">
        <v>85</v>
      </c>
      <c r="C33" t="s">
        <v>8</v>
      </c>
      <c r="D33">
        <v>1.38</v>
      </c>
      <c r="E33">
        <v>0</v>
      </c>
      <c r="F33">
        <v>1.38</v>
      </c>
      <c r="G33">
        <v>0.37</v>
      </c>
      <c r="H33">
        <v>0</v>
      </c>
      <c r="I33">
        <v>0.37</v>
      </c>
      <c r="J33">
        <v>0</v>
      </c>
      <c r="K33" t="s">
        <v>4636</v>
      </c>
      <c r="L33" t="s">
        <v>9</v>
      </c>
      <c r="M33" t="s">
        <v>895</v>
      </c>
      <c r="N33" t="s">
        <v>896</v>
      </c>
    </row>
    <row r="34" spans="1:14" x14ac:dyDescent="0.35">
      <c r="A34" t="s">
        <v>86</v>
      </c>
      <c r="B34" t="s">
        <v>87</v>
      </c>
      <c r="C34" t="s">
        <v>88</v>
      </c>
      <c r="D34">
        <v>85</v>
      </c>
      <c r="E34">
        <v>0</v>
      </c>
      <c r="F34">
        <v>85</v>
      </c>
      <c r="G34">
        <v>85</v>
      </c>
      <c r="H34">
        <v>0</v>
      </c>
      <c r="I34">
        <v>85</v>
      </c>
      <c r="J34">
        <v>0</v>
      </c>
      <c r="K34" t="s">
        <v>4636</v>
      </c>
      <c r="L34" t="s">
        <v>89</v>
      </c>
      <c r="M34" t="s">
        <v>878</v>
      </c>
      <c r="N34" t="s">
        <v>879</v>
      </c>
    </row>
    <row r="35" spans="1:14" x14ac:dyDescent="0.35">
      <c r="A35" t="s">
        <v>90</v>
      </c>
      <c r="B35" t="s">
        <v>91</v>
      </c>
      <c r="C35" t="s">
        <v>17</v>
      </c>
      <c r="D35">
        <v>84.1</v>
      </c>
      <c r="E35">
        <v>0</v>
      </c>
      <c r="F35">
        <v>84.1</v>
      </c>
      <c r="G35">
        <v>84.1</v>
      </c>
      <c r="H35">
        <v>0</v>
      </c>
      <c r="I35">
        <v>84.1</v>
      </c>
      <c r="J35">
        <v>0</v>
      </c>
      <c r="K35" t="s">
        <v>4636</v>
      </c>
      <c r="L35" t="s">
        <v>89</v>
      </c>
      <c r="M35" t="s">
        <v>878</v>
      </c>
      <c r="N35" t="s">
        <v>879</v>
      </c>
    </row>
    <row r="36" spans="1:14" x14ac:dyDescent="0.35">
      <c r="A36" t="s">
        <v>92</v>
      </c>
      <c r="B36" t="s">
        <v>93</v>
      </c>
      <c r="C36" t="s">
        <v>8</v>
      </c>
      <c r="D36">
        <v>21</v>
      </c>
      <c r="E36">
        <v>3</v>
      </c>
      <c r="F36">
        <v>18</v>
      </c>
      <c r="G36">
        <v>0</v>
      </c>
      <c r="H36">
        <v>0</v>
      </c>
      <c r="I36">
        <v>0</v>
      </c>
      <c r="J36">
        <v>0</v>
      </c>
      <c r="K36" t="s">
        <v>4636</v>
      </c>
      <c r="L36" t="s">
        <v>12</v>
      </c>
      <c r="M36" t="s">
        <v>895</v>
      </c>
      <c r="N36" t="s">
        <v>896</v>
      </c>
    </row>
    <row r="37" spans="1:14" x14ac:dyDescent="0.35">
      <c r="A37" t="s">
        <v>94</v>
      </c>
      <c r="B37" t="s">
        <v>95</v>
      </c>
      <c r="C37" t="s">
        <v>88</v>
      </c>
      <c r="D37">
        <v>51.25</v>
      </c>
      <c r="E37">
        <v>26.25</v>
      </c>
      <c r="F37">
        <v>25</v>
      </c>
      <c r="G37">
        <v>51.25</v>
      </c>
      <c r="H37">
        <v>26.25</v>
      </c>
      <c r="I37">
        <v>51.25</v>
      </c>
      <c r="J37">
        <v>26.25</v>
      </c>
      <c r="K37" t="s">
        <v>4636</v>
      </c>
      <c r="L37" t="s">
        <v>43</v>
      </c>
      <c r="M37" t="s">
        <v>890</v>
      </c>
      <c r="N37" t="s">
        <v>891</v>
      </c>
    </row>
    <row r="38" spans="1:14" x14ac:dyDescent="0.35">
      <c r="A38" t="s">
        <v>96</v>
      </c>
      <c r="B38" t="s">
        <v>97</v>
      </c>
      <c r="C38" t="s">
        <v>8</v>
      </c>
      <c r="D38">
        <v>162</v>
      </c>
      <c r="E38">
        <v>19.8</v>
      </c>
      <c r="F38">
        <v>142.19999999999999</v>
      </c>
      <c r="G38">
        <v>34.020000000000003</v>
      </c>
      <c r="H38">
        <v>0</v>
      </c>
      <c r="I38">
        <v>34.020000000000003</v>
      </c>
      <c r="J38">
        <v>0</v>
      </c>
      <c r="K38" t="s">
        <v>4636</v>
      </c>
      <c r="L38" t="s">
        <v>9</v>
      </c>
      <c r="M38" t="s">
        <v>953</v>
      </c>
      <c r="N38" t="s">
        <v>953</v>
      </c>
    </row>
    <row r="39" spans="1:14" x14ac:dyDescent="0.35">
      <c r="A39" t="s">
        <v>98</v>
      </c>
      <c r="B39" t="s">
        <v>99</v>
      </c>
      <c r="C39" t="s">
        <v>8</v>
      </c>
      <c r="D39">
        <v>78.2</v>
      </c>
      <c r="E39">
        <v>0</v>
      </c>
      <c r="F39">
        <v>78.2</v>
      </c>
      <c r="G39">
        <v>16.420000000000002</v>
      </c>
      <c r="H39">
        <v>0</v>
      </c>
      <c r="I39">
        <v>16.420000000000002</v>
      </c>
      <c r="J39">
        <v>0</v>
      </c>
      <c r="K39" t="s">
        <v>4636</v>
      </c>
      <c r="L39" t="s">
        <v>9</v>
      </c>
      <c r="M39" t="s">
        <v>953</v>
      </c>
      <c r="N39" t="s">
        <v>953</v>
      </c>
    </row>
    <row r="40" spans="1:14" x14ac:dyDescent="0.35">
      <c r="A40" t="s">
        <v>100</v>
      </c>
      <c r="B40" t="s">
        <v>101</v>
      </c>
      <c r="C40" t="s">
        <v>8</v>
      </c>
      <c r="D40">
        <v>36.799999999999997</v>
      </c>
      <c r="E40">
        <v>6.9</v>
      </c>
      <c r="F40">
        <v>29.9</v>
      </c>
      <c r="G40">
        <v>7.73</v>
      </c>
      <c r="H40">
        <v>0</v>
      </c>
      <c r="I40">
        <v>7.73</v>
      </c>
      <c r="J40">
        <v>0</v>
      </c>
      <c r="K40" t="s">
        <v>4636</v>
      </c>
      <c r="L40" t="s">
        <v>9</v>
      </c>
      <c r="M40" t="s">
        <v>953</v>
      </c>
      <c r="N40" t="s">
        <v>953</v>
      </c>
    </row>
    <row r="41" spans="1:14" x14ac:dyDescent="0.35">
      <c r="A41" t="s">
        <v>102</v>
      </c>
      <c r="B41" t="s">
        <v>103</v>
      </c>
      <c r="C41" t="s">
        <v>8</v>
      </c>
      <c r="D41">
        <v>150</v>
      </c>
      <c r="E41">
        <v>3</v>
      </c>
      <c r="F41">
        <v>147</v>
      </c>
      <c r="G41">
        <v>31.5</v>
      </c>
      <c r="H41">
        <v>0</v>
      </c>
      <c r="I41">
        <v>31.5</v>
      </c>
      <c r="J41">
        <v>0</v>
      </c>
      <c r="K41" t="s">
        <v>4636</v>
      </c>
      <c r="L41" t="s">
        <v>9</v>
      </c>
      <c r="M41" t="s">
        <v>953</v>
      </c>
      <c r="N41" t="s">
        <v>953</v>
      </c>
    </row>
    <row r="42" spans="1:14" x14ac:dyDescent="0.35">
      <c r="A42" t="s">
        <v>104</v>
      </c>
      <c r="B42" t="s">
        <v>105</v>
      </c>
      <c r="C42" t="s">
        <v>8</v>
      </c>
      <c r="D42">
        <v>150</v>
      </c>
      <c r="E42">
        <v>6</v>
      </c>
      <c r="F42">
        <v>144</v>
      </c>
      <c r="G42">
        <v>31.5</v>
      </c>
      <c r="H42">
        <v>0</v>
      </c>
      <c r="I42">
        <v>31.5</v>
      </c>
      <c r="J42">
        <v>0</v>
      </c>
      <c r="K42" t="s">
        <v>4636</v>
      </c>
      <c r="L42" t="s">
        <v>9</v>
      </c>
      <c r="M42" t="s">
        <v>953</v>
      </c>
      <c r="N42" t="s">
        <v>953</v>
      </c>
    </row>
    <row r="43" spans="1:14" x14ac:dyDescent="0.35">
      <c r="A43" t="s">
        <v>106</v>
      </c>
      <c r="B43" t="s">
        <v>107</v>
      </c>
      <c r="C43" t="s">
        <v>8</v>
      </c>
      <c r="D43">
        <v>102.5</v>
      </c>
      <c r="E43">
        <v>2.0499999999999998</v>
      </c>
      <c r="F43">
        <v>100.45</v>
      </c>
      <c r="G43">
        <v>21.53</v>
      </c>
      <c r="H43">
        <v>0</v>
      </c>
      <c r="I43">
        <v>21.53</v>
      </c>
      <c r="J43">
        <v>0</v>
      </c>
      <c r="K43" t="s">
        <v>4636</v>
      </c>
      <c r="L43" t="s">
        <v>9</v>
      </c>
      <c r="M43" t="s">
        <v>953</v>
      </c>
      <c r="N43" t="s">
        <v>953</v>
      </c>
    </row>
    <row r="44" spans="1:14" x14ac:dyDescent="0.35">
      <c r="A44" t="s">
        <v>108</v>
      </c>
      <c r="B44" t="s">
        <v>109</v>
      </c>
      <c r="C44" t="s">
        <v>8</v>
      </c>
      <c r="D44">
        <v>100</v>
      </c>
      <c r="E44">
        <v>1.6</v>
      </c>
      <c r="F44">
        <v>98.4</v>
      </c>
      <c r="G44">
        <v>21</v>
      </c>
      <c r="H44">
        <v>0</v>
      </c>
      <c r="I44">
        <v>21</v>
      </c>
      <c r="J44">
        <v>0</v>
      </c>
      <c r="K44" t="s">
        <v>4636</v>
      </c>
      <c r="L44" t="s">
        <v>9</v>
      </c>
      <c r="M44" t="s">
        <v>953</v>
      </c>
      <c r="N44" t="s">
        <v>953</v>
      </c>
    </row>
    <row r="45" spans="1:14" x14ac:dyDescent="0.35">
      <c r="A45" t="s">
        <v>110</v>
      </c>
      <c r="B45" t="s">
        <v>111</v>
      </c>
      <c r="C45" t="s">
        <v>8</v>
      </c>
      <c r="D45">
        <v>102</v>
      </c>
      <c r="E45">
        <v>0</v>
      </c>
      <c r="F45">
        <v>102</v>
      </c>
      <c r="G45">
        <v>21.42</v>
      </c>
      <c r="H45">
        <v>0</v>
      </c>
      <c r="I45">
        <v>21.42</v>
      </c>
      <c r="J45">
        <v>0</v>
      </c>
      <c r="K45" t="s">
        <v>4636</v>
      </c>
      <c r="L45" t="s">
        <v>12</v>
      </c>
      <c r="M45" t="s">
        <v>953</v>
      </c>
      <c r="N45" t="s">
        <v>953</v>
      </c>
    </row>
    <row r="46" spans="1:14" x14ac:dyDescent="0.35">
      <c r="A46" t="s">
        <v>112</v>
      </c>
      <c r="B46" t="s">
        <v>113</v>
      </c>
      <c r="C46" t="s">
        <v>17</v>
      </c>
      <c r="D46">
        <v>57.25</v>
      </c>
      <c r="E46">
        <v>57.25</v>
      </c>
      <c r="F46">
        <v>0</v>
      </c>
      <c r="G46">
        <v>57.25</v>
      </c>
      <c r="H46">
        <v>57.25</v>
      </c>
      <c r="I46">
        <v>57.25</v>
      </c>
      <c r="J46">
        <v>57.25</v>
      </c>
      <c r="K46" t="s">
        <v>4636</v>
      </c>
      <c r="L46" t="s">
        <v>9</v>
      </c>
      <c r="M46" t="s">
        <v>878</v>
      </c>
      <c r="N46" t="s">
        <v>879</v>
      </c>
    </row>
    <row r="47" spans="1:14" x14ac:dyDescent="0.35">
      <c r="A47" t="s">
        <v>114</v>
      </c>
      <c r="B47" t="s">
        <v>115</v>
      </c>
      <c r="C47" t="s">
        <v>8</v>
      </c>
      <c r="D47">
        <v>16.5</v>
      </c>
      <c r="E47">
        <v>1.5</v>
      </c>
      <c r="F47">
        <v>15</v>
      </c>
      <c r="G47">
        <v>3.47</v>
      </c>
      <c r="H47">
        <v>0</v>
      </c>
      <c r="I47">
        <v>3.47</v>
      </c>
      <c r="J47">
        <v>0</v>
      </c>
      <c r="K47" t="s">
        <v>4636</v>
      </c>
      <c r="L47" t="s">
        <v>12</v>
      </c>
      <c r="M47" t="s">
        <v>953</v>
      </c>
      <c r="N47" t="s">
        <v>953</v>
      </c>
    </row>
    <row r="48" spans="1:14" x14ac:dyDescent="0.35">
      <c r="A48" t="s">
        <v>116</v>
      </c>
      <c r="B48" t="s">
        <v>117</v>
      </c>
      <c r="C48" t="s">
        <v>8</v>
      </c>
      <c r="D48">
        <v>9.99</v>
      </c>
      <c r="E48">
        <v>9.09</v>
      </c>
      <c r="F48">
        <v>0.90000000000000036</v>
      </c>
      <c r="G48">
        <v>2.76</v>
      </c>
      <c r="H48">
        <v>1.8599999999999994</v>
      </c>
      <c r="I48">
        <v>2.76</v>
      </c>
      <c r="J48">
        <v>1.8599999999999994</v>
      </c>
      <c r="K48" t="s">
        <v>4636</v>
      </c>
      <c r="L48" t="s">
        <v>9</v>
      </c>
      <c r="M48" t="s">
        <v>878</v>
      </c>
      <c r="N48" t="s">
        <v>879</v>
      </c>
    </row>
    <row r="49" spans="1:14" x14ac:dyDescent="0.35">
      <c r="A49" t="s">
        <v>118</v>
      </c>
      <c r="B49" t="s">
        <v>119</v>
      </c>
      <c r="C49" t="s">
        <v>17</v>
      </c>
      <c r="D49">
        <v>24</v>
      </c>
      <c r="E49">
        <v>0</v>
      </c>
      <c r="F49">
        <v>24</v>
      </c>
      <c r="G49">
        <v>24</v>
      </c>
      <c r="H49">
        <v>0</v>
      </c>
      <c r="I49">
        <v>24</v>
      </c>
      <c r="J49">
        <v>0</v>
      </c>
      <c r="K49" t="s">
        <v>4636</v>
      </c>
      <c r="L49" t="s">
        <v>89</v>
      </c>
      <c r="M49" t="s">
        <v>878</v>
      </c>
      <c r="N49" t="s">
        <v>879</v>
      </c>
    </row>
    <row r="50" spans="1:14" x14ac:dyDescent="0.35">
      <c r="A50" t="s">
        <v>120</v>
      </c>
      <c r="B50" t="s">
        <v>121</v>
      </c>
      <c r="C50" t="s">
        <v>17</v>
      </c>
      <c r="D50">
        <v>422</v>
      </c>
      <c r="E50">
        <v>0</v>
      </c>
      <c r="F50">
        <v>422</v>
      </c>
      <c r="G50">
        <v>422</v>
      </c>
      <c r="H50">
        <v>0</v>
      </c>
      <c r="I50">
        <v>422</v>
      </c>
      <c r="J50">
        <v>0</v>
      </c>
      <c r="K50" t="s">
        <v>4636</v>
      </c>
      <c r="L50" t="s">
        <v>43</v>
      </c>
      <c r="M50" t="s">
        <v>890</v>
      </c>
      <c r="N50" t="s">
        <v>891</v>
      </c>
    </row>
    <row r="51" spans="1:14" x14ac:dyDescent="0.35">
      <c r="A51" t="s">
        <v>122</v>
      </c>
      <c r="B51" t="s">
        <v>123</v>
      </c>
      <c r="C51" t="s">
        <v>17</v>
      </c>
      <c r="D51">
        <v>105.5</v>
      </c>
      <c r="E51">
        <v>0</v>
      </c>
      <c r="F51">
        <v>105.5</v>
      </c>
      <c r="G51">
        <v>105.5</v>
      </c>
      <c r="H51">
        <v>0</v>
      </c>
      <c r="I51">
        <v>105.5</v>
      </c>
      <c r="J51">
        <v>0</v>
      </c>
      <c r="K51" t="s">
        <v>4636</v>
      </c>
      <c r="L51" t="s">
        <v>43</v>
      </c>
      <c r="M51" t="s">
        <v>890</v>
      </c>
      <c r="N51" t="s">
        <v>891</v>
      </c>
    </row>
    <row r="52" spans="1:14" x14ac:dyDescent="0.35">
      <c r="A52" t="s">
        <v>124</v>
      </c>
      <c r="B52" t="s">
        <v>125</v>
      </c>
      <c r="C52" t="s">
        <v>8</v>
      </c>
      <c r="D52">
        <v>40</v>
      </c>
      <c r="E52">
        <v>0</v>
      </c>
      <c r="F52">
        <v>40</v>
      </c>
      <c r="G52">
        <v>10.8</v>
      </c>
      <c r="H52">
        <v>0</v>
      </c>
      <c r="I52">
        <v>10.8</v>
      </c>
      <c r="J52">
        <v>0</v>
      </c>
      <c r="K52" t="s">
        <v>4636</v>
      </c>
      <c r="L52" t="s">
        <v>9</v>
      </c>
      <c r="M52" t="s">
        <v>895</v>
      </c>
      <c r="N52" t="s">
        <v>896</v>
      </c>
    </row>
    <row r="53" spans="1:14" x14ac:dyDescent="0.35">
      <c r="A53" t="s">
        <v>126</v>
      </c>
      <c r="B53" t="s">
        <v>127</v>
      </c>
      <c r="C53" t="s">
        <v>8</v>
      </c>
      <c r="D53">
        <v>210</v>
      </c>
      <c r="E53">
        <v>0</v>
      </c>
      <c r="F53">
        <v>210</v>
      </c>
      <c r="G53">
        <v>56.7</v>
      </c>
      <c r="H53">
        <v>0</v>
      </c>
      <c r="I53">
        <v>56.7</v>
      </c>
      <c r="J53">
        <v>0</v>
      </c>
      <c r="K53" t="s">
        <v>4636</v>
      </c>
      <c r="L53" t="s">
        <v>9</v>
      </c>
      <c r="M53" t="s">
        <v>895</v>
      </c>
      <c r="N53" t="s">
        <v>896</v>
      </c>
    </row>
    <row r="54" spans="1:14" x14ac:dyDescent="0.35">
      <c r="A54" t="s">
        <v>128</v>
      </c>
      <c r="B54" t="s">
        <v>129</v>
      </c>
      <c r="C54" t="s">
        <v>8</v>
      </c>
      <c r="D54">
        <v>1.91</v>
      </c>
      <c r="E54">
        <v>1.91</v>
      </c>
      <c r="F54">
        <v>0</v>
      </c>
      <c r="G54">
        <v>1.91</v>
      </c>
      <c r="H54">
        <v>1.91</v>
      </c>
      <c r="I54">
        <v>1.91</v>
      </c>
      <c r="J54">
        <v>1.91</v>
      </c>
      <c r="K54" t="s">
        <v>4636</v>
      </c>
      <c r="L54" t="s">
        <v>12</v>
      </c>
      <c r="M54" t="s">
        <v>878</v>
      </c>
      <c r="N54" t="s">
        <v>879</v>
      </c>
    </row>
    <row r="55" spans="1:14" x14ac:dyDescent="0.35">
      <c r="A55" t="s">
        <v>132</v>
      </c>
      <c r="B55" t="s">
        <v>133</v>
      </c>
      <c r="C55" t="s">
        <v>8</v>
      </c>
      <c r="D55">
        <v>1.5</v>
      </c>
      <c r="E55">
        <v>0</v>
      </c>
      <c r="F55">
        <v>1.5</v>
      </c>
      <c r="G55">
        <v>0</v>
      </c>
      <c r="H55">
        <v>0</v>
      </c>
      <c r="I55">
        <v>0</v>
      </c>
      <c r="J55">
        <v>0</v>
      </c>
      <c r="K55" t="s">
        <v>4636</v>
      </c>
      <c r="L55" t="s">
        <v>12</v>
      </c>
      <c r="M55" t="s">
        <v>895</v>
      </c>
      <c r="N55" t="s">
        <v>896</v>
      </c>
    </row>
    <row r="56" spans="1:14" x14ac:dyDescent="0.35">
      <c r="A56" t="s">
        <v>134</v>
      </c>
      <c r="B56" t="s">
        <v>135</v>
      </c>
      <c r="C56" t="s">
        <v>17</v>
      </c>
      <c r="D56">
        <v>1.9</v>
      </c>
      <c r="E56">
        <v>1.9</v>
      </c>
      <c r="F56">
        <v>0</v>
      </c>
      <c r="G56">
        <v>1.19</v>
      </c>
      <c r="H56">
        <v>1.19</v>
      </c>
      <c r="I56">
        <v>1.19</v>
      </c>
      <c r="J56">
        <v>1.19</v>
      </c>
      <c r="K56" t="s">
        <v>4636</v>
      </c>
      <c r="L56" t="s">
        <v>12</v>
      </c>
      <c r="M56" t="s">
        <v>936</v>
      </c>
      <c r="N56" t="s">
        <v>937</v>
      </c>
    </row>
    <row r="57" spans="1:14" x14ac:dyDescent="0.35">
      <c r="A57" t="s">
        <v>136</v>
      </c>
      <c r="B57" t="s">
        <v>137</v>
      </c>
      <c r="C57" t="s">
        <v>8</v>
      </c>
      <c r="D57">
        <v>1.5</v>
      </c>
      <c r="E57">
        <v>0</v>
      </c>
      <c r="F57">
        <v>1.5</v>
      </c>
      <c r="G57">
        <v>0.41</v>
      </c>
      <c r="H57">
        <v>0</v>
      </c>
      <c r="I57">
        <v>0.41</v>
      </c>
      <c r="J57">
        <v>0</v>
      </c>
      <c r="K57" t="s">
        <v>4636</v>
      </c>
      <c r="L57" t="s">
        <v>9</v>
      </c>
      <c r="M57" t="s">
        <v>895</v>
      </c>
      <c r="N57" t="s">
        <v>896</v>
      </c>
    </row>
    <row r="58" spans="1:14" x14ac:dyDescent="0.35">
      <c r="A58" t="s">
        <v>138</v>
      </c>
      <c r="B58" t="s">
        <v>139</v>
      </c>
      <c r="C58" t="s">
        <v>8</v>
      </c>
      <c r="D58">
        <v>0.99</v>
      </c>
      <c r="E58">
        <v>0.79</v>
      </c>
      <c r="F58">
        <v>0.19999999999999996</v>
      </c>
      <c r="G58">
        <v>0.13</v>
      </c>
      <c r="H58">
        <v>0</v>
      </c>
      <c r="I58">
        <v>0.13</v>
      </c>
      <c r="J58">
        <v>0</v>
      </c>
      <c r="K58" t="s">
        <v>4636</v>
      </c>
      <c r="L58" t="s">
        <v>9</v>
      </c>
      <c r="M58" t="s">
        <v>878</v>
      </c>
      <c r="N58" t="s">
        <v>879</v>
      </c>
    </row>
    <row r="59" spans="1:14" x14ac:dyDescent="0.35">
      <c r="A59" t="s">
        <v>140</v>
      </c>
      <c r="B59" t="s">
        <v>141</v>
      </c>
      <c r="C59" t="s">
        <v>8</v>
      </c>
      <c r="D59">
        <v>2</v>
      </c>
      <c r="E59">
        <v>2</v>
      </c>
      <c r="F59">
        <v>0</v>
      </c>
      <c r="G59">
        <v>0.63</v>
      </c>
      <c r="H59">
        <v>0.63</v>
      </c>
      <c r="I59">
        <v>0.63</v>
      </c>
      <c r="J59">
        <v>0.63</v>
      </c>
      <c r="K59" t="s">
        <v>4636</v>
      </c>
      <c r="L59" t="s">
        <v>9</v>
      </c>
      <c r="M59" t="s">
        <v>878</v>
      </c>
      <c r="N59" t="s">
        <v>879</v>
      </c>
    </row>
    <row r="60" spans="1:14" x14ac:dyDescent="0.35">
      <c r="A60" t="s">
        <v>142</v>
      </c>
      <c r="B60" t="s">
        <v>143</v>
      </c>
      <c r="C60" t="s">
        <v>8</v>
      </c>
      <c r="D60">
        <v>6.4</v>
      </c>
      <c r="E60">
        <v>6.4</v>
      </c>
      <c r="F60">
        <v>0</v>
      </c>
      <c r="G60">
        <v>4.62</v>
      </c>
      <c r="H60">
        <v>4.62</v>
      </c>
      <c r="I60">
        <v>4.62</v>
      </c>
      <c r="J60">
        <v>4.62</v>
      </c>
      <c r="K60" t="s">
        <v>4636</v>
      </c>
      <c r="L60" t="s">
        <v>9</v>
      </c>
      <c r="M60" t="s">
        <v>878</v>
      </c>
      <c r="N60" t="s">
        <v>879</v>
      </c>
    </row>
    <row r="61" spans="1:14" x14ac:dyDescent="0.35">
      <c r="A61" t="s">
        <v>144</v>
      </c>
      <c r="B61" t="s">
        <v>145</v>
      </c>
      <c r="C61" t="s">
        <v>8</v>
      </c>
      <c r="D61">
        <v>204.2</v>
      </c>
      <c r="E61">
        <v>9.85</v>
      </c>
      <c r="F61">
        <v>194.35</v>
      </c>
      <c r="G61">
        <v>190</v>
      </c>
      <c r="H61">
        <v>0</v>
      </c>
      <c r="I61">
        <v>190</v>
      </c>
      <c r="J61">
        <v>0</v>
      </c>
      <c r="K61" t="s">
        <v>4636</v>
      </c>
      <c r="L61" t="s">
        <v>20</v>
      </c>
      <c r="M61" t="s">
        <v>890</v>
      </c>
      <c r="N61" t="s">
        <v>891</v>
      </c>
    </row>
    <row r="62" spans="1:14" x14ac:dyDescent="0.35">
      <c r="A62" t="s">
        <v>146</v>
      </c>
      <c r="B62" t="s">
        <v>147</v>
      </c>
      <c r="C62" t="s">
        <v>8</v>
      </c>
      <c r="D62">
        <v>202.7</v>
      </c>
      <c r="E62">
        <v>9.1199999999999992</v>
      </c>
      <c r="F62">
        <v>193.57999999999998</v>
      </c>
      <c r="G62">
        <v>189.21</v>
      </c>
      <c r="H62">
        <v>0</v>
      </c>
      <c r="I62">
        <v>189.21</v>
      </c>
      <c r="J62">
        <v>0</v>
      </c>
      <c r="K62" t="s">
        <v>4636</v>
      </c>
      <c r="L62" t="s">
        <v>20</v>
      </c>
      <c r="M62" t="s">
        <v>890</v>
      </c>
      <c r="N62" t="s">
        <v>891</v>
      </c>
    </row>
    <row r="63" spans="1:14" x14ac:dyDescent="0.35">
      <c r="A63" t="s">
        <v>148</v>
      </c>
      <c r="B63" t="s">
        <v>149</v>
      </c>
      <c r="C63" t="s">
        <v>8</v>
      </c>
      <c r="D63">
        <v>208.96</v>
      </c>
      <c r="E63">
        <v>16.149999999999999</v>
      </c>
      <c r="F63">
        <v>192.81</v>
      </c>
      <c r="G63">
        <v>188.5</v>
      </c>
      <c r="H63">
        <v>0</v>
      </c>
      <c r="I63">
        <v>188.5</v>
      </c>
      <c r="J63">
        <v>0</v>
      </c>
      <c r="K63" t="s">
        <v>4636</v>
      </c>
      <c r="L63" t="s">
        <v>20</v>
      </c>
      <c r="M63" t="s">
        <v>890</v>
      </c>
      <c r="N63" t="s">
        <v>891</v>
      </c>
    </row>
    <row r="64" spans="1:14" x14ac:dyDescent="0.35">
      <c r="A64" t="s">
        <v>152</v>
      </c>
      <c r="B64" t="s">
        <v>153</v>
      </c>
      <c r="C64" t="s">
        <v>8</v>
      </c>
      <c r="D64">
        <v>1.5</v>
      </c>
      <c r="E64">
        <v>0</v>
      </c>
      <c r="F64">
        <v>1.5</v>
      </c>
      <c r="G64">
        <v>0</v>
      </c>
      <c r="H64">
        <v>0</v>
      </c>
      <c r="I64">
        <v>0</v>
      </c>
      <c r="J64">
        <v>0</v>
      </c>
      <c r="K64" t="s">
        <v>4636</v>
      </c>
      <c r="L64" t="s">
        <v>9</v>
      </c>
      <c r="M64" t="s">
        <v>895</v>
      </c>
      <c r="N64" t="s">
        <v>896</v>
      </c>
    </row>
    <row r="65" spans="1:14" x14ac:dyDescent="0.35">
      <c r="A65" t="s">
        <v>154</v>
      </c>
      <c r="B65" t="s">
        <v>155</v>
      </c>
      <c r="C65" t="s">
        <v>17</v>
      </c>
      <c r="D65">
        <v>13</v>
      </c>
      <c r="E65">
        <v>13</v>
      </c>
      <c r="F65">
        <v>0</v>
      </c>
      <c r="G65">
        <v>2.34</v>
      </c>
      <c r="H65">
        <v>2.34</v>
      </c>
      <c r="I65">
        <v>2.34</v>
      </c>
      <c r="J65">
        <v>2.34</v>
      </c>
      <c r="K65" t="s">
        <v>4636</v>
      </c>
      <c r="L65" t="s">
        <v>89</v>
      </c>
      <c r="M65" t="s">
        <v>878</v>
      </c>
      <c r="N65" t="s">
        <v>879</v>
      </c>
    </row>
    <row r="66" spans="1:14" x14ac:dyDescent="0.35">
      <c r="A66" t="s">
        <v>156</v>
      </c>
      <c r="B66" t="s">
        <v>157</v>
      </c>
      <c r="C66" t="s">
        <v>17</v>
      </c>
      <c r="D66">
        <v>176.72</v>
      </c>
      <c r="E66">
        <v>20.72</v>
      </c>
      <c r="F66">
        <v>156</v>
      </c>
      <c r="G66">
        <v>161.65</v>
      </c>
      <c r="H66">
        <v>5.6500000000000057</v>
      </c>
      <c r="I66">
        <v>161.65</v>
      </c>
      <c r="J66">
        <v>5.6500000000000057</v>
      </c>
      <c r="K66" t="s">
        <v>4636</v>
      </c>
      <c r="L66" t="s">
        <v>89</v>
      </c>
      <c r="M66" t="s">
        <v>878</v>
      </c>
      <c r="N66" t="s">
        <v>879</v>
      </c>
    </row>
    <row r="67" spans="1:14" x14ac:dyDescent="0.35">
      <c r="A67" t="s">
        <v>158</v>
      </c>
      <c r="B67" t="s">
        <v>159</v>
      </c>
      <c r="C67" t="s">
        <v>17</v>
      </c>
      <c r="D67">
        <v>175.67</v>
      </c>
      <c r="E67">
        <v>19.670000000000002</v>
      </c>
      <c r="F67">
        <v>156</v>
      </c>
      <c r="G67">
        <v>161.68</v>
      </c>
      <c r="H67">
        <v>5.6800000000000068</v>
      </c>
      <c r="I67">
        <v>161.68</v>
      </c>
      <c r="J67">
        <v>5.6800000000000068</v>
      </c>
      <c r="K67" t="s">
        <v>4636</v>
      </c>
      <c r="L67" t="s">
        <v>89</v>
      </c>
      <c r="M67" t="s">
        <v>878</v>
      </c>
      <c r="N67" t="s">
        <v>879</v>
      </c>
    </row>
    <row r="68" spans="1:14" x14ac:dyDescent="0.35">
      <c r="A68" t="s">
        <v>160</v>
      </c>
      <c r="B68" t="s">
        <v>161</v>
      </c>
      <c r="C68" t="s">
        <v>8</v>
      </c>
      <c r="D68">
        <v>43</v>
      </c>
      <c r="E68">
        <v>2</v>
      </c>
      <c r="F68">
        <v>41</v>
      </c>
      <c r="G68">
        <v>43</v>
      </c>
      <c r="H68">
        <v>2</v>
      </c>
      <c r="I68">
        <v>43</v>
      </c>
      <c r="J68">
        <v>2</v>
      </c>
      <c r="K68" t="s">
        <v>4636</v>
      </c>
      <c r="L68" t="s">
        <v>12</v>
      </c>
      <c r="M68" t="s">
        <v>890</v>
      </c>
      <c r="N68" t="s">
        <v>891</v>
      </c>
    </row>
    <row r="69" spans="1:14" x14ac:dyDescent="0.35">
      <c r="A69" t="s">
        <v>827</v>
      </c>
      <c r="B69" t="s">
        <v>828</v>
      </c>
      <c r="C69" t="s">
        <v>8</v>
      </c>
      <c r="D69">
        <v>246.86</v>
      </c>
      <c r="E69">
        <v>0</v>
      </c>
      <c r="F69">
        <v>246.86</v>
      </c>
      <c r="G69">
        <v>246.86</v>
      </c>
      <c r="H69">
        <v>0</v>
      </c>
      <c r="I69">
        <v>246.86</v>
      </c>
      <c r="J69">
        <v>0</v>
      </c>
      <c r="K69" t="s">
        <v>4636</v>
      </c>
      <c r="L69" t="s">
        <v>9</v>
      </c>
      <c r="M69" t="s">
        <v>878</v>
      </c>
      <c r="N69" t="s">
        <v>879</v>
      </c>
    </row>
    <row r="70" spans="1:14" x14ac:dyDescent="0.35">
      <c r="A70" t="s">
        <v>164</v>
      </c>
      <c r="B70" t="s">
        <v>165</v>
      </c>
      <c r="C70" t="s">
        <v>8</v>
      </c>
      <c r="D70">
        <v>14</v>
      </c>
      <c r="E70">
        <v>0</v>
      </c>
      <c r="F70">
        <v>14</v>
      </c>
      <c r="G70">
        <v>7.38</v>
      </c>
      <c r="H70">
        <v>0</v>
      </c>
      <c r="I70">
        <v>7.38</v>
      </c>
      <c r="J70">
        <v>0</v>
      </c>
      <c r="K70" t="s">
        <v>4636</v>
      </c>
      <c r="L70" t="s">
        <v>12</v>
      </c>
      <c r="M70" t="s">
        <v>903</v>
      </c>
      <c r="N70" t="s">
        <v>1063</v>
      </c>
    </row>
    <row r="71" spans="1:14" x14ac:dyDescent="0.35">
      <c r="A71" t="s">
        <v>166</v>
      </c>
      <c r="B71" t="s">
        <v>167</v>
      </c>
      <c r="C71" t="s">
        <v>8</v>
      </c>
      <c r="D71">
        <v>3</v>
      </c>
      <c r="E71">
        <v>2.61</v>
      </c>
      <c r="F71">
        <v>0.39000000000000012</v>
      </c>
      <c r="G71">
        <v>1.91</v>
      </c>
      <c r="H71">
        <v>1.5199999999999998</v>
      </c>
      <c r="I71">
        <v>1.91</v>
      </c>
      <c r="J71">
        <v>1.5199999999999998</v>
      </c>
      <c r="K71" t="s">
        <v>4636</v>
      </c>
      <c r="L71" t="s">
        <v>12</v>
      </c>
      <c r="M71" t="s">
        <v>878</v>
      </c>
      <c r="N71" t="s">
        <v>879</v>
      </c>
    </row>
    <row r="72" spans="1:14" x14ac:dyDescent="0.35">
      <c r="A72" t="s">
        <v>168</v>
      </c>
      <c r="B72" t="s">
        <v>169</v>
      </c>
      <c r="C72" t="s">
        <v>8</v>
      </c>
      <c r="D72">
        <v>60</v>
      </c>
      <c r="E72">
        <v>3.5</v>
      </c>
      <c r="F72">
        <v>56.5</v>
      </c>
      <c r="G72">
        <v>51.04</v>
      </c>
      <c r="H72">
        <v>0</v>
      </c>
      <c r="I72">
        <v>51.04</v>
      </c>
      <c r="J72">
        <v>0</v>
      </c>
      <c r="K72" t="s">
        <v>4636</v>
      </c>
      <c r="L72" t="s">
        <v>12</v>
      </c>
      <c r="M72" t="s">
        <v>870</v>
      </c>
      <c r="N72" t="s">
        <v>1063</v>
      </c>
    </row>
    <row r="73" spans="1:14" x14ac:dyDescent="0.35">
      <c r="A73" t="s">
        <v>170</v>
      </c>
      <c r="B73" t="s">
        <v>171</v>
      </c>
      <c r="C73" t="s">
        <v>8</v>
      </c>
      <c r="D73">
        <v>10.9</v>
      </c>
      <c r="E73">
        <v>9.9</v>
      </c>
      <c r="F73">
        <v>1</v>
      </c>
      <c r="G73">
        <v>2.98</v>
      </c>
      <c r="H73">
        <v>1.98</v>
      </c>
      <c r="I73">
        <v>2.98</v>
      </c>
      <c r="J73">
        <v>1.98</v>
      </c>
      <c r="K73" t="s">
        <v>4636</v>
      </c>
      <c r="L73" t="s">
        <v>12</v>
      </c>
      <c r="M73" t="s">
        <v>878</v>
      </c>
      <c r="N73" t="s">
        <v>879</v>
      </c>
    </row>
    <row r="74" spans="1:14" x14ac:dyDescent="0.35">
      <c r="A74" t="s">
        <v>172</v>
      </c>
      <c r="B74" t="s">
        <v>173</v>
      </c>
      <c r="C74" t="s">
        <v>8</v>
      </c>
      <c r="D74">
        <v>11.94</v>
      </c>
      <c r="E74">
        <v>9.94</v>
      </c>
      <c r="F74">
        <v>2</v>
      </c>
      <c r="G74">
        <v>3.24</v>
      </c>
      <c r="H74">
        <v>1.2400000000000002</v>
      </c>
      <c r="I74">
        <v>3.24</v>
      </c>
      <c r="J74">
        <v>1.2400000000000002</v>
      </c>
      <c r="K74" t="s">
        <v>4636</v>
      </c>
      <c r="L74" t="s">
        <v>12</v>
      </c>
      <c r="M74" t="s">
        <v>878</v>
      </c>
      <c r="N74" t="s">
        <v>879</v>
      </c>
    </row>
    <row r="75" spans="1:14" x14ac:dyDescent="0.35">
      <c r="A75" t="s">
        <v>174</v>
      </c>
      <c r="B75" t="s">
        <v>175</v>
      </c>
      <c r="C75" t="s">
        <v>8</v>
      </c>
      <c r="D75">
        <v>92</v>
      </c>
      <c r="E75">
        <v>2</v>
      </c>
      <c r="F75">
        <v>90</v>
      </c>
      <c r="G75">
        <v>24.84</v>
      </c>
      <c r="H75">
        <v>0</v>
      </c>
      <c r="I75">
        <v>24.84</v>
      </c>
      <c r="J75">
        <v>0</v>
      </c>
      <c r="K75" t="s">
        <v>4636</v>
      </c>
      <c r="L75" t="s">
        <v>12</v>
      </c>
      <c r="M75" t="s">
        <v>895</v>
      </c>
      <c r="N75" t="s">
        <v>896</v>
      </c>
    </row>
    <row r="76" spans="1:14" x14ac:dyDescent="0.35">
      <c r="A76" t="s">
        <v>176</v>
      </c>
      <c r="B76" t="s">
        <v>177</v>
      </c>
      <c r="C76" t="s">
        <v>8</v>
      </c>
      <c r="D76">
        <v>28</v>
      </c>
      <c r="E76">
        <v>28</v>
      </c>
      <c r="F76">
        <v>0</v>
      </c>
      <c r="G76">
        <v>28</v>
      </c>
      <c r="H76">
        <v>28</v>
      </c>
      <c r="I76">
        <v>28</v>
      </c>
      <c r="J76">
        <v>28</v>
      </c>
      <c r="K76" t="s">
        <v>4636</v>
      </c>
      <c r="L76" t="s">
        <v>12</v>
      </c>
      <c r="M76" t="s">
        <v>966</v>
      </c>
      <c r="N76" t="s">
        <v>891</v>
      </c>
    </row>
    <row r="77" spans="1:14" x14ac:dyDescent="0.35">
      <c r="A77" t="s">
        <v>178</v>
      </c>
      <c r="B77" t="s">
        <v>179</v>
      </c>
      <c r="C77" t="s">
        <v>8</v>
      </c>
      <c r="D77">
        <v>6.89</v>
      </c>
      <c r="E77">
        <v>6.89</v>
      </c>
      <c r="F77">
        <v>0</v>
      </c>
      <c r="G77">
        <v>1.66</v>
      </c>
      <c r="H77">
        <v>1.66</v>
      </c>
      <c r="I77">
        <v>1.66</v>
      </c>
      <c r="J77">
        <v>1.66</v>
      </c>
      <c r="K77" t="s">
        <v>4636</v>
      </c>
      <c r="L77" t="s">
        <v>9</v>
      </c>
      <c r="M77" t="s">
        <v>878</v>
      </c>
      <c r="N77" t="s">
        <v>879</v>
      </c>
    </row>
    <row r="78" spans="1:14" x14ac:dyDescent="0.35">
      <c r="A78" t="s">
        <v>180</v>
      </c>
      <c r="B78" t="s">
        <v>181</v>
      </c>
      <c r="C78" t="s">
        <v>8</v>
      </c>
      <c r="D78">
        <v>2.8</v>
      </c>
      <c r="E78">
        <v>2.8</v>
      </c>
      <c r="F78">
        <v>0</v>
      </c>
      <c r="G78">
        <v>0.69</v>
      </c>
      <c r="H78">
        <v>0.69</v>
      </c>
      <c r="I78">
        <v>0.69</v>
      </c>
      <c r="J78">
        <v>0.69</v>
      </c>
      <c r="K78" t="s">
        <v>4636</v>
      </c>
      <c r="L78" t="s">
        <v>9</v>
      </c>
      <c r="M78" t="s">
        <v>878</v>
      </c>
      <c r="N78" t="s">
        <v>879</v>
      </c>
    </row>
    <row r="79" spans="1:14" x14ac:dyDescent="0.35">
      <c r="A79" t="s">
        <v>182</v>
      </c>
      <c r="B79" t="s">
        <v>183</v>
      </c>
      <c r="C79" t="s">
        <v>17</v>
      </c>
      <c r="D79">
        <v>5.5</v>
      </c>
      <c r="E79">
        <v>0</v>
      </c>
      <c r="F79">
        <v>5.5</v>
      </c>
      <c r="G79">
        <v>0</v>
      </c>
      <c r="H79">
        <v>0</v>
      </c>
      <c r="I79">
        <v>0</v>
      </c>
      <c r="J79">
        <v>0</v>
      </c>
      <c r="K79" t="s">
        <v>4636</v>
      </c>
      <c r="L79" t="s">
        <v>89</v>
      </c>
      <c r="M79" t="s">
        <v>878</v>
      </c>
      <c r="N79" t="s">
        <v>879</v>
      </c>
    </row>
    <row r="80" spans="1:14" x14ac:dyDescent="0.35">
      <c r="A80" t="s">
        <v>184</v>
      </c>
      <c r="B80" t="s">
        <v>185</v>
      </c>
      <c r="C80" t="s">
        <v>8</v>
      </c>
      <c r="D80">
        <v>2</v>
      </c>
      <c r="E80">
        <v>2</v>
      </c>
      <c r="F80">
        <v>0</v>
      </c>
      <c r="G80">
        <v>0.48</v>
      </c>
      <c r="H80">
        <v>0.48</v>
      </c>
      <c r="I80">
        <v>0.48</v>
      </c>
      <c r="J80">
        <v>0.48</v>
      </c>
      <c r="K80" t="s">
        <v>4636</v>
      </c>
      <c r="L80" t="s">
        <v>9</v>
      </c>
      <c r="M80" t="s">
        <v>878</v>
      </c>
      <c r="N80" t="s">
        <v>879</v>
      </c>
    </row>
    <row r="81" spans="1:14" x14ac:dyDescent="0.35">
      <c r="A81" t="s">
        <v>186</v>
      </c>
      <c r="B81" t="s">
        <v>187</v>
      </c>
      <c r="C81" t="s">
        <v>8</v>
      </c>
      <c r="D81">
        <v>139</v>
      </c>
      <c r="E81">
        <v>0</v>
      </c>
      <c r="F81">
        <v>139</v>
      </c>
      <c r="G81">
        <v>37.53</v>
      </c>
      <c r="H81">
        <v>0</v>
      </c>
      <c r="I81">
        <v>37.53</v>
      </c>
      <c r="J81">
        <v>0</v>
      </c>
      <c r="K81" t="s">
        <v>4636</v>
      </c>
      <c r="L81" t="s">
        <v>43</v>
      </c>
      <c r="M81" t="s">
        <v>895</v>
      </c>
      <c r="N81" t="s">
        <v>896</v>
      </c>
    </row>
    <row r="82" spans="1:14" x14ac:dyDescent="0.35">
      <c r="A82" t="s">
        <v>188</v>
      </c>
      <c r="B82" t="s">
        <v>189</v>
      </c>
      <c r="C82" t="s">
        <v>17</v>
      </c>
      <c r="D82">
        <v>0.9</v>
      </c>
      <c r="E82">
        <v>0.9</v>
      </c>
      <c r="F82">
        <v>0</v>
      </c>
      <c r="G82">
        <v>0</v>
      </c>
      <c r="H82">
        <v>0</v>
      </c>
      <c r="I82">
        <v>0</v>
      </c>
      <c r="J82">
        <v>0</v>
      </c>
      <c r="K82" t="s">
        <v>4636</v>
      </c>
      <c r="L82" t="s">
        <v>9</v>
      </c>
      <c r="M82" t="s">
        <v>878</v>
      </c>
      <c r="N82" t="s">
        <v>879</v>
      </c>
    </row>
    <row r="83" spans="1:14" x14ac:dyDescent="0.35">
      <c r="A83" t="s">
        <v>190</v>
      </c>
      <c r="B83" t="s">
        <v>191</v>
      </c>
      <c r="C83" t="s">
        <v>88</v>
      </c>
      <c r="D83">
        <v>3.2</v>
      </c>
      <c r="E83">
        <v>3.2</v>
      </c>
      <c r="F83">
        <v>0</v>
      </c>
      <c r="G83">
        <v>0.01</v>
      </c>
      <c r="H83">
        <v>0.01</v>
      </c>
      <c r="I83">
        <v>0.01</v>
      </c>
      <c r="J83">
        <v>0.01</v>
      </c>
      <c r="K83" t="s">
        <v>4636</v>
      </c>
      <c r="L83" t="s">
        <v>9</v>
      </c>
      <c r="M83" t="s">
        <v>878</v>
      </c>
      <c r="N83" t="s">
        <v>879</v>
      </c>
    </row>
    <row r="84" spans="1:14" x14ac:dyDescent="0.35">
      <c r="A84" t="s">
        <v>192</v>
      </c>
      <c r="B84" t="s">
        <v>193</v>
      </c>
      <c r="C84" t="s">
        <v>88</v>
      </c>
      <c r="D84">
        <v>4.2</v>
      </c>
      <c r="E84">
        <v>4.2</v>
      </c>
      <c r="F84">
        <v>0</v>
      </c>
      <c r="G84">
        <v>0</v>
      </c>
      <c r="H84">
        <v>0</v>
      </c>
      <c r="I84">
        <v>0</v>
      </c>
      <c r="J84">
        <v>0</v>
      </c>
      <c r="K84" t="s">
        <v>4636</v>
      </c>
      <c r="L84" t="s">
        <v>9</v>
      </c>
      <c r="M84" t="s">
        <v>878</v>
      </c>
      <c r="N84" t="s">
        <v>879</v>
      </c>
    </row>
    <row r="85" spans="1:14" x14ac:dyDescent="0.35">
      <c r="A85" t="s">
        <v>194</v>
      </c>
      <c r="B85" t="s">
        <v>195</v>
      </c>
      <c r="C85" t="s">
        <v>8</v>
      </c>
      <c r="D85">
        <v>7</v>
      </c>
      <c r="E85">
        <v>0</v>
      </c>
      <c r="F85">
        <v>7</v>
      </c>
      <c r="G85">
        <v>6</v>
      </c>
      <c r="H85">
        <v>0</v>
      </c>
      <c r="I85">
        <v>6</v>
      </c>
      <c r="J85">
        <v>0</v>
      </c>
      <c r="K85" t="s">
        <v>4636</v>
      </c>
      <c r="L85" t="s">
        <v>20</v>
      </c>
      <c r="M85" t="s">
        <v>890</v>
      </c>
      <c r="N85" t="s">
        <v>891</v>
      </c>
    </row>
    <row r="86" spans="1:14" x14ac:dyDescent="0.35">
      <c r="A86" t="s">
        <v>196</v>
      </c>
      <c r="B86" t="s">
        <v>197</v>
      </c>
      <c r="C86" t="s">
        <v>8</v>
      </c>
      <c r="D86">
        <v>24.75</v>
      </c>
      <c r="E86">
        <v>2.15</v>
      </c>
      <c r="F86">
        <v>22.6</v>
      </c>
      <c r="G86">
        <v>24</v>
      </c>
      <c r="H86">
        <v>1.3999999999999986</v>
      </c>
      <c r="I86">
        <v>24</v>
      </c>
      <c r="J86">
        <v>1.3999999999999986</v>
      </c>
      <c r="K86" t="s">
        <v>4636</v>
      </c>
      <c r="L86" t="s">
        <v>20</v>
      </c>
      <c r="M86" t="s">
        <v>890</v>
      </c>
      <c r="N86" t="s">
        <v>891</v>
      </c>
    </row>
    <row r="87" spans="1:14" x14ac:dyDescent="0.35">
      <c r="A87" t="s">
        <v>198</v>
      </c>
      <c r="B87" t="s">
        <v>199</v>
      </c>
      <c r="C87" t="s">
        <v>8</v>
      </c>
      <c r="D87">
        <v>24.75</v>
      </c>
      <c r="E87">
        <v>2.15</v>
      </c>
      <c r="F87">
        <v>22.6</v>
      </c>
      <c r="G87">
        <v>24</v>
      </c>
      <c r="H87">
        <v>1.3999999999999986</v>
      </c>
      <c r="I87">
        <v>24</v>
      </c>
      <c r="J87">
        <v>1.3999999999999986</v>
      </c>
      <c r="K87" t="s">
        <v>4636</v>
      </c>
      <c r="L87" t="s">
        <v>20</v>
      </c>
      <c r="M87" t="s">
        <v>890</v>
      </c>
      <c r="N87" t="s">
        <v>891</v>
      </c>
    </row>
    <row r="88" spans="1:14" x14ac:dyDescent="0.35">
      <c r="A88" t="s">
        <v>200</v>
      </c>
      <c r="B88" t="s">
        <v>201</v>
      </c>
      <c r="C88" t="s">
        <v>8</v>
      </c>
      <c r="D88">
        <v>4.53</v>
      </c>
      <c r="E88">
        <v>0.13</v>
      </c>
      <c r="F88">
        <v>4.4000000000000004</v>
      </c>
      <c r="G88">
        <v>4.1399999999999997</v>
      </c>
      <c r="H88">
        <v>0</v>
      </c>
      <c r="I88">
        <v>4.1399999999999997</v>
      </c>
      <c r="J88">
        <v>0</v>
      </c>
      <c r="K88" t="s">
        <v>4636</v>
      </c>
      <c r="L88" t="s">
        <v>20</v>
      </c>
      <c r="M88" t="s">
        <v>936</v>
      </c>
      <c r="N88" t="s">
        <v>903</v>
      </c>
    </row>
    <row r="89" spans="1:14" x14ac:dyDescent="0.35">
      <c r="A89" t="s">
        <v>202</v>
      </c>
      <c r="B89" t="s">
        <v>203</v>
      </c>
      <c r="C89" t="s">
        <v>8</v>
      </c>
      <c r="D89">
        <v>4</v>
      </c>
      <c r="E89">
        <v>4</v>
      </c>
      <c r="F89">
        <v>0</v>
      </c>
      <c r="G89">
        <v>3.56</v>
      </c>
      <c r="H89">
        <v>3.56</v>
      </c>
      <c r="I89">
        <v>3.56</v>
      </c>
      <c r="J89">
        <v>3.56</v>
      </c>
      <c r="K89" t="s">
        <v>4636</v>
      </c>
      <c r="L89" t="s">
        <v>12</v>
      </c>
      <c r="M89" t="s">
        <v>936</v>
      </c>
      <c r="N89" t="s">
        <v>891</v>
      </c>
    </row>
    <row r="90" spans="1:14" x14ac:dyDescent="0.35">
      <c r="A90" t="s">
        <v>204</v>
      </c>
      <c r="B90" t="s">
        <v>205</v>
      </c>
      <c r="C90" t="s">
        <v>8</v>
      </c>
      <c r="D90">
        <v>40</v>
      </c>
      <c r="E90">
        <v>0</v>
      </c>
      <c r="F90">
        <v>40</v>
      </c>
      <c r="G90">
        <v>10.8</v>
      </c>
      <c r="H90">
        <v>0</v>
      </c>
      <c r="I90">
        <v>10.8</v>
      </c>
      <c r="J90">
        <v>0</v>
      </c>
      <c r="K90" t="s">
        <v>4636</v>
      </c>
      <c r="L90" t="s">
        <v>9</v>
      </c>
      <c r="M90" t="s">
        <v>895</v>
      </c>
      <c r="N90" t="s">
        <v>896</v>
      </c>
    </row>
    <row r="91" spans="1:14" x14ac:dyDescent="0.35">
      <c r="A91" t="s">
        <v>206</v>
      </c>
      <c r="B91" t="s">
        <v>207</v>
      </c>
      <c r="C91" t="s">
        <v>8</v>
      </c>
      <c r="D91">
        <v>0.8</v>
      </c>
      <c r="E91">
        <v>0</v>
      </c>
      <c r="F91">
        <v>0.8</v>
      </c>
      <c r="G91">
        <v>0</v>
      </c>
      <c r="H91">
        <v>0</v>
      </c>
      <c r="I91">
        <v>0</v>
      </c>
      <c r="J91">
        <v>0</v>
      </c>
      <c r="K91" t="s">
        <v>4636</v>
      </c>
      <c r="L91" t="s">
        <v>9</v>
      </c>
      <c r="M91" t="s">
        <v>936</v>
      </c>
      <c r="N91" t="s">
        <v>937</v>
      </c>
    </row>
    <row r="92" spans="1:14" x14ac:dyDescent="0.35">
      <c r="A92" t="s">
        <v>829</v>
      </c>
      <c r="B92" t="s">
        <v>829</v>
      </c>
      <c r="C92" t="s">
        <v>17</v>
      </c>
      <c r="D92">
        <v>2</v>
      </c>
      <c r="E92">
        <v>0</v>
      </c>
      <c r="F92">
        <v>2</v>
      </c>
      <c r="G92">
        <v>0</v>
      </c>
      <c r="H92">
        <v>0</v>
      </c>
      <c r="I92">
        <v>0</v>
      </c>
      <c r="J92">
        <v>0</v>
      </c>
      <c r="K92" t="s">
        <v>4636</v>
      </c>
      <c r="L92" t="s">
        <v>9</v>
      </c>
      <c r="M92" t="s">
        <v>878</v>
      </c>
      <c r="N92" t="s">
        <v>879</v>
      </c>
    </row>
    <row r="93" spans="1:14" x14ac:dyDescent="0.35">
      <c r="A93" t="s">
        <v>208</v>
      </c>
      <c r="B93" t="s">
        <v>209</v>
      </c>
      <c r="C93" t="s">
        <v>8</v>
      </c>
      <c r="D93">
        <v>1.1599999999999999</v>
      </c>
      <c r="E93">
        <v>0</v>
      </c>
      <c r="F93">
        <v>1.1599999999999999</v>
      </c>
      <c r="G93">
        <v>0</v>
      </c>
      <c r="H93">
        <v>0</v>
      </c>
      <c r="I93">
        <v>0</v>
      </c>
      <c r="J93">
        <v>0</v>
      </c>
      <c r="K93" t="s">
        <v>4636</v>
      </c>
      <c r="L93" t="s">
        <v>12</v>
      </c>
      <c r="M93" t="s">
        <v>895</v>
      </c>
      <c r="N93" t="s">
        <v>896</v>
      </c>
    </row>
    <row r="94" spans="1:14" x14ac:dyDescent="0.35">
      <c r="A94" t="s">
        <v>210</v>
      </c>
      <c r="B94" t="s">
        <v>211</v>
      </c>
      <c r="C94" t="s">
        <v>8</v>
      </c>
      <c r="D94">
        <v>1.25</v>
      </c>
      <c r="E94">
        <v>0</v>
      </c>
      <c r="F94">
        <v>1.25</v>
      </c>
      <c r="G94">
        <v>0</v>
      </c>
      <c r="H94">
        <v>0</v>
      </c>
      <c r="I94">
        <v>0</v>
      </c>
      <c r="J94">
        <v>0</v>
      </c>
      <c r="K94" t="s">
        <v>4636</v>
      </c>
      <c r="L94" t="s">
        <v>12</v>
      </c>
      <c r="M94" t="s">
        <v>895</v>
      </c>
      <c r="N94" t="s">
        <v>896</v>
      </c>
    </row>
    <row r="95" spans="1:14" x14ac:dyDescent="0.35">
      <c r="A95" t="s">
        <v>212</v>
      </c>
      <c r="B95" t="s">
        <v>213</v>
      </c>
      <c r="C95" t="s">
        <v>8</v>
      </c>
      <c r="D95">
        <v>10</v>
      </c>
      <c r="E95">
        <v>0</v>
      </c>
      <c r="F95">
        <v>10</v>
      </c>
      <c r="G95">
        <v>0</v>
      </c>
      <c r="H95">
        <v>0</v>
      </c>
      <c r="I95">
        <v>0</v>
      </c>
      <c r="J95">
        <v>0</v>
      </c>
      <c r="K95" t="s">
        <v>4636</v>
      </c>
      <c r="L95" t="s">
        <v>12</v>
      </c>
      <c r="M95" t="s">
        <v>895</v>
      </c>
      <c r="N95" t="s">
        <v>896</v>
      </c>
    </row>
    <row r="96" spans="1:14" x14ac:dyDescent="0.35">
      <c r="A96" t="s">
        <v>214</v>
      </c>
      <c r="B96" t="s">
        <v>215</v>
      </c>
      <c r="C96" t="s">
        <v>8</v>
      </c>
      <c r="D96">
        <v>1.5</v>
      </c>
      <c r="E96">
        <v>0</v>
      </c>
      <c r="F96">
        <v>1.5</v>
      </c>
      <c r="G96">
        <v>0</v>
      </c>
      <c r="H96">
        <v>0</v>
      </c>
      <c r="I96">
        <v>0</v>
      </c>
      <c r="J96">
        <v>0</v>
      </c>
      <c r="K96" t="s">
        <v>4636</v>
      </c>
      <c r="L96" t="s">
        <v>12</v>
      </c>
      <c r="M96" t="s">
        <v>895</v>
      </c>
      <c r="N96" t="s">
        <v>896</v>
      </c>
    </row>
    <row r="97" spans="1:14" x14ac:dyDescent="0.35">
      <c r="A97" t="s">
        <v>216</v>
      </c>
      <c r="B97" t="s">
        <v>217</v>
      </c>
      <c r="C97" t="s">
        <v>8</v>
      </c>
      <c r="D97">
        <v>1.5</v>
      </c>
      <c r="E97">
        <v>0</v>
      </c>
      <c r="F97">
        <v>1.5</v>
      </c>
      <c r="G97">
        <v>0</v>
      </c>
      <c r="H97">
        <v>0</v>
      </c>
      <c r="I97">
        <v>0</v>
      </c>
      <c r="J97">
        <v>0</v>
      </c>
      <c r="K97" t="s">
        <v>4636</v>
      </c>
      <c r="L97" t="s">
        <v>12</v>
      </c>
      <c r="M97" t="s">
        <v>895</v>
      </c>
      <c r="N97" t="s">
        <v>896</v>
      </c>
    </row>
    <row r="98" spans="1:14" x14ac:dyDescent="0.35">
      <c r="A98" t="s">
        <v>218</v>
      </c>
      <c r="B98" t="s">
        <v>219</v>
      </c>
      <c r="C98" t="s">
        <v>8</v>
      </c>
      <c r="D98">
        <v>880</v>
      </c>
      <c r="E98">
        <v>43</v>
      </c>
      <c r="F98">
        <v>837</v>
      </c>
      <c r="G98">
        <v>813</v>
      </c>
      <c r="H98">
        <v>0</v>
      </c>
      <c r="I98">
        <v>813</v>
      </c>
      <c r="J98">
        <v>0</v>
      </c>
      <c r="K98" t="s">
        <v>4636</v>
      </c>
      <c r="L98" t="s">
        <v>9</v>
      </c>
      <c r="M98" t="s">
        <v>966</v>
      </c>
      <c r="N98" t="s">
        <v>891</v>
      </c>
    </row>
    <row r="99" spans="1:14" x14ac:dyDescent="0.35">
      <c r="A99" t="s">
        <v>220</v>
      </c>
      <c r="B99" t="s">
        <v>221</v>
      </c>
      <c r="C99" t="s">
        <v>8</v>
      </c>
      <c r="D99">
        <v>2</v>
      </c>
      <c r="E99">
        <v>0</v>
      </c>
      <c r="F99">
        <v>2</v>
      </c>
      <c r="G99">
        <v>0</v>
      </c>
      <c r="H99">
        <v>0</v>
      </c>
      <c r="I99">
        <v>0</v>
      </c>
      <c r="J99">
        <v>0</v>
      </c>
      <c r="K99" t="s">
        <v>4636</v>
      </c>
      <c r="L99" t="s">
        <v>12</v>
      </c>
      <c r="M99" t="s">
        <v>895</v>
      </c>
      <c r="N99" t="s">
        <v>896</v>
      </c>
    </row>
    <row r="100" spans="1:14" x14ac:dyDescent="0.35">
      <c r="A100" t="s">
        <v>222</v>
      </c>
      <c r="B100" t="s">
        <v>223</v>
      </c>
      <c r="C100" t="s">
        <v>8</v>
      </c>
      <c r="D100">
        <v>12</v>
      </c>
      <c r="E100">
        <v>0</v>
      </c>
      <c r="F100">
        <v>12</v>
      </c>
      <c r="G100">
        <v>0</v>
      </c>
      <c r="H100">
        <v>0</v>
      </c>
      <c r="I100">
        <v>0</v>
      </c>
      <c r="J100">
        <v>0</v>
      </c>
      <c r="K100" t="s">
        <v>4636</v>
      </c>
      <c r="L100" t="s">
        <v>12</v>
      </c>
      <c r="M100" t="s">
        <v>895</v>
      </c>
      <c r="N100" t="s">
        <v>896</v>
      </c>
    </row>
    <row r="101" spans="1:14" x14ac:dyDescent="0.35">
      <c r="A101" t="s">
        <v>224</v>
      </c>
      <c r="B101" t="s">
        <v>225</v>
      </c>
      <c r="C101" t="s">
        <v>8</v>
      </c>
      <c r="D101">
        <v>0.91</v>
      </c>
      <c r="E101">
        <v>0</v>
      </c>
      <c r="F101">
        <v>0.91</v>
      </c>
      <c r="G101">
        <v>0</v>
      </c>
      <c r="H101">
        <v>0</v>
      </c>
      <c r="I101">
        <v>0</v>
      </c>
      <c r="J101">
        <v>0</v>
      </c>
      <c r="K101" t="s">
        <v>4636</v>
      </c>
      <c r="L101" t="s">
        <v>12</v>
      </c>
      <c r="M101" t="s">
        <v>895</v>
      </c>
      <c r="N101" t="s">
        <v>896</v>
      </c>
    </row>
    <row r="102" spans="1:14" x14ac:dyDescent="0.35">
      <c r="A102" t="s">
        <v>228</v>
      </c>
      <c r="B102" t="s">
        <v>229</v>
      </c>
      <c r="C102" t="s">
        <v>8</v>
      </c>
      <c r="D102">
        <v>1150</v>
      </c>
      <c r="E102">
        <v>0</v>
      </c>
      <c r="F102">
        <v>1150</v>
      </c>
      <c r="G102">
        <v>1140</v>
      </c>
      <c r="H102">
        <v>0</v>
      </c>
      <c r="I102">
        <v>1140</v>
      </c>
      <c r="J102">
        <v>0</v>
      </c>
      <c r="K102" t="s">
        <v>4636</v>
      </c>
      <c r="L102" t="s">
        <v>20</v>
      </c>
      <c r="M102" t="s">
        <v>870</v>
      </c>
      <c r="N102" t="s">
        <v>1167</v>
      </c>
    </row>
    <row r="103" spans="1:14" x14ac:dyDescent="0.35">
      <c r="A103" t="s">
        <v>230</v>
      </c>
      <c r="B103" t="s">
        <v>231</v>
      </c>
      <c r="C103" t="s">
        <v>8</v>
      </c>
      <c r="D103">
        <v>21</v>
      </c>
      <c r="E103">
        <v>21</v>
      </c>
      <c r="F103">
        <v>0</v>
      </c>
      <c r="G103">
        <v>3</v>
      </c>
      <c r="H103">
        <v>3</v>
      </c>
      <c r="I103">
        <v>3</v>
      </c>
      <c r="J103">
        <v>3</v>
      </c>
      <c r="K103" t="s">
        <v>4636</v>
      </c>
      <c r="L103" t="s">
        <v>12</v>
      </c>
      <c r="M103" t="s">
        <v>878</v>
      </c>
      <c r="N103" t="s">
        <v>879</v>
      </c>
    </row>
    <row r="104" spans="1:14" x14ac:dyDescent="0.35">
      <c r="A104" t="s">
        <v>232</v>
      </c>
      <c r="B104" t="s">
        <v>233</v>
      </c>
      <c r="C104" t="s">
        <v>8</v>
      </c>
      <c r="D104">
        <v>72</v>
      </c>
      <c r="E104">
        <v>4.5</v>
      </c>
      <c r="F104">
        <v>67.5</v>
      </c>
      <c r="G104">
        <v>72</v>
      </c>
      <c r="H104">
        <v>4.5</v>
      </c>
      <c r="I104">
        <v>72</v>
      </c>
      <c r="J104">
        <v>4.5</v>
      </c>
      <c r="K104" t="s">
        <v>4636</v>
      </c>
      <c r="L104" t="s">
        <v>9</v>
      </c>
      <c r="M104" t="s">
        <v>878</v>
      </c>
      <c r="N104" t="s">
        <v>879</v>
      </c>
    </row>
    <row r="105" spans="1:14" x14ac:dyDescent="0.35">
      <c r="A105" t="s">
        <v>234</v>
      </c>
      <c r="B105" t="s">
        <v>235</v>
      </c>
      <c r="C105" t="s">
        <v>8</v>
      </c>
      <c r="D105">
        <v>52.23</v>
      </c>
      <c r="E105">
        <v>3.23</v>
      </c>
      <c r="F105">
        <v>49</v>
      </c>
      <c r="G105">
        <v>49.5</v>
      </c>
      <c r="H105">
        <v>0.5</v>
      </c>
      <c r="I105">
        <v>49.5</v>
      </c>
      <c r="J105">
        <v>0.5</v>
      </c>
      <c r="K105" t="s">
        <v>4636</v>
      </c>
      <c r="L105" t="s">
        <v>20</v>
      </c>
      <c r="M105" t="s">
        <v>890</v>
      </c>
      <c r="N105" t="s">
        <v>891</v>
      </c>
    </row>
    <row r="106" spans="1:14" x14ac:dyDescent="0.35">
      <c r="A106" t="s">
        <v>236</v>
      </c>
      <c r="B106" t="s">
        <v>237</v>
      </c>
      <c r="C106" t="s">
        <v>8</v>
      </c>
      <c r="D106">
        <v>125</v>
      </c>
      <c r="E106">
        <v>0</v>
      </c>
      <c r="F106">
        <v>125</v>
      </c>
      <c r="G106">
        <v>33.75</v>
      </c>
      <c r="H106">
        <v>0</v>
      </c>
      <c r="I106">
        <v>33.75</v>
      </c>
      <c r="J106">
        <v>0</v>
      </c>
      <c r="K106" t="s">
        <v>4636</v>
      </c>
      <c r="L106" t="s">
        <v>12</v>
      </c>
      <c r="M106" t="s">
        <v>895</v>
      </c>
      <c r="N106" t="s">
        <v>896</v>
      </c>
    </row>
    <row r="107" spans="1:14" x14ac:dyDescent="0.35">
      <c r="A107" t="s">
        <v>238</v>
      </c>
      <c r="B107" t="s">
        <v>239</v>
      </c>
      <c r="C107" t="s">
        <v>8</v>
      </c>
      <c r="D107">
        <v>125</v>
      </c>
      <c r="E107">
        <v>62.5</v>
      </c>
      <c r="F107">
        <v>62.5</v>
      </c>
      <c r="G107">
        <v>0</v>
      </c>
      <c r="H107">
        <v>0</v>
      </c>
      <c r="I107">
        <v>0</v>
      </c>
      <c r="J107">
        <v>0</v>
      </c>
      <c r="K107" t="s">
        <v>4636</v>
      </c>
      <c r="L107" t="s">
        <v>12</v>
      </c>
      <c r="M107" t="s">
        <v>895</v>
      </c>
      <c r="N107" t="s">
        <v>896</v>
      </c>
    </row>
    <row r="108" spans="1:14" x14ac:dyDescent="0.35">
      <c r="A108" t="s">
        <v>240</v>
      </c>
      <c r="B108" t="s">
        <v>241</v>
      </c>
      <c r="C108" t="s">
        <v>8</v>
      </c>
      <c r="D108">
        <v>110</v>
      </c>
      <c r="E108">
        <v>0</v>
      </c>
      <c r="F108">
        <v>110</v>
      </c>
      <c r="G108">
        <v>29.7</v>
      </c>
      <c r="H108">
        <v>0</v>
      </c>
      <c r="I108">
        <v>29.7</v>
      </c>
      <c r="J108">
        <v>0</v>
      </c>
      <c r="K108" t="s">
        <v>4636</v>
      </c>
      <c r="L108" t="s">
        <v>12</v>
      </c>
      <c r="M108" t="s">
        <v>895</v>
      </c>
      <c r="N108" t="s">
        <v>896</v>
      </c>
    </row>
    <row r="109" spans="1:14" x14ac:dyDescent="0.35">
      <c r="A109" t="s">
        <v>242</v>
      </c>
      <c r="B109" t="s">
        <v>243</v>
      </c>
      <c r="C109" t="s">
        <v>88</v>
      </c>
      <c r="D109">
        <v>125</v>
      </c>
      <c r="E109">
        <v>0</v>
      </c>
      <c r="F109">
        <v>125</v>
      </c>
      <c r="G109">
        <v>33.75</v>
      </c>
      <c r="H109">
        <v>0</v>
      </c>
      <c r="I109">
        <v>33.75</v>
      </c>
      <c r="J109">
        <v>0</v>
      </c>
      <c r="K109" t="s">
        <v>4636</v>
      </c>
      <c r="L109" t="s">
        <v>12</v>
      </c>
      <c r="M109" t="s">
        <v>895</v>
      </c>
      <c r="N109" t="s">
        <v>896</v>
      </c>
    </row>
    <row r="110" spans="1:14" x14ac:dyDescent="0.35">
      <c r="A110" t="s">
        <v>244</v>
      </c>
      <c r="B110" t="s">
        <v>245</v>
      </c>
      <c r="C110" t="s">
        <v>8</v>
      </c>
      <c r="D110">
        <v>41.4</v>
      </c>
      <c r="E110">
        <v>20.7</v>
      </c>
      <c r="F110">
        <v>20.7</v>
      </c>
      <c r="G110">
        <v>36</v>
      </c>
      <c r="H110">
        <v>15.3</v>
      </c>
      <c r="I110">
        <v>36</v>
      </c>
      <c r="J110">
        <v>15.3</v>
      </c>
      <c r="K110" t="s">
        <v>4636</v>
      </c>
      <c r="L110" t="s">
        <v>12</v>
      </c>
      <c r="M110" t="s">
        <v>890</v>
      </c>
      <c r="N110" t="s">
        <v>891</v>
      </c>
    </row>
    <row r="111" spans="1:14" x14ac:dyDescent="0.35">
      <c r="A111" t="s">
        <v>246</v>
      </c>
      <c r="B111" t="s">
        <v>247</v>
      </c>
      <c r="C111" t="s">
        <v>8</v>
      </c>
      <c r="D111">
        <v>100</v>
      </c>
      <c r="E111">
        <v>32.799999999999997</v>
      </c>
      <c r="F111">
        <v>67.2</v>
      </c>
      <c r="G111">
        <v>27</v>
      </c>
      <c r="H111">
        <v>0</v>
      </c>
      <c r="I111">
        <v>27</v>
      </c>
      <c r="J111">
        <v>0</v>
      </c>
      <c r="K111" t="s">
        <v>4636</v>
      </c>
      <c r="L111" t="s">
        <v>12</v>
      </c>
      <c r="M111" t="s">
        <v>895</v>
      </c>
      <c r="N111" t="s">
        <v>896</v>
      </c>
    </row>
    <row r="112" spans="1:14" x14ac:dyDescent="0.35">
      <c r="A112" t="s">
        <v>248</v>
      </c>
      <c r="B112" t="s">
        <v>249</v>
      </c>
      <c r="C112" t="s">
        <v>17</v>
      </c>
      <c r="D112">
        <v>296.19</v>
      </c>
      <c r="E112">
        <v>4.1900000000000004</v>
      </c>
      <c r="F112">
        <v>292</v>
      </c>
      <c r="G112">
        <v>79.97</v>
      </c>
      <c r="H112">
        <v>0</v>
      </c>
      <c r="I112">
        <v>79.97</v>
      </c>
      <c r="J112">
        <v>0</v>
      </c>
      <c r="K112" t="s">
        <v>4636</v>
      </c>
      <c r="L112" t="s">
        <v>12</v>
      </c>
      <c r="M112" t="s">
        <v>895</v>
      </c>
      <c r="N112" t="s">
        <v>896</v>
      </c>
    </row>
    <row r="113" spans="1:14" x14ac:dyDescent="0.35">
      <c r="A113" t="s">
        <v>250</v>
      </c>
      <c r="B113" t="s">
        <v>251</v>
      </c>
      <c r="C113" t="s">
        <v>8</v>
      </c>
      <c r="D113">
        <v>147.80000000000001</v>
      </c>
      <c r="E113">
        <v>15.8</v>
      </c>
      <c r="F113">
        <v>132</v>
      </c>
      <c r="G113">
        <v>143.5</v>
      </c>
      <c r="H113">
        <v>11.5</v>
      </c>
      <c r="I113">
        <v>143.5</v>
      </c>
      <c r="J113">
        <v>11.5</v>
      </c>
      <c r="K113" t="s">
        <v>4636</v>
      </c>
      <c r="L113" t="s">
        <v>20</v>
      </c>
      <c r="M113" t="s">
        <v>966</v>
      </c>
      <c r="N113" t="s">
        <v>891</v>
      </c>
    </row>
    <row r="114" spans="1:14" x14ac:dyDescent="0.35">
      <c r="A114" t="s">
        <v>252</v>
      </c>
      <c r="B114" t="s">
        <v>253</v>
      </c>
      <c r="C114" t="s">
        <v>8</v>
      </c>
      <c r="D114">
        <v>235</v>
      </c>
      <c r="E114">
        <v>0</v>
      </c>
      <c r="F114">
        <v>235</v>
      </c>
      <c r="G114">
        <v>154.97</v>
      </c>
      <c r="H114">
        <v>0</v>
      </c>
      <c r="I114">
        <v>154.97</v>
      </c>
      <c r="J114">
        <v>0</v>
      </c>
      <c r="K114" t="s">
        <v>4636</v>
      </c>
      <c r="L114" t="s">
        <v>12</v>
      </c>
      <c r="M114" t="s">
        <v>878</v>
      </c>
      <c r="N114" t="s">
        <v>879</v>
      </c>
    </row>
    <row r="115" spans="1:14" x14ac:dyDescent="0.35">
      <c r="A115" t="s">
        <v>254</v>
      </c>
      <c r="B115" t="s">
        <v>255</v>
      </c>
      <c r="C115" t="s">
        <v>8</v>
      </c>
      <c r="D115">
        <v>20</v>
      </c>
      <c r="E115">
        <v>0</v>
      </c>
      <c r="F115">
        <v>20</v>
      </c>
      <c r="G115">
        <v>0</v>
      </c>
      <c r="H115">
        <v>0</v>
      </c>
      <c r="I115">
        <v>0</v>
      </c>
      <c r="J115">
        <v>0</v>
      </c>
      <c r="K115" t="s">
        <v>4636</v>
      </c>
      <c r="L115" t="s">
        <v>20</v>
      </c>
      <c r="M115" t="s">
        <v>895</v>
      </c>
      <c r="N115" t="s">
        <v>896</v>
      </c>
    </row>
    <row r="116" spans="1:14" x14ac:dyDescent="0.35">
      <c r="A116" t="s">
        <v>259</v>
      </c>
      <c r="B116" t="s">
        <v>260</v>
      </c>
      <c r="C116" t="s">
        <v>17</v>
      </c>
      <c r="D116">
        <v>7.5</v>
      </c>
      <c r="E116">
        <v>0</v>
      </c>
      <c r="F116">
        <v>7.5</v>
      </c>
      <c r="G116">
        <v>7.5</v>
      </c>
      <c r="H116">
        <v>0</v>
      </c>
      <c r="I116">
        <v>7.5</v>
      </c>
      <c r="J116">
        <v>0</v>
      </c>
      <c r="K116" t="s">
        <v>4636</v>
      </c>
      <c r="L116" t="s">
        <v>43</v>
      </c>
      <c r="M116" t="s">
        <v>903</v>
      </c>
      <c r="N116" t="s">
        <v>1218</v>
      </c>
    </row>
    <row r="117" spans="1:14" x14ac:dyDescent="0.35">
      <c r="A117" t="s">
        <v>261</v>
      </c>
      <c r="B117" t="s">
        <v>262</v>
      </c>
      <c r="C117" t="s">
        <v>8</v>
      </c>
      <c r="D117">
        <v>48.1</v>
      </c>
      <c r="E117">
        <v>0</v>
      </c>
      <c r="F117">
        <v>48.1</v>
      </c>
      <c r="G117">
        <v>48.1</v>
      </c>
      <c r="H117">
        <v>0</v>
      </c>
      <c r="I117">
        <v>48.1</v>
      </c>
      <c r="J117">
        <v>0</v>
      </c>
      <c r="K117" t="s">
        <v>4636</v>
      </c>
      <c r="L117" t="s">
        <v>43</v>
      </c>
      <c r="M117" t="s">
        <v>890</v>
      </c>
      <c r="N117" t="s">
        <v>891</v>
      </c>
    </row>
    <row r="118" spans="1:14" x14ac:dyDescent="0.35">
      <c r="A118" t="s">
        <v>263</v>
      </c>
      <c r="B118" t="s">
        <v>264</v>
      </c>
      <c r="C118" t="s">
        <v>8</v>
      </c>
      <c r="D118">
        <v>11</v>
      </c>
      <c r="E118">
        <v>11</v>
      </c>
      <c r="F118">
        <v>0</v>
      </c>
      <c r="G118">
        <v>11</v>
      </c>
      <c r="H118">
        <v>11</v>
      </c>
      <c r="I118">
        <v>11</v>
      </c>
      <c r="J118">
        <v>11</v>
      </c>
      <c r="K118" t="s">
        <v>4636</v>
      </c>
      <c r="L118" t="s">
        <v>89</v>
      </c>
      <c r="M118" t="s">
        <v>878</v>
      </c>
      <c r="N118" t="s">
        <v>879</v>
      </c>
    </row>
    <row r="119" spans="1:14" x14ac:dyDescent="0.35">
      <c r="A119" t="s">
        <v>267</v>
      </c>
      <c r="B119" t="s">
        <v>268</v>
      </c>
      <c r="C119" t="s">
        <v>8</v>
      </c>
      <c r="D119">
        <v>4.9000000000000004</v>
      </c>
      <c r="E119">
        <v>4.9000000000000004</v>
      </c>
      <c r="F119">
        <v>0</v>
      </c>
      <c r="G119">
        <v>2</v>
      </c>
      <c r="H119">
        <v>2</v>
      </c>
      <c r="I119">
        <v>2</v>
      </c>
      <c r="J119">
        <v>2</v>
      </c>
      <c r="K119" t="s">
        <v>4636</v>
      </c>
      <c r="L119" t="s">
        <v>9</v>
      </c>
      <c r="M119" t="s">
        <v>878</v>
      </c>
      <c r="N119" t="s">
        <v>879</v>
      </c>
    </row>
    <row r="120" spans="1:14" x14ac:dyDescent="0.35">
      <c r="A120" t="s">
        <v>269</v>
      </c>
      <c r="B120" t="s">
        <v>270</v>
      </c>
      <c r="C120" t="s">
        <v>8</v>
      </c>
      <c r="D120">
        <v>551.70000000000005</v>
      </c>
      <c r="E120">
        <v>46.7</v>
      </c>
      <c r="F120">
        <v>505.00000000000006</v>
      </c>
      <c r="G120">
        <v>380</v>
      </c>
      <c r="H120">
        <v>0</v>
      </c>
      <c r="I120">
        <v>380</v>
      </c>
      <c r="J120">
        <v>0</v>
      </c>
      <c r="K120" t="s">
        <v>4636</v>
      </c>
      <c r="L120" t="s">
        <v>9</v>
      </c>
      <c r="M120" t="s">
        <v>966</v>
      </c>
      <c r="N120" t="s">
        <v>891</v>
      </c>
    </row>
    <row r="121" spans="1:14" x14ac:dyDescent="0.35">
      <c r="A121" t="s">
        <v>271</v>
      </c>
      <c r="B121" t="s">
        <v>272</v>
      </c>
      <c r="C121" t="s">
        <v>8</v>
      </c>
      <c r="D121">
        <v>263</v>
      </c>
      <c r="E121">
        <v>0</v>
      </c>
      <c r="F121">
        <v>263</v>
      </c>
      <c r="G121">
        <v>263</v>
      </c>
      <c r="H121">
        <v>0</v>
      </c>
      <c r="I121">
        <v>263</v>
      </c>
      <c r="J121">
        <v>0</v>
      </c>
      <c r="K121" t="s">
        <v>4636</v>
      </c>
      <c r="L121" t="s">
        <v>12</v>
      </c>
      <c r="M121" t="s">
        <v>966</v>
      </c>
      <c r="N121" t="s">
        <v>891</v>
      </c>
    </row>
    <row r="122" spans="1:14" x14ac:dyDescent="0.35">
      <c r="A122" t="s">
        <v>273</v>
      </c>
      <c r="B122" t="s">
        <v>274</v>
      </c>
      <c r="C122" t="s">
        <v>8</v>
      </c>
      <c r="D122">
        <v>263.68</v>
      </c>
      <c r="E122">
        <v>0</v>
      </c>
      <c r="F122">
        <v>263.68</v>
      </c>
      <c r="G122">
        <v>263.68</v>
      </c>
      <c r="H122">
        <v>0</v>
      </c>
      <c r="I122">
        <v>263.68</v>
      </c>
      <c r="J122">
        <v>0</v>
      </c>
      <c r="K122" t="s">
        <v>4636</v>
      </c>
      <c r="L122" t="s">
        <v>12</v>
      </c>
      <c r="M122" t="s">
        <v>966</v>
      </c>
      <c r="N122" t="s">
        <v>891</v>
      </c>
    </row>
    <row r="123" spans="1:14" x14ac:dyDescent="0.35">
      <c r="A123" t="s">
        <v>277</v>
      </c>
      <c r="B123" t="s">
        <v>278</v>
      </c>
      <c r="C123" t="s">
        <v>17</v>
      </c>
      <c r="D123">
        <v>10</v>
      </c>
      <c r="E123">
        <v>1.25</v>
      </c>
      <c r="F123">
        <v>8.75</v>
      </c>
      <c r="G123">
        <v>10</v>
      </c>
      <c r="H123">
        <v>1.25</v>
      </c>
      <c r="I123">
        <v>10</v>
      </c>
      <c r="J123">
        <v>1.25</v>
      </c>
      <c r="K123" t="s">
        <v>4636</v>
      </c>
      <c r="L123" t="s">
        <v>43</v>
      </c>
      <c r="M123" t="s">
        <v>903</v>
      </c>
      <c r="N123" t="s">
        <v>1218</v>
      </c>
    </row>
    <row r="124" spans="1:14" x14ac:dyDescent="0.35">
      <c r="A124" t="s">
        <v>279</v>
      </c>
      <c r="B124" t="s">
        <v>280</v>
      </c>
      <c r="C124" t="s">
        <v>8</v>
      </c>
      <c r="D124">
        <v>48.71</v>
      </c>
      <c r="E124">
        <v>0</v>
      </c>
      <c r="F124">
        <v>48.71</v>
      </c>
      <c r="G124">
        <v>48.71</v>
      </c>
      <c r="H124">
        <v>0</v>
      </c>
      <c r="I124">
        <v>48.71</v>
      </c>
      <c r="J124">
        <v>0</v>
      </c>
      <c r="K124" t="s">
        <v>4636</v>
      </c>
      <c r="L124" t="s">
        <v>43</v>
      </c>
      <c r="M124" t="s">
        <v>890</v>
      </c>
      <c r="N124" t="s">
        <v>891</v>
      </c>
    </row>
    <row r="125" spans="1:14" x14ac:dyDescent="0.35">
      <c r="A125" t="s">
        <v>281</v>
      </c>
      <c r="B125" t="s">
        <v>282</v>
      </c>
      <c r="C125" t="s">
        <v>8</v>
      </c>
      <c r="D125">
        <v>2.1</v>
      </c>
      <c r="E125">
        <v>0.9</v>
      </c>
      <c r="F125">
        <v>1.2000000000000002</v>
      </c>
      <c r="G125">
        <v>0</v>
      </c>
      <c r="H125">
        <v>0</v>
      </c>
      <c r="I125">
        <v>0</v>
      </c>
      <c r="J125">
        <v>0</v>
      </c>
      <c r="K125" t="s">
        <v>4636</v>
      </c>
      <c r="L125" t="s">
        <v>9</v>
      </c>
      <c r="M125" t="s">
        <v>936</v>
      </c>
      <c r="N125" t="s">
        <v>937</v>
      </c>
    </row>
    <row r="126" spans="1:14" x14ac:dyDescent="0.35">
      <c r="A126" t="s">
        <v>283</v>
      </c>
      <c r="B126" t="s">
        <v>284</v>
      </c>
      <c r="C126" t="s">
        <v>88</v>
      </c>
      <c r="D126">
        <v>2.56</v>
      </c>
      <c r="E126">
        <v>1.36</v>
      </c>
      <c r="F126">
        <v>1.2</v>
      </c>
      <c r="G126">
        <v>0.21</v>
      </c>
      <c r="H126">
        <v>0</v>
      </c>
      <c r="I126">
        <v>0.21</v>
      </c>
      <c r="J126">
        <v>0</v>
      </c>
      <c r="K126" t="s">
        <v>4636</v>
      </c>
      <c r="L126" t="s">
        <v>12</v>
      </c>
      <c r="M126" t="s">
        <v>878</v>
      </c>
      <c r="N126" t="s">
        <v>879</v>
      </c>
    </row>
    <row r="127" spans="1:14" x14ac:dyDescent="0.35">
      <c r="A127" t="s">
        <v>285</v>
      </c>
      <c r="B127" t="s">
        <v>285</v>
      </c>
      <c r="C127" t="s">
        <v>17</v>
      </c>
      <c r="D127">
        <v>33.6</v>
      </c>
      <c r="E127">
        <v>32.6</v>
      </c>
      <c r="F127">
        <v>1</v>
      </c>
      <c r="G127">
        <v>10.34</v>
      </c>
      <c r="H127">
        <v>9.34</v>
      </c>
      <c r="I127">
        <v>10.34</v>
      </c>
      <c r="J127">
        <v>9.34</v>
      </c>
      <c r="K127" t="s">
        <v>4636</v>
      </c>
      <c r="L127" t="s">
        <v>12</v>
      </c>
      <c r="M127" t="s">
        <v>890</v>
      </c>
      <c r="N127" t="s">
        <v>891</v>
      </c>
    </row>
    <row r="128" spans="1:14" x14ac:dyDescent="0.35">
      <c r="A128" t="s">
        <v>286</v>
      </c>
      <c r="B128" t="s">
        <v>287</v>
      </c>
      <c r="C128" t="s">
        <v>8</v>
      </c>
      <c r="D128">
        <v>24</v>
      </c>
      <c r="E128">
        <v>24</v>
      </c>
      <c r="F128">
        <v>0</v>
      </c>
      <c r="G128">
        <v>16.7</v>
      </c>
      <c r="H128">
        <v>16.7</v>
      </c>
      <c r="I128">
        <v>16.7</v>
      </c>
      <c r="J128">
        <v>16.7</v>
      </c>
      <c r="K128" t="s">
        <v>4636</v>
      </c>
      <c r="L128" t="s">
        <v>12</v>
      </c>
      <c r="M128" t="s">
        <v>878</v>
      </c>
      <c r="N128" t="s">
        <v>879</v>
      </c>
    </row>
    <row r="129" spans="1:14" x14ac:dyDescent="0.35">
      <c r="A129" t="s">
        <v>289</v>
      </c>
      <c r="B129" t="s">
        <v>290</v>
      </c>
      <c r="C129" t="s">
        <v>8</v>
      </c>
      <c r="D129">
        <v>18.75</v>
      </c>
      <c r="E129">
        <v>18.75</v>
      </c>
      <c r="F129">
        <v>0</v>
      </c>
      <c r="G129">
        <v>12.65</v>
      </c>
      <c r="H129">
        <v>12.65</v>
      </c>
      <c r="I129">
        <v>12.65</v>
      </c>
      <c r="J129">
        <v>12.65</v>
      </c>
      <c r="K129" t="s">
        <v>4636</v>
      </c>
      <c r="L129" t="s">
        <v>89</v>
      </c>
      <c r="M129" t="s">
        <v>870</v>
      </c>
      <c r="N129" t="s">
        <v>1386</v>
      </c>
    </row>
    <row r="130" spans="1:14" x14ac:dyDescent="0.35">
      <c r="A130" t="s">
        <v>291</v>
      </c>
      <c r="B130" t="s">
        <v>292</v>
      </c>
      <c r="C130" t="s">
        <v>8</v>
      </c>
      <c r="D130">
        <v>18</v>
      </c>
      <c r="E130">
        <v>0.57999999999999996</v>
      </c>
      <c r="F130">
        <v>17.420000000000002</v>
      </c>
      <c r="G130">
        <v>3.78</v>
      </c>
      <c r="H130">
        <v>0</v>
      </c>
      <c r="I130">
        <v>3.78</v>
      </c>
      <c r="J130">
        <v>0</v>
      </c>
      <c r="K130" t="s">
        <v>4636</v>
      </c>
      <c r="L130" t="s">
        <v>9</v>
      </c>
      <c r="M130" t="s">
        <v>953</v>
      </c>
      <c r="N130" t="s">
        <v>953</v>
      </c>
    </row>
    <row r="131" spans="1:14" x14ac:dyDescent="0.35">
      <c r="A131" t="s">
        <v>830</v>
      </c>
      <c r="B131" t="s">
        <v>831</v>
      </c>
      <c r="C131" t="s">
        <v>17</v>
      </c>
      <c r="D131">
        <v>37.5</v>
      </c>
      <c r="E131">
        <v>0</v>
      </c>
      <c r="F131">
        <v>37.5</v>
      </c>
      <c r="G131">
        <v>37.5</v>
      </c>
      <c r="H131">
        <v>0</v>
      </c>
      <c r="I131">
        <v>37.5</v>
      </c>
      <c r="J131">
        <v>0</v>
      </c>
      <c r="K131" t="s">
        <v>4636</v>
      </c>
      <c r="L131" t="s">
        <v>89</v>
      </c>
      <c r="M131" t="s">
        <v>878</v>
      </c>
      <c r="N131" t="s">
        <v>879</v>
      </c>
    </row>
    <row r="132" spans="1:14" x14ac:dyDescent="0.35">
      <c r="A132" t="s">
        <v>293</v>
      </c>
      <c r="B132" t="s">
        <v>294</v>
      </c>
      <c r="C132" t="s">
        <v>8</v>
      </c>
      <c r="D132">
        <v>3.6</v>
      </c>
      <c r="E132">
        <v>1.9</v>
      </c>
      <c r="F132">
        <v>1.7000000000000002</v>
      </c>
      <c r="G132">
        <v>2.37</v>
      </c>
      <c r="H132">
        <v>0.66999999999999993</v>
      </c>
      <c r="I132">
        <v>2.37</v>
      </c>
      <c r="J132">
        <v>0.66999999999999993</v>
      </c>
      <c r="K132" t="s">
        <v>4636</v>
      </c>
      <c r="L132" t="s">
        <v>9</v>
      </c>
      <c r="M132" t="s">
        <v>878</v>
      </c>
      <c r="N132" t="s">
        <v>879</v>
      </c>
    </row>
    <row r="133" spans="1:14" x14ac:dyDescent="0.35">
      <c r="A133" t="s">
        <v>295</v>
      </c>
      <c r="B133" t="s">
        <v>296</v>
      </c>
      <c r="C133" t="s">
        <v>8</v>
      </c>
      <c r="D133">
        <v>4</v>
      </c>
      <c r="E133">
        <v>0.5</v>
      </c>
      <c r="F133">
        <v>3.5</v>
      </c>
      <c r="G133">
        <v>1.08</v>
      </c>
      <c r="H133">
        <v>0</v>
      </c>
      <c r="I133">
        <v>1.08</v>
      </c>
      <c r="J133">
        <v>0</v>
      </c>
      <c r="K133" t="s">
        <v>4636</v>
      </c>
      <c r="L133" t="s">
        <v>12</v>
      </c>
      <c r="M133" t="s">
        <v>895</v>
      </c>
      <c r="N133" t="s">
        <v>896</v>
      </c>
    </row>
    <row r="134" spans="1:14" x14ac:dyDescent="0.35">
      <c r="A134" t="s">
        <v>297</v>
      </c>
      <c r="B134" t="s">
        <v>298</v>
      </c>
      <c r="C134" t="s">
        <v>8</v>
      </c>
      <c r="D134">
        <v>16.5</v>
      </c>
      <c r="E134">
        <v>10.5</v>
      </c>
      <c r="F134">
        <v>6</v>
      </c>
      <c r="G134">
        <v>3.47</v>
      </c>
      <c r="H134">
        <v>0</v>
      </c>
      <c r="I134">
        <v>3.47</v>
      </c>
      <c r="J134">
        <v>0</v>
      </c>
      <c r="K134" t="s">
        <v>4636</v>
      </c>
      <c r="L134" t="s">
        <v>12</v>
      </c>
      <c r="M134" t="s">
        <v>953</v>
      </c>
      <c r="N134" t="s">
        <v>953</v>
      </c>
    </row>
    <row r="135" spans="1:14" x14ac:dyDescent="0.35">
      <c r="A135" t="s">
        <v>299</v>
      </c>
      <c r="B135" t="s">
        <v>300</v>
      </c>
      <c r="C135" t="s">
        <v>8</v>
      </c>
      <c r="D135">
        <v>22.5</v>
      </c>
      <c r="E135">
        <v>4.5</v>
      </c>
      <c r="F135">
        <v>18</v>
      </c>
      <c r="G135">
        <v>4.7300000000000004</v>
      </c>
      <c r="H135">
        <v>0</v>
      </c>
      <c r="I135">
        <v>4.7300000000000004</v>
      </c>
      <c r="J135">
        <v>0</v>
      </c>
      <c r="K135" t="s">
        <v>4636</v>
      </c>
      <c r="L135" t="s">
        <v>12</v>
      </c>
      <c r="M135" t="s">
        <v>953</v>
      </c>
      <c r="N135" t="s">
        <v>953</v>
      </c>
    </row>
    <row r="136" spans="1:14" x14ac:dyDescent="0.35">
      <c r="A136" t="s">
        <v>301</v>
      </c>
      <c r="B136" t="s">
        <v>302</v>
      </c>
      <c r="C136" t="s">
        <v>8</v>
      </c>
      <c r="D136">
        <v>7.88</v>
      </c>
      <c r="E136">
        <v>7.88</v>
      </c>
      <c r="F136">
        <v>0</v>
      </c>
      <c r="G136">
        <v>1.65</v>
      </c>
      <c r="H136">
        <v>1.65</v>
      </c>
      <c r="I136">
        <v>1.65</v>
      </c>
      <c r="J136">
        <v>1.65</v>
      </c>
      <c r="K136" t="s">
        <v>4636</v>
      </c>
      <c r="L136" t="s">
        <v>12</v>
      </c>
      <c r="M136" t="s">
        <v>953</v>
      </c>
      <c r="N136" t="s">
        <v>953</v>
      </c>
    </row>
    <row r="137" spans="1:14" x14ac:dyDescent="0.35">
      <c r="A137" t="s">
        <v>303</v>
      </c>
      <c r="B137" t="s">
        <v>304</v>
      </c>
      <c r="C137" t="s">
        <v>8</v>
      </c>
      <c r="D137">
        <v>1</v>
      </c>
      <c r="E137">
        <v>1</v>
      </c>
      <c r="F137">
        <v>0</v>
      </c>
      <c r="G137">
        <v>0.76</v>
      </c>
      <c r="H137">
        <v>0.76</v>
      </c>
      <c r="I137">
        <v>0.76</v>
      </c>
      <c r="J137">
        <v>0.76</v>
      </c>
      <c r="K137" t="s">
        <v>4636</v>
      </c>
      <c r="L137" t="s">
        <v>12</v>
      </c>
      <c r="M137" t="s">
        <v>878</v>
      </c>
      <c r="N137" t="s">
        <v>879</v>
      </c>
    </row>
    <row r="138" spans="1:14" x14ac:dyDescent="0.35">
      <c r="A138" t="s">
        <v>305</v>
      </c>
      <c r="B138" t="s">
        <v>306</v>
      </c>
      <c r="C138" t="s">
        <v>8</v>
      </c>
      <c r="D138">
        <v>11.7</v>
      </c>
      <c r="E138">
        <v>0</v>
      </c>
      <c r="F138">
        <v>11.7</v>
      </c>
      <c r="G138">
        <v>2.46</v>
      </c>
      <c r="H138">
        <v>0</v>
      </c>
      <c r="I138">
        <v>2.46</v>
      </c>
      <c r="J138">
        <v>0</v>
      </c>
      <c r="K138" t="s">
        <v>4636</v>
      </c>
      <c r="L138" t="s">
        <v>12</v>
      </c>
      <c r="M138" t="s">
        <v>953</v>
      </c>
      <c r="N138" t="s">
        <v>953</v>
      </c>
    </row>
    <row r="139" spans="1:14" x14ac:dyDescent="0.35">
      <c r="A139" t="s">
        <v>307</v>
      </c>
      <c r="B139" t="s">
        <v>308</v>
      </c>
      <c r="C139" t="s">
        <v>8</v>
      </c>
      <c r="D139">
        <v>5.93</v>
      </c>
      <c r="E139">
        <v>5.93</v>
      </c>
      <c r="F139">
        <v>0</v>
      </c>
      <c r="G139">
        <v>1.25</v>
      </c>
      <c r="H139">
        <v>1.25</v>
      </c>
      <c r="I139">
        <v>1.25</v>
      </c>
      <c r="J139">
        <v>1.25</v>
      </c>
      <c r="K139" t="s">
        <v>4636</v>
      </c>
      <c r="L139" t="s">
        <v>12</v>
      </c>
      <c r="M139" t="s">
        <v>953</v>
      </c>
      <c r="N139" t="s">
        <v>953</v>
      </c>
    </row>
    <row r="140" spans="1:14" x14ac:dyDescent="0.35">
      <c r="A140" t="s">
        <v>309</v>
      </c>
      <c r="B140" t="s">
        <v>310</v>
      </c>
      <c r="C140" t="s">
        <v>8</v>
      </c>
      <c r="D140">
        <v>20</v>
      </c>
      <c r="E140">
        <v>2</v>
      </c>
      <c r="F140">
        <v>18</v>
      </c>
      <c r="G140">
        <v>5.4</v>
      </c>
      <c r="H140">
        <v>0</v>
      </c>
      <c r="I140">
        <v>5.4</v>
      </c>
      <c r="J140">
        <v>0</v>
      </c>
      <c r="K140" t="s">
        <v>4636</v>
      </c>
      <c r="L140" t="s">
        <v>20</v>
      </c>
      <c r="M140" t="s">
        <v>895</v>
      </c>
      <c r="N140" t="s">
        <v>896</v>
      </c>
    </row>
    <row r="141" spans="1:14" x14ac:dyDescent="0.35">
      <c r="A141" t="s">
        <v>311</v>
      </c>
      <c r="B141" t="s">
        <v>312</v>
      </c>
      <c r="C141" t="s">
        <v>8</v>
      </c>
      <c r="D141">
        <v>250</v>
      </c>
      <c r="E141">
        <v>50</v>
      </c>
      <c r="F141">
        <v>200</v>
      </c>
      <c r="G141">
        <v>30</v>
      </c>
      <c r="H141">
        <v>0</v>
      </c>
      <c r="I141">
        <v>30</v>
      </c>
      <c r="J141">
        <v>0</v>
      </c>
      <c r="K141" t="s">
        <v>4636</v>
      </c>
      <c r="L141" t="s">
        <v>43</v>
      </c>
      <c r="M141" t="s">
        <v>903</v>
      </c>
      <c r="N141" t="s">
        <v>1218</v>
      </c>
    </row>
    <row r="142" spans="1:14" x14ac:dyDescent="0.35">
      <c r="A142" t="s">
        <v>313</v>
      </c>
      <c r="B142" t="s">
        <v>314</v>
      </c>
      <c r="C142" t="s">
        <v>8</v>
      </c>
      <c r="D142">
        <v>585</v>
      </c>
      <c r="E142">
        <v>76.77</v>
      </c>
      <c r="F142">
        <v>508.23</v>
      </c>
      <c r="G142">
        <v>523.12</v>
      </c>
      <c r="H142">
        <v>14.889999999999986</v>
      </c>
      <c r="I142">
        <v>523.12</v>
      </c>
      <c r="J142">
        <v>14.889999999999986</v>
      </c>
      <c r="K142" t="s">
        <v>4636</v>
      </c>
      <c r="L142" t="s">
        <v>20</v>
      </c>
      <c r="M142" t="s">
        <v>966</v>
      </c>
      <c r="N142" t="s">
        <v>891</v>
      </c>
    </row>
    <row r="143" spans="1:14" x14ac:dyDescent="0.35">
      <c r="A143" t="s">
        <v>315</v>
      </c>
      <c r="B143" t="s">
        <v>316</v>
      </c>
      <c r="C143" t="s">
        <v>8</v>
      </c>
      <c r="D143">
        <v>74.400000000000006</v>
      </c>
      <c r="E143">
        <v>0.4</v>
      </c>
      <c r="F143">
        <v>74</v>
      </c>
      <c r="G143">
        <v>68</v>
      </c>
      <c r="H143">
        <v>0</v>
      </c>
      <c r="I143">
        <v>68</v>
      </c>
      <c r="J143">
        <v>0</v>
      </c>
      <c r="K143" t="s">
        <v>4636</v>
      </c>
      <c r="L143" t="s">
        <v>9</v>
      </c>
      <c r="M143" t="s">
        <v>870</v>
      </c>
      <c r="N143" t="s">
        <v>1063</v>
      </c>
    </row>
    <row r="144" spans="1:14" x14ac:dyDescent="0.35">
      <c r="A144" t="s">
        <v>317</v>
      </c>
      <c r="B144" t="s">
        <v>318</v>
      </c>
      <c r="C144" t="s">
        <v>8</v>
      </c>
      <c r="D144">
        <v>57</v>
      </c>
      <c r="E144">
        <v>16</v>
      </c>
      <c r="F144">
        <v>41</v>
      </c>
      <c r="G144">
        <v>50</v>
      </c>
      <c r="H144">
        <v>9</v>
      </c>
      <c r="I144">
        <v>50</v>
      </c>
      <c r="J144">
        <v>9</v>
      </c>
      <c r="K144" t="s">
        <v>4636</v>
      </c>
      <c r="L144" t="s">
        <v>9</v>
      </c>
      <c r="M144" t="s">
        <v>870</v>
      </c>
      <c r="N144" t="s">
        <v>1063</v>
      </c>
    </row>
    <row r="145" spans="1:14" x14ac:dyDescent="0.35">
      <c r="A145" t="s">
        <v>319</v>
      </c>
      <c r="B145" t="s">
        <v>320</v>
      </c>
      <c r="C145" t="s">
        <v>8</v>
      </c>
      <c r="D145">
        <v>95</v>
      </c>
      <c r="E145">
        <v>46</v>
      </c>
      <c r="F145">
        <v>49</v>
      </c>
      <c r="G145">
        <v>56</v>
      </c>
      <c r="H145">
        <v>7</v>
      </c>
      <c r="I145">
        <v>56</v>
      </c>
      <c r="J145">
        <v>7</v>
      </c>
      <c r="K145" t="s">
        <v>4636</v>
      </c>
      <c r="L145" t="s">
        <v>9</v>
      </c>
      <c r="M145" t="s">
        <v>870</v>
      </c>
      <c r="N145" t="s">
        <v>1063</v>
      </c>
    </row>
    <row r="146" spans="1:14" x14ac:dyDescent="0.35">
      <c r="A146" t="s">
        <v>321</v>
      </c>
      <c r="B146" t="s">
        <v>322</v>
      </c>
      <c r="C146" t="s">
        <v>8</v>
      </c>
      <c r="D146">
        <v>70</v>
      </c>
      <c r="E146">
        <v>13</v>
      </c>
      <c r="F146">
        <v>57</v>
      </c>
      <c r="G146">
        <v>50</v>
      </c>
      <c r="H146">
        <v>0</v>
      </c>
      <c r="I146">
        <v>50</v>
      </c>
      <c r="J146">
        <v>0</v>
      </c>
      <c r="K146" t="s">
        <v>4636</v>
      </c>
      <c r="L146" t="s">
        <v>9</v>
      </c>
      <c r="M146" t="s">
        <v>870</v>
      </c>
      <c r="N146" t="s">
        <v>1063</v>
      </c>
    </row>
    <row r="147" spans="1:14" x14ac:dyDescent="0.35">
      <c r="A147" t="s">
        <v>323</v>
      </c>
      <c r="B147" t="s">
        <v>324</v>
      </c>
      <c r="C147" t="s">
        <v>8</v>
      </c>
      <c r="D147">
        <v>85</v>
      </c>
      <c r="E147">
        <v>42</v>
      </c>
      <c r="F147">
        <v>43</v>
      </c>
      <c r="G147">
        <v>49</v>
      </c>
      <c r="H147">
        <v>6</v>
      </c>
      <c r="I147">
        <v>49</v>
      </c>
      <c r="J147">
        <v>6</v>
      </c>
      <c r="K147" t="s">
        <v>4636</v>
      </c>
      <c r="L147" t="s">
        <v>9</v>
      </c>
      <c r="M147" t="s">
        <v>870</v>
      </c>
      <c r="N147" t="s">
        <v>1063</v>
      </c>
    </row>
    <row r="148" spans="1:14" x14ac:dyDescent="0.35">
      <c r="A148" t="s">
        <v>325</v>
      </c>
      <c r="B148" t="s">
        <v>326</v>
      </c>
      <c r="C148" t="s">
        <v>8</v>
      </c>
      <c r="D148">
        <v>10.01</v>
      </c>
      <c r="E148">
        <v>10.01</v>
      </c>
      <c r="F148">
        <v>0</v>
      </c>
      <c r="G148">
        <v>8.23</v>
      </c>
      <c r="H148">
        <v>8.23</v>
      </c>
      <c r="I148">
        <v>8.23</v>
      </c>
      <c r="J148">
        <v>8.23</v>
      </c>
      <c r="K148" t="s">
        <v>4636</v>
      </c>
      <c r="L148" t="s">
        <v>89</v>
      </c>
      <c r="M148" t="s">
        <v>870</v>
      </c>
      <c r="N148" t="s">
        <v>1063</v>
      </c>
    </row>
    <row r="149" spans="1:14" x14ac:dyDescent="0.35">
      <c r="A149" t="s">
        <v>327</v>
      </c>
      <c r="B149" t="s">
        <v>328</v>
      </c>
      <c r="C149" t="s">
        <v>8</v>
      </c>
      <c r="D149">
        <v>60</v>
      </c>
      <c r="E149">
        <v>0</v>
      </c>
      <c r="F149">
        <v>60</v>
      </c>
      <c r="G149">
        <v>56</v>
      </c>
      <c r="H149">
        <v>0</v>
      </c>
      <c r="I149">
        <v>56</v>
      </c>
      <c r="J149">
        <v>0</v>
      </c>
      <c r="K149" t="s">
        <v>4636</v>
      </c>
      <c r="L149" t="s">
        <v>9</v>
      </c>
      <c r="M149" t="s">
        <v>870</v>
      </c>
      <c r="N149" t="s">
        <v>1063</v>
      </c>
    </row>
    <row r="150" spans="1:14" x14ac:dyDescent="0.35">
      <c r="A150" t="s">
        <v>329</v>
      </c>
      <c r="B150" t="s">
        <v>330</v>
      </c>
      <c r="C150" t="s">
        <v>8</v>
      </c>
      <c r="D150">
        <v>72</v>
      </c>
      <c r="E150">
        <v>26</v>
      </c>
      <c r="F150">
        <v>46</v>
      </c>
      <c r="G150">
        <v>45</v>
      </c>
      <c r="H150">
        <v>0</v>
      </c>
      <c r="I150">
        <v>45</v>
      </c>
      <c r="J150">
        <v>0</v>
      </c>
      <c r="K150" t="s">
        <v>4636</v>
      </c>
      <c r="L150" t="s">
        <v>9</v>
      </c>
      <c r="M150" t="s">
        <v>870</v>
      </c>
      <c r="N150" t="s">
        <v>1063</v>
      </c>
    </row>
    <row r="151" spans="1:14" x14ac:dyDescent="0.35">
      <c r="A151" t="s">
        <v>331</v>
      </c>
      <c r="B151" t="s">
        <v>332</v>
      </c>
      <c r="C151" t="s">
        <v>8</v>
      </c>
      <c r="D151">
        <v>62</v>
      </c>
      <c r="E151">
        <v>26</v>
      </c>
      <c r="F151">
        <v>36</v>
      </c>
      <c r="G151">
        <v>40</v>
      </c>
      <c r="H151">
        <v>4</v>
      </c>
      <c r="I151">
        <v>40</v>
      </c>
      <c r="J151">
        <v>4</v>
      </c>
      <c r="K151" t="s">
        <v>4636</v>
      </c>
      <c r="L151" t="s">
        <v>9</v>
      </c>
      <c r="M151" t="s">
        <v>870</v>
      </c>
      <c r="N151" t="s">
        <v>1063</v>
      </c>
    </row>
    <row r="152" spans="1:14" x14ac:dyDescent="0.35">
      <c r="A152" t="s">
        <v>333</v>
      </c>
      <c r="B152" t="s">
        <v>334</v>
      </c>
      <c r="C152" t="s">
        <v>8</v>
      </c>
      <c r="D152">
        <v>120</v>
      </c>
      <c r="E152">
        <v>5</v>
      </c>
      <c r="F152">
        <v>115</v>
      </c>
      <c r="G152">
        <v>105</v>
      </c>
      <c r="H152">
        <v>0</v>
      </c>
      <c r="I152">
        <v>105</v>
      </c>
      <c r="J152">
        <v>0</v>
      </c>
      <c r="K152" t="s">
        <v>4636</v>
      </c>
      <c r="L152" t="s">
        <v>20</v>
      </c>
      <c r="M152" t="s">
        <v>966</v>
      </c>
      <c r="N152" t="s">
        <v>891</v>
      </c>
    </row>
    <row r="153" spans="1:14" x14ac:dyDescent="0.35">
      <c r="A153" t="s">
        <v>335</v>
      </c>
      <c r="B153" t="s">
        <v>336</v>
      </c>
      <c r="C153" t="s">
        <v>17</v>
      </c>
      <c r="D153">
        <v>22.07</v>
      </c>
      <c r="E153">
        <v>0</v>
      </c>
      <c r="F153">
        <v>22.07</v>
      </c>
      <c r="G153">
        <v>22.07</v>
      </c>
      <c r="H153">
        <v>0</v>
      </c>
      <c r="I153">
        <v>22.07</v>
      </c>
      <c r="J153">
        <v>0</v>
      </c>
      <c r="K153" t="s">
        <v>4636</v>
      </c>
      <c r="L153" t="s">
        <v>12</v>
      </c>
      <c r="M153" t="s">
        <v>890</v>
      </c>
      <c r="N153" t="s">
        <v>891</v>
      </c>
    </row>
    <row r="154" spans="1:14" x14ac:dyDescent="0.35">
      <c r="A154" t="s">
        <v>337</v>
      </c>
      <c r="B154" t="s">
        <v>338</v>
      </c>
      <c r="C154" t="s">
        <v>8</v>
      </c>
      <c r="D154">
        <v>22.3</v>
      </c>
      <c r="E154">
        <v>22.3</v>
      </c>
      <c r="F154">
        <v>0</v>
      </c>
      <c r="G154">
        <v>22.3</v>
      </c>
      <c r="H154">
        <v>22.3</v>
      </c>
      <c r="I154">
        <v>22.3</v>
      </c>
      <c r="J154">
        <v>22.3</v>
      </c>
      <c r="K154" t="s">
        <v>4636</v>
      </c>
      <c r="L154" t="s">
        <v>12</v>
      </c>
      <c r="M154" t="s">
        <v>890</v>
      </c>
      <c r="N154" t="s">
        <v>891</v>
      </c>
    </row>
    <row r="155" spans="1:14" x14ac:dyDescent="0.35">
      <c r="A155" t="s">
        <v>339</v>
      </c>
      <c r="B155" t="s">
        <v>340</v>
      </c>
      <c r="C155" t="s">
        <v>8</v>
      </c>
      <c r="D155">
        <v>20</v>
      </c>
      <c r="E155">
        <v>0</v>
      </c>
      <c r="F155">
        <v>20</v>
      </c>
      <c r="G155">
        <v>0</v>
      </c>
      <c r="H155">
        <v>0</v>
      </c>
      <c r="I155">
        <v>0</v>
      </c>
      <c r="J155">
        <v>0</v>
      </c>
      <c r="K155" t="s">
        <v>4636</v>
      </c>
      <c r="L155" t="s">
        <v>12</v>
      </c>
      <c r="M155" t="s">
        <v>895</v>
      </c>
      <c r="N155" t="s">
        <v>896</v>
      </c>
    </row>
    <row r="156" spans="1:14" x14ac:dyDescent="0.35">
      <c r="A156" t="s">
        <v>341</v>
      </c>
      <c r="B156" t="s">
        <v>342</v>
      </c>
      <c r="C156" t="s">
        <v>8</v>
      </c>
      <c r="D156">
        <v>48.2</v>
      </c>
      <c r="E156">
        <v>48.2</v>
      </c>
      <c r="F156">
        <v>0</v>
      </c>
      <c r="G156">
        <v>0</v>
      </c>
      <c r="H156">
        <v>0</v>
      </c>
      <c r="I156">
        <v>0</v>
      </c>
      <c r="J156">
        <v>0</v>
      </c>
      <c r="K156" t="s">
        <v>4636</v>
      </c>
      <c r="L156" t="s">
        <v>12</v>
      </c>
      <c r="M156">
        <v>0</v>
      </c>
      <c r="N156" t="s">
        <v>903</v>
      </c>
    </row>
    <row r="157" spans="1:14" x14ac:dyDescent="0.35">
      <c r="A157" t="s">
        <v>343</v>
      </c>
      <c r="B157" t="s">
        <v>344</v>
      </c>
      <c r="C157" t="s">
        <v>88</v>
      </c>
      <c r="D157">
        <v>20</v>
      </c>
      <c r="E157">
        <v>20</v>
      </c>
      <c r="F157">
        <v>0</v>
      </c>
      <c r="G157">
        <v>20</v>
      </c>
      <c r="H157">
        <v>20</v>
      </c>
      <c r="I157">
        <v>20</v>
      </c>
      <c r="J157">
        <v>20</v>
      </c>
      <c r="K157" t="s">
        <v>4636</v>
      </c>
      <c r="L157" t="s">
        <v>89</v>
      </c>
      <c r="M157" t="s">
        <v>878</v>
      </c>
      <c r="N157" t="s">
        <v>879</v>
      </c>
    </row>
    <row r="158" spans="1:14" x14ac:dyDescent="0.35">
      <c r="A158" t="s">
        <v>345</v>
      </c>
      <c r="B158" t="s">
        <v>346</v>
      </c>
      <c r="C158" t="s">
        <v>8</v>
      </c>
      <c r="D158">
        <v>49.2</v>
      </c>
      <c r="E158">
        <v>2.2000000000000002</v>
      </c>
      <c r="F158">
        <v>47</v>
      </c>
      <c r="G158">
        <v>49.2</v>
      </c>
      <c r="H158">
        <v>2.2000000000000028</v>
      </c>
      <c r="I158">
        <v>49.2</v>
      </c>
      <c r="J158">
        <v>2.2000000000000028</v>
      </c>
      <c r="K158" t="s">
        <v>4636</v>
      </c>
      <c r="L158" t="s">
        <v>89</v>
      </c>
      <c r="M158" t="s">
        <v>890</v>
      </c>
      <c r="N158" t="s">
        <v>891</v>
      </c>
    </row>
    <row r="159" spans="1:14" x14ac:dyDescent="0.35">
      <c r="A159" t="s">
        <v>347</v>
      </c>
      <c r="B159" t="s">
        <v>348</v>
      </c>
      <c r="C159" t="s">
        <v>8</v>
      </c>
      <c r="D159">
        <v>5</v>
      </c>
      <c r="E159">
        <v>5</v>
      </c>
      <c r="F159">
        <v>0</v>
      </c>
      <c r="G159">
        <v>0</v>
      </c>
      <c r="H159">
        <v>0</v>
      </c>
      <c r="I159">
        <v>0</v>
      </c>
      <c r="J159">
        <v>0</v>
      </c>
      <c r="K159" t="s">
        <v>4636</v>
      </c>
      <c r="L159" t="s">
        <v>9</v>
      </c>
      <c r="M159" t="s">
        <v>878</v>
      </c>
      <c r="N159" t="s">
        <v>879</v>
      </c>
    </row>
    <row r="160" spans="1:14" x14ac:dyDescent="0.35">
      <c r="A160" t="s">
        <v>349</v>
      </c>
      <c r="B160" t="s">
        <v>350</v>
      </c>
      <c r="C160" t="s">
        <v>8</v>
      </c>
      <c r="D160">
        <v>1</v>
      </c>
      <c r="E160">
        <v>0</v>
      </c>
      <c r="F160">
        <v>1</v>
      </c>
      <c r="G160">
        <v>0</v>
      </c>
      <c r="H160">
        <v>0</v>
      </c>
      <c r="I160">
        <v>0</v>
      </c>
      <c r="J160">
        <v>0</v>
      </c>
      <c r="K160" t="s">
        <v>4636</v>
      </c>
      <c r="L160" t="s">
        <v>9</v>
      </c>
      <c r="M160" t="s">
        <v>936</v>
      </c>
      <c r="N160" t="s">
        <v>937</v>
      </c>
    </row>
    <row r="161" spans="1:14" x14ac:dyDescent="0.35">
      <c r="A161" t="s">
        <v>351</v>
      </c>
      <c r="B161" t="s">
        <v>352</v>
      </c>
      <c r="C161" t="s">
        <v>8</v>
      </c>
      <c r="D161">
        <v>1</v>
      </c>
      <c r="E161">
        <v>0</v>
      </c>
      <c r="F161">
        <v>1</v>
      </c>
      <c r="G161">
        <v>0</v>
      </c>
      <c r="H161">
        <v>0</v>
      </c>
      <c r="I161">
        <v>0</v>
      </c>
      <c r="J161">
        <v>0</v>
      </c>
      <c r="K161" t="s">
        <v>4636</v>
      </c>
      <c r="L161" t="s">
        <v>9</v>
      </c>
      <c r="M161" t="s">
        <v>936</v>
      </c>
      <c r="N161" t="s">
        <v>937</v>
      </c>
    </row>
    <row r="162" spans="1:14" x14ac:dyDescent="0.35">
      <c r="A162" t="s">
        <v>353</v>
      </c>
      <c r="B162" t="s">
        <v>354</v>
      </c>
      <c r="C162" t="s">
        <v>8</v>
      </c>
      <c r="D162">
        <v>98.46</v>
      </c>
      <c r="E162">
        <v>8.23</v>
      </c>
      <c r="F162">
        <v>90.22999999999999</v>
      </c>
      <c r="G162">
        <v>90.59</v>
      </c>
      <c r="H162">
        <v>0.36000000000001364</v>
      </c>
      <c r="I162">
        <v>90.59</v>
      </c>
      <c r="J162">
        <v>0.36000000000001364</v>
      </c>
      <c r="K162" t="s">
        <v>4636</v>
      </c>
      <c r="L162" t="s">
        <v>9</v>
      </c>
      <c r="M162" t="s">
        <v>890</v>
      </c>
      <c r="N162" t="s">
        <v>891</v>
      </c>
    </row>
    <row r="163" spans="1:14" x14ac:dyDescent="0.35">
      <c r="A163" t="s">
        <v>355</v>
      </c>
      <c r="B163" t="s">
        <v>356</v>
      </c>
      <c r="C163" t="s">
        <v>8</v>
      </c>
      <c r="D163">
        <v>85</v>
      </c>
      <c r="E163">
        <v>1</v>
      </c>
      <c r="F163">
        <v>84</v>
      </c>
      <c r="G163">
        <v>85</v>
      </c>
      <c r="H163">
        <v>1</v>
      </c>
      <c r="I163">
        <v>85</v>
      </c>
      <c r="J163">
        <v>1</v>
      </c>
      <c r="K163" t="s">
        <v>4636</v>
      </c>
      <c r="L163" t="s">
        <v>9</v>
      </c>
      <c r="M163" t="s">
        <v>870</v>
      </c>
      <c r="N163" t="s">
        <v>1063</v>
      </c>
    </row>
    <row r="164" spans="1:14" x14ac:dyDescent="0.35">
      <c r="A164" t="s">
        <v>357</v>
      </c>
      <c r="B164" t="s">
        <v>358</v>
      </c>
      <c r="C164" t="s">
        <v>8</v>
      </c>
      <c r="D164">
        <v>82</v>
      </c>
      <c r="E164">
        <v>5</v>
      </c>
      <c r="F164">
        <v>77</v>
      </c>
      <c r="G164">
        <v>76</v>
      </c>
      <c r="H164">
        <v>0</v>
      </c>
      <c r="I164">
        <v>76</v>
      </c>
      <c r="J164">
        <v>0</v>
      </c>
      <c r="K164" t="s">
        <v>4636</v>
      </c>
      <c r="L164" t="s">
        <v>9</v>
      </c>
      <c r="M164" t="s">
        <v>870</v>
      </c>
      <c r="N164" t="s">
        <v>1063</v>
      </c>
    </row>
    <row r="165" spans="1:14" x14ac:dyDescent="0.35">
      <c r="A165" t="s">
        <v>359</v>
      </c>
      <c r="B165" t="s">
        <v>360</v>
      </c>
      <c r="C165" t="s">
        <v>8</v>
      </c>
      <c r="D165">
        <v>109.01</v>
      </c>
      <c r="E165">
        <v>29.01</v>
      </c>
      <c r="F165">
        <v>80</v>
      </c>
      <c r="G165">
        <v>100</v>
      </c>
      <c r="H165">
        <v>20</v>
      </c>
      <c r="I165">
        <v>100</v>
      </c>
      <c r="J165">
        <v>20</v>
      </c>
      <c r="K165" t="s">
        <v>4636</v>
      </c>
      <c r="L165" t="s">
        <v>12</v>
      </c>
      <c r="M165" t="s">
        <v>966</v>
      </c>
      <c r="N165" t="s">
        <v>891</v>
      </c>
    </row>
    <row r="166" spans="1:14" x14ac:dyDescent="0.35">
      <c r="A166" t="s">
        <v>361</v>
      </c>
      <c r="B166" t="s">
        <v>362</v>
      </c>
      <c r="C166" t="s">
        <v>8</v>
      </c>
      <c r="D166">
        <v>2</v>
      </c>
      <c r="E166">
        <v>0.5</v>
      </c>
      <c r="F166">
        <v>1.5</v>
      </c>
      <c r="G166">
        <v>1.34</v>
      </c>
      <c r="H166">
        <v>0</v>
      </c>
      <c r="I166">
        <v>1.34</v>
      </c>
      <c r="J166">
        <v>0</v>
      </c>
      <c r="K166" t="s">
        <v>4636</v>
      </c>
      <c r="L166" t="s">
        <v>9</v>
      </c>
      <c r="M166" t="s">
        <v>878</v>
      </c>
      <c r="N166" t="s">
        <v>879</v>
      </c>
    </row>
    <row r="167" spans="1:14" x14ac:dyDescent="0.35">
      <c r="A167" t="s">
        <v>363</v>
      </c>
      <c r="B167" t="s">
        <v>364</v>
      </c>
      <c r="C167" t="s">
        <v>8</v>
      </c>
      <c r="D167">
        <v>1.7</v>
      </c>
      <c r="E167">
        <v>0.72</v>
      </c>
      <c r="F167">
        <v>0.98</v>
      </c>
      <c r="G167">
        <v>0.79</v>
      </c>
      <c r="H167">
        <v>0</v>
      </c>
      <c r="I167">
        <v>0.79</v>
      </c>
      <c r="J167">
        <v>0</v>
      </c>
      <c r="K167" t="s">
        <v>4636</v>
      </c>
      <c r="L167" t="s">
        <v>9</v>
      </c>
      <c r="M167" t="s">
        <v>878</v>
      </c>
      <c r="N167" t="s">
        <v>879</v>
      </c>
    </row>
    <row r="168" spans="1:14" x14ac:dyDescent="0.35">
      <c r="A168" t="s">
        <v>365</v>
      </c>
      <c r="B168" t="s">
        <v>366</v>
      </c>
      <c r="C168" t="s">
        <v>8</v>
      </c>
      <c r="D168">
        <v>102</v>
      </c>
      <c r="E168">
        <v>0</v>
      </c>
      <c r="F168">
        <v>102</v>
      </c>
      <c r="G168">
        <v>21.42</v>
      </c>
      <c r="H168">
        <v>0</v>
      </c>
      <c r="I168">
        <v>21.42</v>
      </c>
      <c r="J168">
        <v>0</v>
      </c>
      <c r="K168" t="s">
        <v>4636</v>
      </c>
      <c r="L168" t="s">
        <v>9</v>
      </c>
      <c r="M168" t="s">
        <v>953</v>
      </c>
      <c r="N168" t="s">
        <v>953</v>
      </c>
    </row>
    <row r="169" spans="1:14" x14ac:dyDescent="0.35">
      <c r="A169" t="s">
        <v>367</v>
      </c>
      <c r="B169" t="s">
        <v>368</v>
      </c>
      <c r="C169" t="s">
        <v>8</v>
      </c>
      <c r="D169">
        <v>14.8</v>
      </c>
      <c r="E169">
        <v>14.8</v>
      </c>
      <c r="F169">
        <v>0</v>
      </c>
      <c r="G169">
        <v>0.09</v>
      </c>
      <c r="H169">
        <v>0.09</v>
      </c>
      <c r="I169">
        <v>0.09</v>
      </c>
      <c r="J169">
        <v>0.09</v>
      </c>
      <c r="K169" t="s">
        <v>4636</v>
      </c>
      <c r="L169" t="s">
        <v>89</v>
      </c>
      <c r="M169" t="s">
        <v>878</v>
      </c>
      <c r="N169" t="s">
        <v>879</v>
      </c>
    </row>
    <row r="170" spans="1:14" x14ac:dyDescent="0.35">
      <c r="A170" t="s">
        <v>369</v>
      </c>
      <c r="B170" t="s">
        <v>370</v>
      </c>
      <c r="C170" t="s">
        <v>8</v>
      </c>
      <c r="D170">
        <v>407</v>
      </c>
      <c r="E170">
        <v>0</v>
      </c>
      <c r="F170">
        <v>407</v>
      </c>
      <c r="G170">
        <v>407</v>
      </c>
      <c r="H170">
        <v>0</v>
      </c>
      <c r="I170">
        <v>407</v>
      </c>
      <c r="J170">
        <v>0</v>
      </c>
      <c r="K170" t="s">
        <v>4636</v>
      </c>
      <c r="L170" t="s">
        <v>20</v>
      </c>
      <c r="M170" t="s">
        <v>1509</v>
      </c>
      <c r="N170" t="s">
        <v>879</v>
      </c>
    </row>
    <row r="171" spans="1:14" x14ac:dyDescent="0.35">
      <c r="A171" t="s">
        <v>373</v>
      </c>
      <c r="B171" t="s">
        <v>374</v>
      </c>
      <c r="C171" t="s">
        <v>8</v>
      </c>
      <c r="D171">
        <v>49.98</v>
      </c>
      <c r="E171">
        <v>5.83</v>
      </c>
      <c r="F171">
        <v>44.15</v>
      </c>
      <c r="G171">
        <v>44.99</v>
      </c>
      <c r="H171">
        <v>0.84000000000000341</v>
      </c>
      <c r="I171">
        <v>44.99</v>
      </c>
      <c r="J171">
        <v>0.84000000000000341</v>
      </c>
      <c r="K171" t="s">
        <v>4636</v>
      </c>
      <c r="L171" t="s">
        <v>20</v>
      </c>
      <c r="M171" t="s">
        <v>890</v>
      </c>
      <c r="N171" t="s">
        <v>891</v>
      </c>
    </row>
    <row r="172" spans="1:14" x14ac:dyDescent="0.35">
      <c r="A172" t="s">
        <v>375</v>
      </c>
      <c r="B172" t="s">
        <v>376</v>
      </c>
      <c r="C172" t="s">
        <v>8</v>
      </c>
      <c r="D172">
        <v>49.42</v>
      </c>
      <c r="E172">
        <v>4.71</v>
      </c>
      <c r="F172">
        <v>44.71</v>
      </c>
      <c r="G172">
        <v>44.89</v>
      </c>
      <c r="H172">
        <v>0.17999999999999972</v>
      </c>
      <c r="I172">
        <v>44.89</v>
      </c>
      <c r="J172">
        <v>0.17999999999999972</v>
      </c>
      <c r="K172" t="s">
        <v>4636</v>
      </c>
      <c r="L172" t="s">
        <v>20</v>
      </c>
      <c r="M172" t="s">
        <v>890</v>
      </c>
      <c r="N172" t="s">
        <v>891</v>
      </c>
    </row>
    <row r="173" spans="1:14" x14ac:dyDescent="0.35">
      <c r="A173" t="s">
        <v>377</v>
      </c>
      <c r="B173" t="s">
        <v>378</v>
      </c>
      <c r="C173" t="s">
        <v>8</v>
      </c>
      <c r="D173">
        <v>830</v>
      </c>
      <c r="E173">
        <v>82</v>
      </c>
      <c r="F173">
        <v>748</v>
      </c>
      <c r="G173">
        <v>830</v>
      </c>
      <c r="H173">
        <v>82</v>
      </c>
      <c r="I173">
        <v>830</v>
      </c>
      <c r="J173">
        <v>82</v>
      </c>
      <c r="K173" t="s">
        <v>4636</v>
      </c>
      <c r="L173" t="s">
        <v>12</v>
      </c>
      <c r="M173" t="s">
        <v>966</v>
      </c>
      <c r="N173" t="s">
        <v>891</v>
      </c>
    </row>
    <row r="174" spans="1:14" x14ac:dyDescent="0.35">
      <c r="A174" t="s">
        <v>379</v>
      </c>
      <c r="B174" t="s">
        <v>380</v>
      </c>
      <c r="C174" t="s">
        <v>8</v>
      </c>
      <c r="D174">
        <v>4.9000000000000004</v>
      </c>
      <c r="E174">
        <v>4.9000000000000004</v>
      </c>
      <c r="F174">
        <v>0</v>
      </c>
      <c r="G174">
        <v>0.77</v>
      </c>
      <c r="H174">
        <v>0.77</v>
      </c>
      <c r="I174">
        <v>0.77</v>
      </c>
      <c r="J174">
        <v>0.77</v>
      </c>
      <c r="K174" t="s">
        <v>4636</v>
      </c>
      <c r="L174" t="s">
        <v>9</v>
      </c>
      <c r="M174" t="s">
        <v>878</v>
      </c>
      <c r="N174" t="s">
        <v>879</v>
      </c>
    </row>
    <row r="175" spans="1:14" x14ac:dyDescent="0.35">
      <c r="A175" t="s">
        <v>381</v>
      </c>
      <c r="B175" t="s">
        <v>382</v>
      </c>
      <c r="C175" t="s">
        <v>8</v>
      </c>
      <c r="D175">
        <v>673.8</v>
      </c>
      <c r="E175">
        <v>4.8</v>
      </c>
      <c r="F175">
        <v>669</v>
      </c>
      <c r="G175">
        <v>673.8</v>
      </c>
      <c r="H175">
        <v>4.7999999999999545</v>
      </c>
      <c r="I175">
        <v>673.8</v>
      </c>
      <c r="J175">
        <v>4.7999999999999545</v>
      </c>
      <c r="K175" t="s">
        <v>4636</v>
      </c>
      <c r="L175" t="s">
        <v>12</v>
      </c>
      <c r="M175" t="s">
        <v>966</v>
      </c>
      <c r="N175" t="s">
        <v>891</v>
      </c>
    </row>
    <row r="176" spans="1:14" x14ac:dyDescent="0.35">
      <c r="A176" t="s">
        <v>385</v>
      </c>
      <c r="B176" t="s">
        <v>384</v>
      </c>
      <c r="C176" t="s">
        <v>8</v>
      </c>
      <c r="D176">
        <v>16</v>
      </c>
      <c r="E176">
        <v>3</v>
      </c>
      <c r="F176">
        <v>13</v>
      </c>
      <c r="G176">
        <v>0</v>
      </c>
      <c r="H176">
        <v>0</v>
      </c>
      <c r="I176">
        <v>16</v>
      </c>
      <c r="J176">
        <v>3</v>
      </c>
      <c r="K176" t="s">
        <v>4632</v>
      </c>
      <c r="L176" t="s">
        <v>12</v>
      </c>
      <c r="M176" t="s">
        <v>878</v>
      </c>
      <c r="N176" t="s">
        <v>879</v>
      </c>
    </row>
    <row r="177" spans="1:14" x14ac:dyDescent="0.35">
      <c r="A177" t="s">
        <v>386</v>
      </c>
      <c r="B177" t="s">
        <v>387</v>
      </c>
      <c r="C177" t="s">
        <v>8</v>
      </c>
      <c r="D177">
        <v>20</v>
      </c>
      <c r="E177">
        <v>2</v>
      </c>
      <c r="F177">
        <v>18</v>
      </c>
      <c r="G177">
        <v>5.4</v>
      </c>
      <c r="H177">
        <v>0</v>
      </c>
      <c r="I177">
        <v>5.4</v>
      </c>
      <c r="J177">
        <v>0</v>
      </c>
      <c r="K177" t="s">
        <v>4636</v>
      </c>
      <c r="L177" t="s">
        <v>20</v>
      </c>
      <c r="M177" t="s">
        <v>895</v>
      </c>
      <c r="N177" t="s">
        <v>896</v>
      </c>
    </row>
    <row r="178" spans="1:14" x14ac:dyDescent="0.35">
      <c r="A178" t="s">
        <v>388</v>
      </c>
      <c r="B178" t="s">
        <v>389</v>
      </c>
      <c r="C178" t="s">
        <v>88</v>
      </c>
      <c r="D178">
        <v>933.1</v>
      </c>
      <c r="E178">
        <v>117.1</v>
      </c>
      <c r="F178">
        <v>816</v>
      </c>
      <c r="G178">
        <v>757.44</v>
      </c>
      <c r="H178">
        <v>0</v>
      </c>
      <c r="I178">
        <v>757.44</v>
      </c>
      <c r="J178">
        <v>0</v>
      </c>
      <c r="K178" t="s">
        <v>4636</v>
      </c>
      <c r="L178" t="s">
        <v>9</v>
      </c>
      <c r="M178" t="s">
        <v>878</v>
      </c>
      <c r="N178" t="s">
        <v>879</v>
      </c>
    </row>
    <row r="179" spans="1:14" x14ac:dyDescent="0.35">
      <c r="A179" t="s">
        <v>390</v>
      </c>
      <c r="B179" t="s">
        <v>391</v>
      </c>
      <c r="C179" t="s">
        <v>17</v>
      </c>
      <c r="D179">
        <v>376.2</v>
      </c>
      <c r="E179">
        <v>376.2</v>
      </c>
      <c r="F179">
        <v>0</v>
      </c>
      <c r="G179">
        <v>335</v>
      </c>
      <c r="H179">
        <v>335</v>
      </c>
      <c r="I179">
        <v>335</v>
      </c>
      <c r="J179">
        <v>335</v>
      </c>
      <c r="K179" t="s">
        <v>4636</v>
      </c>
      <c r="L179" t="s">
        <v>12</v>
      </c>
      <c r="N179" t="s">
        <v>891</v>
      </c>
    </row>
    <row r="180" spans="1:14" x14ac:dyDescent="0.35">
      <c r="A180" t="s">
        <v>392</v>
      </c>
      <c r="B180" t="s">
        <v>393</v>
      </c>
      <c r="C180" t="s">
        <v>8</v>
      </c>
      <c r="D180">
        <v>8</v>
      </c>
      <c r="E180">
        <v>8</v>
      </c>
      <c r="F180">
        <v>0</v>
      </c>
      <c r="G180">
        <v>1.38</v>
      </c>
      <c r="H180">
        <v>1.38</v>
      </c>
      <c r="I180">
        <v>1.38</v>
      </c>
      <c r="J180">
        <v>1.38</v>
      </c>
      <c r="K180" t="s">
        <v>4636</v>
      </c>
      <c r="L180" t="s">
        <v>89</v>
      </c>
      <c r="M180" t="s">
        <v>878</v>
      </c>
      <c r="N180" t="s">
        <v>879</v>
      </c>
    </row>
    <row r="181" spans="1:14" x14ac:dyDescent="0.35">
      <c r="A181" t="s">
        <v>394</v>
      </c>
      <c r="B181" t="s">
        <v>395</v>
      </c>
      <c r="C181" t="s">
        <v>88</v>
      </c>
      <c r="D181">
        <v>405</v>
      </c>
      <c r="E181">
        <v>134</v>
      </c>
      <c r="F181">
        <v>271</v>
      </c>
      <c r="G181">
        <v>307</v>
      </c>
      <c r="H181">
        <v>36</v>
      </c>
      <c r="I181">
        <v>307</v>
      </c>
      <c r="J181">
        <v>36</v>
      </c>
      <c r="K181" t="s">
        <v>4636</v>
      </c>
      <c r="L181" t="s">
        <v>9</v>
      </c>
      <c r="M181" t="s">
        <v>878</v>
      </c>
      <c r="N181" t="s">
        <v>879</v>
      </c>
    </row>
    <row r="182" spans="1:14" x14ac:dyDescent="0.35">
      <c r="A182" t="s">
        <v>396</v>
      </c>
      <c r="B182" t="s">
        <v>397</v>
      </c>
      <c r="C182" t="s">
        <v>8</v>
      </c>
      <c r="D182">
        <v>133</v>
      </c>
      <c r="E182">
        <v>6</v>
      </c>
      <c r="F182">
        <v>127</v>
      </c>
      <c r="G182">
        <v>35.909999999999997</v>
      </c>
      <c r="H182">
        <v>0</v>
      </c>
      <c r="I182">
        <v>35.909999999999997</v>
      </c>
      <c r="J182">
        <v>0</v>
      </c>
      <c r="K182" t="s">
        <v>4636</v>
      </c>
      <c r="L182" t="s">
        <v>12</v>
      </c>
      <c r="M182" t="s">
        <v>870</v>
      </c>
      <c r="N182" t="s">
        <v>896</v>
      </c>
    </row>
    <row r="183" spans="1:14" x14ac:dyDescent="0.35">
      <c r="A183" t="s">
        <v>832</v>
      </c>
      <c r="B183" t="s">
        <v>833</v>
      </c>
      <c r="C183" t="s">
        <v>8</v>
      </c>
      <c r="D183">
        <v>150</v>
      </c>
      <c r="E183">
        <v>0</v>
      </c>
      <c r="F183">
        <v>150</v>
      </c>
      <c r="G183">
        <v>40.5</v>
      </c>
      <c r="H183">
        <v>0</v>
      </c>
      <c r="I183">
        <v>40.5</v>
      </c>
      <c r="J183">
        <v>0</v>
      </c>
      <c r="K183" t="s">
        <v>4636</v>
      </c>
      <c r="L183" t="s">
        <v>43</v>
      </c>
      <c r="M183" t="s">
        <v>895</v>
      </c>
      <c r="N183" t="s">
        <v>896</v>
      </c>
    </row>
    <row r="184" spans="1:14" x14ac:dyDescent="0.35">
      <c r="A184" t="s">
        <v>398</v>
      </c>
      <c r="B184" t="s">
        <v>399</v>
      </c>
      <c r="C184" t="s">
        <v>8</v>
      </c>
      <c r="D184">
        <v>20</v>
      </c>
      <c r="E184">
        <v>0</v>
      </c>
      <c r="F184">
        <v>20</v>
      </c>
      <c r="G184">
        <v>5.4</v>
      </c>
      <c r="H184">
        <v>0</v>
      </c>
      <c r="I184">
        <v>5.4</v>
      </c>
      <c r="J184">
        <v>0</v>
      </c>
      <c r="K184" t="s">
        <v>4636</v>
      </c>
      <c r="L184" t="s">
        <v>43</v>
      </c>
      <c r="M184" t="s">
        <v>895</v>
      </c>
      <c r="N184" t="s">
        <v>896</v>
      </c>
    </row>
    <row r="185" spans="1:14" x14ac:dyDescent="0.35">
      <c r="A185" t="s">
        <v>400</v>
      </c>
      <c r="B185" t="s">
        <v>401</v>
      </c>
      <c r="C185" t="s">
        <v>8</v>
      </c>
      <c r="D185">
        <v>160</v>
      </c>
      <c r="E185">
        <v>6.4</v>
      </c>
      <c r="F185">
        <v>153.6</v>
      </c>
      <c r="G185">
        <v>33.6</v>
      </c>
      <c r="H185">
        <v>0</v>
      </c>
      <c r="I185">
        <v>33.6</v>
      </c>
      <c r="J185">
        <v>0</v>
      </c>
      <c r="K185" t="s">
        <v>4636</v>
      </c>
      <c r="L185" t="s">
        <v>12</v>
      </c>
      <c r="M185" t="s">
        <v>953</v>
      </c>
      <c r="N185" t="s">
        <v>953</v>
      </c>
    </row>
    <row r="186" spans="1:14" x14ac:dyDescent="0.35">
      <c r="A186" t="s">
        <v>402</v>
      </c>
      <c r="B186" t="s">
        <v>403</v>
      </c>
      <c r="C186" t="s">
        <v>8</v>
      </c>
      <c r="D186">
        <v>20</v>
      </c>
      <c r="E186">
        <v>0</v>
      </c>
      <c r="F186">
        <v>20</v>
      </c>
      <c r="G186">
        <v>0</v>
      </c>
      <c r="H186">
        <v>0</v>
      </c>
      <c r="I186">
        <v>0</v>
      </c>
      <c r="J186">
        <v>0</v>
      </c>
      <c r="K186" t="s">
        <v>4636</v>
      </c>
      <c r="L186" t="s">
        <v>20</v>
      </c>
      <c r="M186" t="s">
        <v>895</v>
      </c>
      <c r="N186" t="s">
        <v>896</v>
      </c>
    </row>
    <row r="187" spans="1:14" x14ac:dyDescent="0.35">
      <c r="A187" t="s">
        <v>404</v>
      </c>
      <c r="B187" t="s">
        <v>405</v>
      </c>
      <c r="C187" t="s">
        <v>8</v>
      </c>
      <c r="D187">
        <v>5.5</v>
      </c>
      <c r="E187">
        <v>5.5</v>
      </c>
      <c r="F187">
        <v>0</v>
      </c>
      <c r="G187">
        <v>0</v>
      </c>
      <c r="H187">
        <v>0</v>
      </c>
      <c r="I187">
        <v>0</v>
      </c>
      <c r="J187">
        <v>0</v>
      </c>
      <c r="K187" t="s">
        <v>4636</v>
      </c>
      <c r="L187" t="s">
        <v>9</v>
      </c>
      <c r="M187" t="s">
        <v>878</v>
      </c>
      <c r="N187" t="s">
        <v>879</v>
      </c>
    </row>
    <row r="188" spans="1:14" x14ac:dyDescent="0.35">
      <c r="A188" t="s">
        <v>408</v>
      </c>
      <c r="B188" t="s">
        <v>409</v>
      </c>
      <c r="C188" t="s">
        <v>8</v>
      </c>
      <c r="D188">
        <v>13</v>
      </c>
      <c r="E188">
        <v>13</v>
      </c>
      <c r="F188">
        <v>0</v>
      </c>
      <c r="G188">
        <v>13</v>
      </c>
      <c r="H188">
        <v>13</v>
      </c>
      <c r="I188">
        <v>13</v>
      </c>
      <c r="J188">
        <v>13</v>
      </c>
      <c r="K188" t="s">
        <v>4636</v>
      </c>
      <c r="L188" t="s">
        <v>89</v>
      </c>
      <c r="M188" t="s">
        <v>878</v>
      </c>
      <c r="N188" t="s">
        <v>879</v>
      </c>
    </row>
    <row r="189" spans="1:14" x14ac:dyDescent="0.35">
      <c r="A189" t="s">
        <v>408</v>
      </c>
      <c r="B189" t="s">
        <v>409</v>
      </c>
      <c r="C189" t="s">
        <v>8</v>
      </c>
      <c r="D189">
        <v>13</v>
      </c>
      <c r="E189">
        <v>13</v>
      </c>
      <c r="F189">
        <v>0</v>
      </c>
      <c r="G189">
        <v>13</v>
      </c>
      <c r="H189">
        <v>13</v>
      </c>
      <c r="I189">
        <v>13</v>
      </c>
      <c r="J189">
        <v>13</v>
      </c>
      <c r="K189" t="s">
        <v>4636</v>
      </c>
      <c r="L189" t="s">
        <v>20</v>
      </c>
      <c r="M189" t="s">
        <v>878</v>
      </c>
      <c r="N189" t="s">
        <v>879</v>
      </c>
    </row>
    <row r="190" spans="1:14" x14ac:dyDescent="0.35">
      <c r="A190" t="s">
        <v>410</v>
      </c>
      <c r="B190" t="s">
        <v>411</v>
      </c>
      <c r="C190" t="s">
        <v>8</v>
      </c>
      <c r="D190">
        <v>12.8</v>
      </c>
      <c r="E190">
        <v>12.8</v>
      </c>
      <c r="F190">
        <v>0</v>
      </c>
      <c r="G190">
        <v>12.8</v>
      </c>
      <c r="H190">
        <v>12.8</v>
      </c>
      <c r="I190">
        <v>12.8</v>
      </c>
      <c r="J190">
        <v>12.8</v>
      </c>
      <c r="K190" t="s">
        <v>4636</v>
      </c>
      <c r="L190" t="s">
        <v>89</v>
      </c>
      <c r="M190" t="s">
        <v>878</v>
      </c>
      <c r="N190" t="s">
        <v>879</v>
      </c>
    </row>
    <row r="191" spans="1:14" x14ac:dyDescent="0.35">
      <c r="A191" t="s">
        <v>410</v>
      </c>
      <c r="B191" t="s">
        <v>411</v>
      </c>
      <c r="C191" t="s">
        <v>8</v>
      </c>
      <c r="D191">
        <v>12.8</v>
      </c>
      <c r="E191">
        <v>12.8</v>
      </c>
      <c r="F191">
        <v>0</v>
      </c>
      <c r="G191">
        <v>12.8</v>
      </c>
      <c r="H191">
        <v>12.8</v>
      </c>
      <c r="I191">
        <v>12.8</v>
      </c>
      <c r="J191">
        <v>12.8</v>
      </c>
      <c r="K191" t="s">
        <v>4636</v>
      </c>
      <c r="L191" t="s">
        <v>20</v>
      </c>
      <c r="M191" t="s">
        <v>878</v>
      </c>
      <c r="N191" t="s">
        <v>879</v>
      </c>
    </row>
    <row r="192" spans="1:14" x14ac:dyDescent="0.35">
      <c r="A192" t="s">
        <v>412</v>
      </c>
      <c r="B192" t="s">
        <v>413</v>
      </c>
      <c r="C192" t="s">
        <v>8</v>
      </c>
      <c r="D192">
        <v>52.4</v>
      </c>
      <c r="E192">
        <v>4.8</v>
      </c>
      <c r="F192">
        <v>47.6</v>
      </c>
      <c r="G192">
        <v>48.6</v>
      </c>
      <c r="H192">
        <v>1</v>
      </c>
      <c r="I192">
        <v>48.6</v>
      </c>
      <c r="J192">
        <v>1</v>
      </c>
      <c r="K192" t="s">
        <v>4636</v>
      </c>
      <c r="L192" t="s">
        <v>20</v>
      </c>
      <c r="M192" t="s">
        <v>890</v>
      </c>
      <c r="N192" t="s">
        <v>891</v>
      </c>
    </row>
    <row r="193" spans="1:14" x14ac:dyDescent="0.35">
      <c r="A193" t="s">
        <v>414</v>
      </c>
      <c r="B193" t="s">
        <v>415</v>
      </c>
      <c r="C193" t="s">
        <v>8</v>
      </c>
      <c r="D193">
        <v>25.6</v>
      </c>
      <c r="E193">
        <v>0.1</v>
      </c>
      <c r="F193">
        <v>25.5</v>
      </c>
      <c r="G193">
        <v>23</v>
      </c>
      <c r="H193">
        <v>0</v>
      </c>
      <c r="I193">
        <v>23</v>
      </c>
      <c r="J193">
        <v>0</v>
      </c>
      <c r="K193" t="s">
        <v>4636</v>
      </c>
      <c r="L193" t="s">
        <v>12</v>
      </c>
      <c r="M193" t="s">
        <v>878</v>
      </c>
      <c r="N193" t="s">
        <v>879</v>
      </c>
    </row>
    <row r="194" spans="1:14" x14ac:dyDescent="0.35">
      <c r="A194" t="s">
        <v>416</v>
      </c>
      <c r="B194" t="s">
        <v>417</v>
      </c>
      <c r="C194" t="s">
        <v>8</v>
      </c>
      <c r="D194">
        <v>1.5</v>
      </c>
      <c r="E194">
        <v>1.5</v>
      </c>
      <c r="F194">
        <v>0</v>
      </c>
      <c r="G194">
        <v>0.98</v>
      </c>
      <c r="H194">
        <v>0.98</v>
      </c>
      <c r="I194">
        <v>0.98</v>
      </c>
      <c r="J194">
        <v>0.98</v>
      </c>
      <c r="K194" t="s">
        <v>4636</v>
      </c>
      <c r="L194" t="s">
        <v>89</v>
      </c>
      <c r="M194" t="s">
        <v>878</v>
      </c>
      <c r="N194" t="s">
        <v>879</v>
      </c>
    </row>
    <row r="195" spans="1:14" x14ac:dyDescent="0.35">
      <c r="A195" t="s">
        <v>418</v>
      </c>
      <c r="B195" t="s">
        <v>419</v>
      </c>
      <c r="C195" t="s">
        <v>8</v>
      </c>
      <c r="D195">
        <v>44.6</v>
      </c>
      <c r="E195">
        <v>1.6</v>
      </c>
      <c r="F195">
        <v>43</v>
      </c>
      <c r="G195">
        <v>44.6</v>
      </c>
      <c r="H195">
        <v>1.6000000000000014</v>
      </c>
      <c r="I195">
        <v>44.6</v>
      </c>
      <c r="J195">
        <v>1.6000000000000014</v>
      </c>
      <c r="K195" t="s">
        <v>4636</v>
      </c>
      <c r="L195" t="s">
        <v>9</v>
      </c>
      <c r="M195" t="s">
        <v>890</v>
      </c>
      <c r="N195" t="s">
        <v>891</v>
      </c>
    </row>
    <row r="196" spans="1:14" x14ac:dyDescent="0.35">
      <c r="A196" t="s">
        <v>420</v>
      </c>
      <c r="B196" t="s">
        <v>421</v>
      </c>
      <c r="C196" t="s">
        <v>8</v>
      </c>
      <c r="D196">
        <v>11.5</v>
      </c>
      <c r="E196">
        <v>11.5</v>
      </c>
      <c r="F196">
        <v>0</v>
      </c>
      <c r="G196">
        <v>2.59</v>
      </c>
      <c r="H196">
        <v>2.59</v>
      </c>
      <c r="I196">
        <v>2.59</v>
      </c>
      <c r="J196">
        <v>2.59</v>
      </c>
      <c r="K196" t="s">
        <v>4636</v>
      </c>
      <c r="L196" t="s">
        <v>20</v>
      </c>
      <c r="M196" t="s">
        <v>878</v>
      </c>
      <c r="N196" t="s">
        <v>879</v>
      </c>
    </row>
    <row r="197" spans="1:14" x14ac:dyDescent="0.35">
      <c r="A197" t="s">
        <v>422</v>
      </c>
      <c r="B197" t="s">
        <v>423</v>
      </c>
      <c r="C197" t="s">
        <v>8</v>
      </c>
      <c r="D197">
        <v>9.9499999999999993</v>
      </c>
      <c r="E197">
        <v>9.9499999999999993</v>
      </c>
      <c r="F197">
        <v>0</v>
      </c>
      <c r="G197">
        <v>3</v>
      </c>
      <c r="H197">
        <v>3</v>
      </c>
      <c r="I197">
        <v>3</v>
      </c>
      <c r="J197">
        <v>3</v>
      </c>
      <c r="K197" t="s">
        <v>4636</v>
      </c>
      <c r="L197" t="s">
        <v>12</v>
      </c>
      <c r="M197" t="s">
        <v>878</v>
      </c>
      <c r="N197" t="s">
        <v>879</v>
      </c>
    </row>
    <row r="198" spans="1:14" x14ac:dyDescent="0.35">
      <c r="A198" t="s">
        <v>424</v>
      </c>
      <c r="B198" t="s">
        <v>425</v>
      </c>
      <c r="C198" t="s">
        <v>8</v>
      </c>
      <c r="D198">
        <v>26.66</v>
      </c>
      <c r="E198">
        <v>11.16</v>
      </c>
      <c r="F198">
        <v>15.5</v>
      </c>
      <c r="G198">
        <v>21.38</v>
      </c>
      <c r="H198">
        <v>5.879999999999999</v>
      </c>
      <c r="I198">
        <v>21.38</v>
      </c>
      <c r="J198">
        <v>5.879999999999999</v>
      </c>
      <c r="K198" t="s">
        <v>4636</v>
      </c>
      <c r="L198" t="s">
        <v>20</v>
      </c>
      <c r="M198" t="s">
        <v>895</v>
      </c>
      <c r="N198" t="s">
        <v>896</v>
      </c>
    </row>
    <row r="199" spans="1:14" x14ac:dyDescent="0.35">
      <c r="A199" t="s">
        <v>426</v>
      </c>
      <c r="B199" t="s">
        <v>427</v>
      </c>
      <c r="C199" t="s">
        <v>8</v>
      </c>
      <c r="D199">
        <v>267</v>
      </c>
      <c r="E199">
        <v>16</v>
      </c>
      <c r="F199">
        <v>251</v>
      </c>
      <c r="G199">
        <v>259.8</v>
      </c>
      <c r="H199">
        <v>8.8000000000000114</v>
      </c>
      <c r="I199">
        <v>259.8</v>
      </c>
      <c r="J199">
        <v>8.8000000000000114</v>
      </c>
      <c r="K199" t="s">
        <v>4636</v>
      </c>
      <c r="L199" t="s">
        <v>9</v>
      </c>
      <c r="M199" t="s">
        <v>966</v>
      </c>
      <c r="N199" t="s">
        <v>891</v>
      </c>
    </row>
    <row r="200" spans="1:14" x14ac:dyDescent="0.35">
      <c r="A200" t="s">
        <v>428</v>
      </c>
      <c r="B200" t="s">
        <v>429</v>
      </c>
      <c r="C200" t="s">
        <v>8</v>
      </c>
      <c r="D200">
        <v>266</v>
      </c>
      <c r="E200">
        <v>8</v>
      </c>
      <c r="F200">
        <v>258</v>
      </c>
      <c r="G200">
        <v>260.2</v>
      </c>
      <c r="H200">
        <v>2.1999999999999886</v>
      </c>
      <c r="I200">
        <v>260.2</v>
      </c>
      <c r="J200">
        <v>2.1999999999999886</v>
      </c>
      <c r="K200" t="s">
        <v>4636</v>
      </c>
      <c r="L200" t="s">
        <v>9</v>
      </c>
      <c r="M200" t="s">
        <v>966</v>
      </c>
      <c r="N200" t="s">
        <v>891</v>
      </c>
    </row>
    <row r="201" spans="1:14" x14ac:dyDescent="0.35">
      <c r="A201" t="s">
        <v>430</v>
      </c>
      <c r="B201" t="s">
        <v>431</v>
      </c>
      <c r="C201" t="s">
        <v>8</v>
      </c>
      <c r="D201">
        <v>266</v>
      </c>
      <c r="E201">
        <v>13</v>
      </c>
      <c r="F201">
        <v>253</v>
      </c>
      <c r="G201">
        <v>256.14999999999998</v>
      </c>
      <c r="H201">
        <v>3.1499999999999773</v>
      </c>
      <c r="I201">
        <v>256.14999999999998</v>
      </c>
      <c r="J201">
        <v>3.1499999999999773</v>
      </c>
      <c r="K201" t="s">
        <v>4636</v>
      </c>
      <c r="L201" t="s">
        <v>9</v>
      </c>
      <c r="M201" t="s">
        <v>966</v>
      </c>
      <c r="N201" t="s">
        <v>891</v>
      </c>
    </row>
    <row r="202" spans="1:14" x14ac:dyDescent="0.35">
      <c r="A202" t="s">
        <v>432</v>
      </c>
      <c r="B202" t="s">
        <v>433</v>
      </c>
      <c r="C202" t="s">
        <v>8</v>
      </c>
      <c r="D202">
        <v>253.29</v>
      </c>
      <c r="E202">
        <v>8.2899999999999991</v>
      </c>
      <c r="F202">
        <v>245</v>
      </c>
      <c r="G202">
        <v>253.29</v>
      </c>
      <c r="H202">
        <v>8.289999999999992</v>
      </c>
      <c r="I202">
        <v>253.29</v>
      </c>
      <c r="J202">
        <v>8.289999999999992</v>
      </c>
      <c r="K202" t="s">
        <v>4636</v>
      </c>
      <c r="L202" t="s">
        <v>9</v>
      </c>
      <c r="M202" t="s">
        <v>966</v>
      </c>
      <c r="N202" t="s">
        <v>891</v>
      </c>
    </row>
    <row r="203" spans="1:14" x14ac:dyDescent="0.35">
      <c r="A203" t="s">
        <v>434</v>
      </c>
      <c r="B203" t="s">
        <v>435</v>
      </c>
      <c r="C203" t="s">
        <v>8</v>
      </c>
      <c r="D203">
        <v>322</v>
      </c>
      <c r="E203">
        <v>32</v>
      </c>
      <c r="F203">
        <v>290</v>
      </c>
      <c r="G203">
        <v>322</v>
      </c>
      <c r="H203">
        <v>32</v>
      </c>
      <c r="I203">
        <v>322</v>
      </c>
      <c r="J203">
        <v>32</v>
      </c>
      <c r="K203" t="s">
        <v>4636</v>
      </c>
      <c r="L203" t="s">
        <v>43</v>
      </c>
      <c r="M203" t="s">
        <v>966</v>
      </c>
      <c r="N203" t="s">
        <v>891</v>
      </c>
    </row>
    <row r="204" spans="1:14" x14ac:dyDescent="0.35">
      <c r="A204" t="s">
        <v>436</v>
      </c>
      <c r="B204" t="s">
        <v>437</v>
      </c>
      <c r="C204" t="s">
        <v>8</v>
      </c>
      <c r="D204">
        <v>799.47</v>
      </c>
      <c r="E204">
        <v>30.47</v>
      </c>
      <c r="F204">
        <v>769</v>
      </c>
      <c r="G204">
        <v>765</v>
      </c>
      <c r="H204">
        <v>0</v>
      </c>
      <c r="I204">
        <v>765</v>
      </c>
      <c r="J204">
        <v>0</v>
      </c>
      <c r="K204" t="s">
        <v>4636</v>
      </c>
      <c r="L204" t="s">
        <v>12</v>
      </c>
      <c r="M204" t="s">
        <v>966</v>
      </c>
      <c r="N204" t="s">
        <v>891</v>
      </c>
    </row>
    <row r="205" spans="1:14" x14ac:dyDescent="0.35">
      <c r="A205" t="s">
        <v>438</v>
      </c>
      <c r="B205" t="s">
        <v>439</v>
      </c>
      <c r="C205" t="s">
        <v>8</v>
      </c>
      <c r="D205">
        <v>309.83999999999997</v>
      </c>
      <c r="E205">
        <v>0</v>
      </c>
      <c r="F205">
        <v>309.83999999999997</v>
      </c>
      <c r="G205">
        <v>297.54000000000002</v>
      </c>
      <c r="H205">
        <v>0</v>
      </c>
      <c r="I205">
        <v>297.54000000000002</v>
      </c>
      <c r="J205">
        <v>0</v>
      </c>
      <c r="K205" t="s">
        <v>4636</v>
      </c>
      <c r="L205" t="s">
        <v>20</v>
      </c>
      <c r="M205" t="s">
        <v>890</v>
      </c>
      <c r="N205" t="s">
        <v>891</v>
      </c>
    </row>
    <row r="206" spans="1:14" x14ac:dyDescent="0.35">
      <c r="A206" t="s">
        <v>440</v>
      </c>
      <c r="B206" t="s">
        <v>441</v>
      </c>
      <c r="C206" t="s">
        <v>8</v>
      </c>
      <c r="D206">
        <v>49.7</v>
      </c>
      <c r="E206">
        <v>6.7</v>
      </c>
      <c r="F206">
        <v>43</v>
      </c>
      <c r="G206">
        <v>42.5</v>
      </c>
      <c r="H206">
        <v>0</v>
      </c>
      <c r="I206">
        <v>42.5</v>
      </c>
      <c r="J206">
        <v>0</v>
      </c>
      <c r="K206" t="s">
        <v>4636</v>
      </c>
      <c r="L206" t="s">
        <v>20</v>
      </c>
      <c r="M206" t="s">
        <v>890</v>
      </c>
      <c r="N206" t="s">
        <v>891</v>
      </c>
    </row>
    <row r="207" spans="1:14" x14ac:dyDescent="0.35">
      <c r="A207" t="s">
        <v>442</v>
      </c>
      <c r="B207" t="s">
        <v>443</v>
      </c>
      <c r="C207" t="s">
        <v>8</v>
      </c>
      <c r="D207">
        <v>47.4</v>
      </c>
      <c r="E207">
        <v>0</v>
      </c>
      <c r="F207">
        <v>47.4</v>
      </c>
      <c r="G207">
        <v>47.4</v>
      </c>
      <c r="H207">
        <v>0</v>
      </c>
      <c r="I207">
        <v>47.4</v>
      </c>
      <c r="J207">
        <v>0</v>
      </c>
      <c r="K207" t="s">
        <v>4636</v>
      </c>
      <c r="L207" t="s">
        <v>9</v>
      </c>
      <c r="M207" t="s">
        <v>890</v>
      </c>
      <c r="N207" t="s">
        <v>891</v>
      </c>
    </row>
    <row r="208" spans="1:14" x14ac:dyDescent="0.35">
      <c r="A208" t="s">
        <v>444</v>
      </c>
      <c r="B208" t="s">
        <v>445</v>
      </c>
      <c r="C208" t="s">
        <v>8</v>
      </c>
      <c r="D208">
        <v>580</v>
      </c>
      <c r="E208">
        <v>23</v>
      </c>
      <c r="F208">
        <v>557</v>
      </c>
      <c r="G208">
        <v>574.53</v>
      </c>
      <c r="H208">
        <v>17.529999999999973</v>
      </c>
      <c r="I208">
        <v>574.53</v>
      </c>
      <c r="J208">
        <v>17.529999999999973</v>
      </c>
      <c r="K208" t="s">
        <v>4636</v>
      </c>
      <c r="L208" t="s">
        <v>9</v>
      </c>
      <c r="M208" t="s">
        <v>966</v>
      </c>
      <c r="N208" t="s">
        <v>891</v>
      </c>
    </row>
    <row r="209" spans="1:14" x14ac:dyDescent="0.35">
      <c r="A209" t="s">
        <v>446</v>
      </c>
      <c r="B209" t="s">
        <v>447</v>
      </c>
      <c r="C209" t="s">
        <v>8</v>
      </c>
      <c r="D209">
        <v>5.5</v>
      </c>
      <c r="E209">
        <v>0</v>
      </c>
      <c r="F209">
        <v>5.5</v>
      </c>
      <c r="G209">
        <v>0</v>
      </c>
      <c r="H209">
        <v>0</v>
      </c>
      <c r="I209">
        <v>0</v>
      </c>
      <c r="J209">
        <v>0</v>
      </c>
      <c r="K209" t="s">
        <v>4636</v>
      </c>
      <c r="L209" t="s">
        <v>12</v>
      </c>
      <c r="M209" t="s">
        <v>895</v>
      </c>
      <c r="N209" t="s">
        <v>896</v>
      </c>
    </row>
    <row r="210" spans="1:14" x14ac:dyDescent="0.35">
      <c r="A210" t="s">
        <v>448</v>
      </c>
      <c r="B210" t="s">
        <v>449</v>
      </c>
      <c r="C210" t="s">
        <v>8</v>
      </c>
      <c r="D210">
        <v>2.75</v>
      </c>
      <c r="E210">
        <v>1.55</v>
      </c>
      <c r="F210">
        <v>1.2</v>
      </c>
      <c r="G210">
        <v>0.27</v>
      </c>
      <c r="H210">
        <v>0</v>
      </c>
      <c r="I210">
        <v>0.27</v>
      </c>
      <c r="J210">
        <v>0</v>
      </c>
      <c r="K210" t="s">
        <v>4636</v>
      </c>
      <c r="L210" t="s">
        <v>12</v>
      </c>
      <c r="M210" t="s">
        <v>903</v>
      </c>
      <c r="N210" t="s">
        <v>903</v>
      </c>
    </row>
    <row r="211" spans="1:14" x14ac:dyDescent="0.35">
      <c r="A211" t="s">
        <v>450</v>
      </c>
      <c r="B211" t="s">
        <v>451</v>
      </c>
      <c r="C211" t="s">
        <v>8</v>
      </c>
      <c r="D211">
        <v>1.5</v>
      </c>
      <c r="E211">
        <v>0</v>
      </c>
      <c r="F211">
        <v>1.5</v>
      </c>
      <c r="G211">
        <v>0.41</v>
      </c>
      <c r="H211">
        <v>0</v>
      </c>
      <c r="I211">
        <v>0.41</v>
      </c>
      <c r="J211">
        <v>0</v>
      </c>
      <c r="K211" t="s">
        <v>4636</v>
      </c>
      <c r="L211" t="s">
        <v>9</v>
      </c>
      <c r="M211" t="s">
        <v>895</v>
      </c>
      <c r="N211" t="s">
        <v>896</v>
      </c>
    </row>
    <row r="212" spans="1:14" x14ac:dyDescent="0.35">
      <c r="A212" t="s">
        <v>452</v>
      </c>
      <c r="B212" t="s">
        <v>453</v>
      </c>
      <c r="C212" t="s">
        <v>8</v>
      </c>
      <c r="D212">
        <v>1</v>
      </c>
      <c r="E212">
        <v>0</v>
      </c>
      <c r="F212">
        <v>1</v>
      </c>
      <c r="G212">
        <v>0.27</v>
      </c>
      <c r="H212">
        <v>0</v>
      </c>
      <c r="I212">
        <v>0.27</v>
      </c>
      <c r="J212">
        <v>0</v>
      </c>
      <c r="K212" t="s">
        <v>4636</v>
      </c>
      <c r="L212" t="s">
        <v>20</v>
      </c>
      <c r="M212" t="s">
        <v>895</v>
      </c>
      <c r="N212" t="s">
        <v>896</v>
      </c>
    </row>
    <row r="213" spans="1:14" x14ac:dyDescent="0.35">
      <c r="A213" t="s">
        <v>454</v>
      </c>
      <c r="B213" t="s">
        <v>455</v>
      </c>
      <c r="C213" t="s">
        <v>8</v>
      </c>
      <c r="D213">
        <v>25</v>
      </c>
      <c r="E213">
        <v>4</v>
      </c>
      <c r="F213">
        <v>21</v>
      </c>
      <c r="G213">
        <v>23.8</v>
      </c>
      <c r="H213">
        <v>2.8000000000000007</v>
      </c>
      <c r="I213">
        <v>23.8</v>
      </c>
      <c r="J213">
        <v>2.8000000000000007</v>
      </c>
      <c r="K213" t="s">
        <v>4636</v>
      </c>
      <c r="L213" t="s">
        <v>9</v>
      </c>
      <c r="M213" t="s">
        <v>890</v>
      </c>
      <c r="N213" t="s">
        <v>891</v>
      </c>
    </row>
    <row r="214" spans="1:14" x14ac:dyDescent="0.35">
      <c r="A214" t="s">
        <v>456</v>
      </c>
      <c r="B214" t="s">
        <v>457</v>
      </c>
      <c r="C214" t="s">
        <v>8</v>
      </c>
      <c r="D214">
        <v>302.58</v>
      </c>
      <c r="E214">
        <v>14.58</v>
      </c>
      <c r="F214">
        <v>288</v>
      </c>
      <c r="G214">
        <v>302.58</v>
      </c>
      <c r="H214">
        <v>14.579999999999984</v>
      </c>
      <c r="I214">
        <v>302.58</v>
      </c>
      <c r="J214">
        <v>14.579999999999984</v>
      </c>
      <c r="K214" t="s">
        <v>4636</v>
      </c>
      <c r="L214" t="s">
        <v>9</v>
      </c>
      <c r="M214" t="s">
        <v>966</v>
      </c>
      <c r="N214" t="s">
        <v>891</v>
      </c>
    </row>
    <row r="215" spans="1:14" x14ac:dyDescent="0.35">
      <c r="A215" t="s">
        <v>460</v>
      </c>
      <c r="B215" t="s">
        <v>461</v>
      </c>
      <c r="C215" t="s">
        <v>17</v>
      </c>
      <c r="D215">
        <v>12</v>
      </c>
      <c r="E215">
        <v>2</v>
      </c>
      <c r="F215">
        <v>10</v>
      </c>
      <c r="G215">
        <v>0</v>
      </c>
      <c r="H215">
        <v>0</v>
      </c>
      <c r="I215">
        <v>0</v>
      </c>
      <c r="J215">
        <v>0</v>
      </c>
      <c r="K215" t="s">
        <v>4636</v>
      </c>
      <c r="L215" t="s">
        <v>12</v>
      </c>
      <c r="M215" t="s">
        <v>966</v>
      </c>
      <c r="N215" t="s">
        <v>891</v>
      </c>
    </row>
    <row r="216" spans="1:14" x14ac:dyDescent="0.35">
      <c r="A216" t="s">
        <v>462</v>
      </c>
      <c r="B216" t="s">
        <v>463</v>
      </c>
      <c r="C216" t="s">
        <v>17</v>
      </c>
      <c r="D216">
        <v>12</v>
      </c>
      <c r="E216">
        <v>2</v>
      </c>
      <c r="F216">
        <v>10</v>
      </c>
      <c r="G216">
        <v>0</v>
      </c>
      <c r="H216">
        <v>0</v>
      </c>
      <c r="I216">
        <v>0</v>
      </c>
      <c r="J216">
        <v>0</v>
      </c>
      <c r="K216" t="s">
        <v>4636</v>
      </c>
      <c r="L216" t="s">
        <v>12</v>
      </c>
      <c r="M216" t="s">
        <v>966</v>
      </c>
      <c r="N216" t="s">
        <v>891</v>
      </c>
    </row>
    <row r="217" spans="1:14" x14ac:dyDescent="0.35">
      <c r="A217" t="s">
        <v>464</v>
      </c>
      <c r="B217" t="s">
        <v>465</v>
      </c>
      <c r="C217" t="s">
        <v>8</v>
      </c>
      <c r="D217">
        <v>18</v>
      </c>
      <c r="E217">
        <v>0</v>
      </c>
      <c r="F217">
        <v>18</v>
      </c>
      <c r="G217">
        <v>0</v>
      </c>
      <c r="H217">
        <v>0</v>
      </c>
      <c r="I217">
        <v>0</v>
      </c>
      <c r="J217">
        <v>0</v>
      </c>
      <c r="K217" t="s">
        <v>4636</v>
      </c>
      <c r="L217" t="s">
        <v>12</v>
      </c>
      <c r="M217" t="s">
        <v>966</v>
      </c>
      <c r="N217" t="s">
        <v>891</v>
      </c>
    </row>
    <row r="218" spans="1:14" x14ac:dyDescent="0.35">
      <c r="A218" t="s">
        <v>468</v>
      </c>
      <c r="B218" t="s">
        <v>469</v>
      </c>
      <c r="C218" t="s">
        <v>8</v>
      </c>
      <c r="D218">
        <v>32.5</v>
      </c>
      <c r="E218">
        <v>0</v>
      </c>
      <c r="F218">
        <v>32.5</v>
      </c>
      <c r="G218">
        <v>0</v>
      </c>
      <c r="H218">
        <v>0</v>
      </c>
      <c r="I218">
        <v>0</v>
      </c>
      <c r="J218">
        <v>0</v>
      </c>
      <c r="K218" t="s">
        <v>4636</v>
      </c>
      <c r="L218" t="s">
        <v>9</v>
      </c>
      <c r="M218" t="s">
        <v>878</v>
      </c>
      <c r="N218" t="s">
        <v>879</v>
      </c>
    </row>
    <row r="219" spans="1:14" x14ac:dyDescent="0.35">
      <c r="A219" t="s">
        <v>470</v>
      </c>
      <c r="B219" t="s">
        <v>471</v>
      </c>
      <c r="C219" t="s">
        <v>8</v>
      </c>
      <c r="D219">
        <v>125</v>
      </c>
      <c r="E219">
        <v>0</v>
      </c>
      <c r="F219">
        <v>125</v>
      </c>
      <c r="G219">
        <v>0</v>
      </c>
      <c r="H219">
        <v>0</v>
      </c>
      <c r="I219">
        <v>125</v>
      </c>
      <c r="J219">
        <v>0</v>
      </c>
      <c r="K219" t="s">
        <v>4632</v>
      </c>
      <c r="L219" t="s">
        <v>9</v>
      </c>
      <c r="M219" t="s">
        <v>878</v>
      </c>
      <c r="N219" t="s">
        <v>879</v>
      </c>
    </row>
    <row r="220" spans="1:14" x14ac:dyDescent="0.35">
      <c r="A220" t="s">
        <v>474</v>
      </c>
      <c r="B220" t="s">
        <v>475</v>
      </c>
      <c r="C220" t="s">
        <v>8</v>
      </c>
      <c r="D220">
        <v>20</v>
      </c>
      <c r="E220">
        <v>2</v>
      </c>
      <c r="F220">
        <v>18</v>
      </c>
      <c r="G220">
        <v>5.4</v>
      </c>
      <c r="H220">
        <v>0</v>
      </c>
      <c r="I220">
        <v>5.4</v>
      </c>
      <c r="J220">
        <v>0</v>
      </c>
      <c r="K220" t="s">
        <v>4636</v>
      </c>
      <c r="L220" t="s">
        <v>9</v>
      </c>
      <c r="M220" t="s">
        <v>895</v>
      </c>
      <c r="N220" t="s">
        <v>896</v>
      </c>
    </row>
    <row r="221" spans="1:14" x14ac:dyDescent="0.35">
      <c r="A221" t="s">
        <v>476</v>
      </c>
      <c r="B221" t="s">
        <v>477</v>
      </c>
      <c r="C221" t="s">
        <v>8</v>
      </c>
      <c r="D221">
        <v>593.16</v>
      </c>
      <c r="E221">
        <v>29.16</v>
      </c>
      <c r="F221">
        <v>564</v>
      </c>
      <c r="G221">
        <v>570</v>
      </c>
      <c r="H221">
        <v>6</v>
      </c>
      <c r="I221">
        <v>570</v>
      </c>
      <c r="J221">
        <v>6</v>
      </c>
      <c r="K221" t="s">
        <v>4636</v>
      </c>
      <c r="L221" t="s">
        <v>9</v>
      </c>
      <c r="M221" t="s">
        <v>966</v>
      </c>
      <c r="N221" t="s">
        <v>891</v>
      </c>
    </row>
    <row r="222" spans="1:14" x14ac:dyDescent="0.35">
      <c r="A222" t="s">
        <v>478</v>
      </c>
      <c r="B222" t="s">
        <v>479</v>
      </c>
      <c r="C222" t="s">
        <v>8</v>
      </c>
      <c r="D222">
        <v>3</v>
      </c>
      <c r="E222">
        <v>0</v>
      </c>
      <c r="F222">
        <v>3</v>
      </c>
      <c r="G222">
        <v>0.63</v>
      </c>
      <c r="H222">
        <v>0</v>
      </c>
      <c r="I222">
        <v>0.63</v>
      </c>
      <c r="J222">
        <v>0</v>
      </c>
      <c r="K222" t="s">
        <v>4636</v>
      </c>
      <c r="L222" t="s">
        <v>12</v>
      </c>
      <c r="M222" t="s">
        <v>953</v>
      </c>
      <c r="N222" t="s">
        <v>953</v>
      </c>
    </row>
    <row r="223" spans="1:14" x14ac:dyDescent="0.35">
      <c r="A223" t="s">
        <v>482</v>
      </c>
      <c r="B223" t="s">
        <v>483</v>
      </c>
      <c r="C223" t="s">
        <v>17</v>
      </c>
      <c r="D223">
        <v>10</v>
      </c>
      <c r="E223">
        <v>0</v>
      </c>
      <c r="F223">
        <v>10</v>
      </c>
      <c r="G223">
        <v>10</v>
      </c>
      <c r="H223">
        <v>0</v>
      </c>
      <c r="I223">
        <v>10</v>
      </c>
      <c r="J223">
        <v>0</v>
      </c>
      <c r="K223" t="s">
        <v>4636</v>
      </c>
      <c r="L223" t="s">
        <v>12</v>
      </c>
      <c r="M223" t="s">
        <v>903</v>
      </c>
      <c r="N223" t="s">
        <v>1218</v>
      </c>
    </row>
    <row r="224" spans="1:14" x14ac:dyDescent="0.35">
      <c r="A224" t="s">
        <v>484</v>
      </c>
      <c r="B224" t="s">
        <v>485</v>
      </c>
      <c r="C224" t="s">
        <v>17</v>
      </c>
      <c r="D224">
        <v>10</v>
      </c>
      <c r="E224">
        <v>0</v>
      </c>
      <c r="F224">
        <v>10</v>
      </c>
      <c r="G224">
        <v>10</v>
      </c>
      <c r="H224">
        <v>0</v>
      </c>
      <c r="I224">
        <v>10</v>
      </c>
      <c r="J224">
        <v>0</v>
      </c>
      <c r="K224" t="s">
        <v>4636</v>
      </c>
      <c r="L224" t="s">
        <v>12</v>
      </c>
      <c r="M224" t="s">
        <v>903</v>
      </c>
      <c r="N224" t="s">
        <v>1218</v>
      </c>
    </row>
    <row r="225" spans="1:14" x14ac:dyDescent="0.35">
      <c r="A225" t="s">
        <v>488</v>
      </c>
      <c r="B225" t="s">
        <v>489</v>
      </c>
      <c r="C225" t="s">
        <v>8</v>
      </c>
      <c r="D225">
        <v>20</v>
      </c>
      <c r="E225">
        <v>0</v>
      </c>
      <c r="F225">
        <v>20</v>
      </c>
      <c r="G225">
        <v>5.4</v>
      </c>
      <c r="H225">
        <v>0</v>
      </c>
      <c r="I225">
        <v>5.4</v>
      </c>
      <c r="J225">
        <v>0</v>
      </c>
      <c r="K225" t="s">
        <v>4636</v>
      </c>
      <c r="L225" t="s">
        <v>12</v>
      </c>
      <c r="M225" t="s">
        <v>895</v>
      </c>
      <c r="N225" t="s">
        <v>896</v>
      </c>
    </row>
    <row r="226" spans="1:14" x14ac:dyDescent="0.35">
      <c r="A226" t="s">
        <v>490</v>
      </c>
      <c r="B226" t="s">
        <v>491</v>
      </c>
      <c r="C226" t="s">
        <v>8</v>
      </c>
      <c r="D226">
        <v>7.99</v>
      </c>
      <c r="E226">
        <v>3.99</v>
      </c>
      <c r="F226">
        <v>4</v>
      </c>
      <c r="G226">
        <v>0</v>
      </c>
      <c r="H226">
        <v>0</v>
      </c>
      <c r="I226">
        <v>0</v>
      </c>
      <c r="J226">
        <v>0</v>
      </c>
      <c r="K226" t="s">
        <v>4636</v>
      </c>
      <c r="L226" t="s">
        <v>12</v>
      </c>
      <c r="M226" t="s">
        <v>903</v>
      </c>
      <c r="N226" t="s">
        <v>1218</v>
      </c>
    </row>
    <row r="227" spans="1:14" x14ac:dyDescent="0.35">
      <c r="A227" t="s">
        <v>492</v>
      </c>
      <c r="B227" t="s">
        <v>493</v>
      </c>
      <c r="C227" t="s">
        <v>8</v>
      </c>
      <c r="D227">
        <v>11</v>
      </c>
      <c r="E227">
        <v>11</v>
      </c>
      <c r="F227">
        <v>0</v>
      </c>
      <c r="G227">
        <v>0</v>
      </c>
      <c r="H227">
        <v>0</v>
      </c>
      <c r="I227">
        <v>0</v>
      </c>
      <c r="J227">
        <v>0</v>
      </c>
      <c r="K227" t="s">
        <v>4636</v>
      </c>
      <c r="L227" t="s">
        <v>12</v>
      </c>
      <c r="M227" t="s">
        <v>878</v>
      </c>
      <c r="N227" t="s">
        <v>879</v>
      </c>
    </row>
    <row r="228" spans="1:14" x14ac:dyDescent="0.35">
      <c r="A228" t="s">
        <v>494</v>
      </c>
      <c r="B228" t="s">
        <v>495</v>
      </c>
      <c r="C228" t="s">
        <v>8</v>
      </c>
      <c r="D228">
        <v>6.96</v>
      </c>
      <c r="E228">
        <v>4.46</v>
      </c>
      <c r="F228">
        <v>2.5</v>
      </c>
      <c r="G228">
        <v>4.57</v>
      </c>
      <c r="H228">
        <v>2.0700000000000003</v>
      </c>
      <c r="I228">
        <v>4.57</v>
      </c>
      <c r="J228">
        <v>2.0700000000000003</v>
      </c>
      <c r="K228" t="s">
        <v>4636</v>
      </c>
      <c r="L228" t="s">
        <v>12</v>
      </c>
      <c r="M228" t="s">
        <v>890</v>
      </c>
      <c r="N228" t="s">
        <v>937</v>
      </c>
    </row>
    <row r="229" spans="1:14" x14ac:dyDescent="0.35">
      <c r="A229" t="s">
        <v>500</v>
      </c>
      <c r="B229" t="s">
        <v>501</v>
      </c>
      <c r="C229" t="s">
        <v>8</v>
      </c>
      <c r="D229">
        <v>494.58</v>
      </c>
      <c r="E229">
        <v>264.58</v>
      </c>
      <c r="F229">
        <v>230</v>
      </c>
      <c r="G229">
        <v>419.25</v>
      </c>
      <c r="H229">
        <v>189.25</v>
      </c>
      <c r="I229">
        <v>419.25</v>
      </c>
      <c r="J229">
        <v>189.25</v>
      </c>
      <c r="K229" t="s">
        <v>4636</v>
      </c>
      <c r="L229" t="s">
        <v>43</v>
      </c>
      <c r="M229" t="s">
        <v>966</v>
      </c>
      <c r="N229" t="s">
        <v>891</v>
      </c>
    </row>
    <row r="230" spans="1:14" x14ac:dyDescent="0.35">
      <c r="A230" t="s">
        <v>502</v>
      </c>
      <c r="B230" t="s">
        <v>503</v>
      </c>
      <c r="C230" t="s">
        <v>8</v>
      </c>
      <c r="D230">
        <v>165</v>
      </c>
      <c r="E230">
        <v>10.5</v>
      </c>
      <c r="F230">
        <v>154.5</v>
      </c>
      <c r="G230">
        <v>44.55</v>
      </c>
      <c r="H230">
        <v>0</v>
      </c>
      <c r="I230">
        <v>44.55</v>
      </c>
      <c r="J230">
        <v>0</v>
      </c>
      <c r="K230" t="s">
        <v>4636</v>
      </c>
      <c r="L230" t="s">
        <v>43</v>
      </c>
      <c r="M230" t="s">
        <v>895</v>
      </c>
      <c r="N230" t="s">
        <v>896</v>
      </c>
    </row>
    <row r="231" spans="1:14" x14ac:dyDescent="0.35">
      <c r="A231" t="s">
        <v>504</v>
      </c>
      <c r="B231" t="s">
        <v>505</v>
      </c>
      <c r="C231" t="s">
        <v>17</v>
      </c>
      <c r="D231">
        <v>44.4</v>
      </c>
      <c r="E231">
        <v>6</v>
      </c>
      <c r="F231">
        <v>38.4</v>
      </c>
      <c r="G231">
        <v>9.32</v>
      </c>
      <c r="H231">
        <v>0</v>
      </c>
      <c r="I231">
        <v>9.32</v>
      </c>
      <c r="J231">
        <v>0</v>
      </c>
      <c r="K231" t="s">
        <v>4636</v>
      </c>
      <c r="L231" t="s">
        <v>12</v>
      </c>
      <c r="M231" t="s">
        <v>953</v>
      </c>
      <c r="N231" t="s">
        <v>953</v>
      </c>
    </row>
    <row r="232" spans="1:14" x14ac:dyDescent="0.35">
      <c r="A232" t="s">
        <v>506</v>
      </c>
      <c r="B232" t="s">
        <v>507</v>
      </c>
      <c r="C232" t="s">
        <v>17</v>
      </c>
      <c r="D232">
        <v>22.2</v>
      </c>
      <c r="E232">
        <v>3</v>
      </c>
      <c r="F232">
        <v>19.2</v>
      </c>
      <c r="G232">
        <v>4.66</v>
      </c>
      <c r="H232">
        <v>0</v>
      </c>
      <c r="I232">
        <v>4.66</v>
      </c>
      <c r="J232">
        <v>0</v>
      </c>
      <c r="K232" t="s">
        <v>4636</v>
      </c>
      <c r="L232" t="s">
        <v>12</v>
      </c>
      <c r="M232" t="s">
        <v>953</v>
      </c>
      <c r="N232" t="s">
        <v>953</v>
      </c>
    </row>
    <row r="233" spans="1:14" x14ac:dyDescent="0.35">
      <c r="A233" t="s">
        <v>510</v>
      </c>
      <c r="B233" t="s">
        <v>511</v>
      </c>
      <c r="C233" t="s">
        <v>88</v>
      </c>
      <c r="D233">
        <v>12</v>
      </c>
      <c r="E233">
        <v>12</v>
      </c>
      <c r="F233">
        <v>0</v>
      </c>
      <c r="G233">
        <v>12</v>
      </c>
      <c r="H233">
        <v>12</v>
      </c>
      <c r="I233">
        <v>12</v>
      </c>
      <c r="J233">
        <v>12</v>
      </c>
      <c r="K233" t="s">
        <v>4636</v>
      </c>
      <c r="L233" t="s">
        <v>89</v>
      </c>
      <c r="M233" t="s">
        <v>878</v>
      </c>
      <c r="N233" t="s">
        <v>879</v>
      </c>
    </row>
    <row r="234" spans="1:14" x14ac:dyDescent="0.35">
      <c r="A234" t="s">
        <v>512</v>
      </c>
      <c r="B234" t="s">
        <v>513</v>
      </c>
      <c r="C234" t="s">
        <v>17</v>
      </c>
      <c r="D234">
        <v>55</v>
      </c>
      <c r="E234">
        <v>30</v>
      </c>
      <c r="F234">
        <v>25</v>
      </c>
      <c r="G234">
        <v>28.51</v>
      </c>
      <c r="H234">
        <v>3.5100000000000016</v>
      </c>
      <c r="I234">
        <v>28.51</v>
      </c>
      <c r="J234">
        <v>3.5100000000000016</v>
      </c>
      <c r="K234" t="s">
        <v>4636</v>
      </c>
      <c r="L234" t="s">
        <v>89</v>
      </c>
      <c r="M234" t="s">
        <v>878</v>
      </c>
      <c r="N234" t="s">
        <v>879</v>
      </c>
    </row>
    <row r="235" spans="1:14" x14ac:dyDescent="0.35">
      <c r="A235" t="s">
        <v>516</v>
      </c>
      <c r="B235" t="s">
        <v>517</v>
      </c>
      <c r="C235" t="s">
        <v>8</v>
      </c>
      <c r="D235">
        <v>42.42</v>
      </c>
      <c r="E235">
        <v>42.42</v>
      </c>
      <c r="F235">
        <v>0</v>
      </c>
      <c r="G235">
        <v>0</v>
      </c>
      <c r="H235">
        <v>0</v>
      </c>
      <c r="I235">
        <v>0</v>
      </c>
      <c r="J235">
        <v>0</v>
      </c>
      <c r="K235" t="s">
        <v>4636</v>
      </c>
      <c r="L235" t="s">
        <v>9</v>
      </c>
      <c r="M235" t="s">
        <v>870</v>
      </c>
      <c r="N235" t="s">
        <v>1063</v>
      </c>
    </row>
    <row r="236" spans="1:14" x14ac:dyDescent="0.35">
      <c r="A236" t="s">
        <v>518</v>
      </c>
      <c r="B236" t="s">
        <v>518</v>
      </c>
      <c r="C236" t="s">
        <v>8</v>
      </c>
      <c r="D236">
        <v>57</v>
      </c>
      <c r="E236">
        <v>6</v>
      </c>
      <c r="F236">
        <v>51</v>
      </c>
      <c r="G236">
        <v>0</v>
      </c>
      <c r="H236">
        <v>0</v>
      </c>
      <c r="I236">
        <v>57</v>
      </c>
      <c r="J236">
        <v>6</v>
      </c>
      <c r="K236" t="s">
        <v>4632</v>
      </c>
      <c r="L236" t="s">
        <v>258</v>
      </c>
      <c r="M236" t="s">
        <v>966</v>
      </c>
      <c r="N236" t="s">
        <v>891</v>
      </c>
    </row>
    <row r="237" spans="1:14" x14ac:dyDescent="0.35">
      <c r="A237" t="s">
        <v>518</v>
      </c>
      <c r="B237" t="s">
        <v>518</v>
      </c>
      <c r="C237" t="s">
        <v>8</v>
      </c>
      <c r="D237">
        <v>57</v>
      </c>
      <c r="E237">
        <v>6</v>
      </c>
      <c r="F237">
        <v>51</v>
      </c>
      <c r="G237">
        <v>0</v>
      </c>
      <c r="H237">
        <v>0</v>
      </c>
      <c r="I237">
        <v>57</v>
      </c>
      <c r="J237">
        <v>6</v>
      </c>
      <c r="K237" t="s">
        <v>4632</v>
      </c>
      <c r="L237" t="s">
        <v>43</v>
      </c>
      <c r="M237" t="s">
        <v>966</v>
      </c>
      <c r="N237" t="s">
        <v>891</v>
      </c>
    </row>
    <row r="238" spans="1:14" x14ac:dyDescent="0.35">
      <c r="A238" t="s">
        <v>519</v>
      </c>
      <c r="B238" t="s">
        <v>520</v>
      </c>
      <c r="C238" t="s">
        <v>17</v>
      </c>
      <c r="D238">
        <v>12</v>
      </c>
      <c r="E238">
        <v>12</v>
      </c>
      <c r="F238">
        <v>0</v>
      </c>
      <c r="G238">
        <v>0.51</v>
      </c>
      <c r="H238">
        <v>0.51</v>
      </c>
      <c r="I238">
        <v>0.51</v>
      </c>
      <c r="J238">
        <v>0.51</v>
      </c>
      <c r="K238" t="s">
        <v>4636</v>
      </c>
      <c r="L238" t="s">
        <v>9</v>
      </c>
      <c r="M238" t="s">
        <v>878</v>
      </c>
      <c r="N238" t="s">
        <v>879</v>
      </c>
    </row>
    <row r="239" spans="1:14" x14ac:dyDescent="0.35">
      <c r="A239" t="s">
        <v>521</v>
      </c>
      <c r="B239" t="s">
        <v>522</v>
      </c>
      <c r="C239" t="s">
        <v>8</v>
      </c>
      <c r="D239">
        <v>55</v>
      </c>
      <c r="E239">
        <v>1.5</v>
      </c>
      <c r="F239">
        <v>53.5</v>
      </c>
      <c r="G239">
        <v>55</v>
      </c>
      <c r="H239">
        <v>1.5</v>
      </c>
      <c r="I239">
        <v>55</v>
      </c>
      <c r="J239">
        <v>1.5</v>
      </c>
      <c r="K239" t="s">
        <v>4636</v>
      </c>
      <c r="L239" t="s">
        <v>20</v>
      </c>
      <c r="M239" t="s">
        <v>890</v>
      </c>
      <c r="N239" t="s">
        <v>2711</v>
      </c>
    </row>
    <row r="240" spans="1:14" x14ac:dyDescent="0.35">
      <c r="A240" t="s">
        <v>523</v>
      </c>
      <c r="B240" t="s">
        <v>524</v>
      </c>
      <c r="C240" t="s">
        <v>8</v>
      </c>
      <c r="D240">
        <v>55</v>
      </c>
      <c r="E240">
        <v>1</v>
      </c>
      <c r="F240">
        <v>54</v>
      </c>
      <c r="G240">
        <v>55</v>
      </c>
      <c r="H240">
        <v>1</v>
      </c>
      <c r="I240">
        <v>55</v>
      </c>
      <c r="J240">
        <v>1</v>
      </c>
      <c r="K240" t="s">
        <v>4636</v>
      </c>
      <c r="L240" t="s">
        <v>20</v>
      </c>
      <c r="M240" t="s">
        <v>890</v>
      </c>
      <c r="N240" t="s">
        <v>2711</v>
      </c>
    </row>
    <row r="241" spans="1:14" x14ac:dyDescent="0.35">
      <c r="A241" t="s">
        <v>525</v>
      </c>
      <c r="B241" t="s">
        <v>526</v>
      </c>
      <c r="C241" t="s">
        <v>8</v>
      </c>
      <c r="D241">
        <v>13.5</v>
      </c>
      <c r="E241">
        <v>0</v>
      </c>
      <c r="F241">
        <v>13.5</v>
      </c>
      <c r="G241">
        <v>0</v>
      </c>
      <c r="H241">
        <v>0</v>
      </c>
      <c r="I241">
        <v>0</v>
      </c>
      <c r="J241">
        <v>0</v>
      </c>
      <c r="K241" t="s">
        <v>4636</v>
      </c>
      <c r="L241" t="s">
        <v>12</v>
      </c>
      <c r="N241" t="s">
        <v>896</v>
      </c>
    </row>
    <row r="242" spans="1:14" x14ac:dyDescent="0.35">
      <c r="A242" t="s">
        <v>527</v>
      </c>
      <c r="B242" t="s">
        <v>528</v>
      </c>
      <c r="C242" t="s">
        <v>8</v>
      </c>
      <c r="D242">
        <v>20</v>
      </c>
      <c r="E242">
        <v>0</v>
      </c>
      <c r="F242">
        <v>20</v>
      </c>
      <c r="G242">
        <v>5.4</v>
      </c>
      <c r="H242">
        <v>0</v>
      </c>
      <c r="I242">
        <v>5.4</v>
      </c>
      <c r="J242">
        <v>0</v>
      </c>
      <c r="K242" t="s">
        <v>4636</v>
      </c>
      <c r="L242" t="s">
        <v>12</v>
      </c>
      <c r="M242" t="s">
        <v>895</v>
      </c>
      <c r="N242" t="s">
        <v>896</v>
      </c>
    </row>
    <row r="243" spans="1:14" x14ac:dyDescent="0.35">
      <c r="A243" t="s">
        <v>529</v>
      </c>
      <c r="B243" t="s">
        <v>530</v>
      </c>
      <c r="C243" t="s">
        <v>17</v>
      </c>
      <c r="D243">
        <v>3.8</v>
      </c>
      <c r="E243">
        <v>1.29</v>
      </c>
      <c r="F243">
        <v>2.5099999999999998</v>
      </c>
      <c r="G243">
        <v>1.77</v>
      </c>
      <c r="H243">
        <v>0</v>
      </c>
      <c r="I243">
        <v>1.77</v>
      </c>
      <c r="J243">
        <v>0</v>
      </c>
      <c r="K243" t="s">
        <v>4636</v>
      </c>
      <c r="L243" t="s">
        <v>20</v>
      </c>
      <c r="M243" t="s">
        <v>878</v>
      </c>
      <c r="N243" t="s">
        <v>879</v>
      </c>
    </row>
    <row r="244" spans="1:14" x14ac:dyDescent="0.35">
      <c r="A244" t="s">
        <v>531</v>
      </c>
      <c r="B244" t="s">
        <v>532</v>
      </c>
      <c r="C244" t="s">
        <v>8</v>
      </c>
      <c r="D244">
        <v>1</v>
      </c>
      <c r="E244">
        <v>0</v>
      </c>
      <c r="F244">
        <v>1</v>
      </c>
      <c r="G244">
        <v>0.9</v>
      </c>
      <c r="H244">
        <v>0</v>
      </c>
      <c r="I244">
        <v>0.9</v>
      </c>
      <c r="J244">
        <v>0</v>
      </c>
      <c r="K244" t="s">
        <v>4636</v>
      </c>
      <c r="L244" t="s">
        <v>9</v>
      </c>
      <c r="M244" t="s">
        <v>936</v>
      </c>
      <c r="N244" t="s">
        <v>937</v>
      </c>
    </row>
    <row r="245" spans="1:14" x14ac:dyDescent="0.35">
      <c r="A245" t="s">
        <v>533</v>
      </c>
      <c r="B245" t="s">
        <v>534</v>
      </c>
      <c r="C245" t="s">
        <v>8</v>
      </c>
      <c r="D245">
        <v>1</v>
      </c>
      <c r="E245">
        <v>0</v>
      </c>
      <c r="F245">
        <v>1</v>
      </c>
      <c r="G245">
        <v>0.91</v>
      </c>
      <c r="H245">
        <v>0</v>
      </c>
      <c r="I245">
        <v>0.91</v>
      </c>
      <c r="J245">
        <v>0</v>
      </c>
      <c r="K245" t="s">
        <v>4636</v>
      </c>
      <c r="L245" t="s">
        <v>9</v>
      </c>
      <c r="M245" t="s">
        <v>936</v>
      </c>
      <c r="N245" t="s">
        <v>937</v>
      </c>
    </row>
    <row r="246" spans="1:14" x14ac:dyDescent="0.35">
      <c r="A246" t="s">
        <v>535</v>
      </c>
      <c r="B246" t="s">
        <v>536</v>
      </c>
      <c r="C246" t="s">
        <v>8</v>
      </c>
      <c r="D246">
        <v>3.13</v>
      </c>
      <c r="E246">
        <v>3.13</v>
      </c>
      <c r="F246">
        <v>0</v>
      </c>
      <c r="G246">
        <v>3.13</v>
      </c>
      <c r="H246">
        <v>3.13</v>
      </c>
      <c r="I246">
        <v>3.13</v>
      </c>
      <c r="J246">
        <v>3.13</v>
      </c>
      <c r="K246" t="s">
        <v>4636</v>
      </c>
      <c r="L246" t="s">
        <v>12</v>
      </c>
      <c r="M246" t="s">
        <v>878</v>
      </c>
      <c r="N246" t="s">
        <v>879</v>
      </c>
    </row>
    <row r="247" spans="1:14" x14ac:dyDescent="0.35">
      <c r="A247" t="s">
        <v>537</v>
      </c>
      <c r="B247" t="s">
        <v>538</v>
      </c>
      <c r="C247" t="s">
        <v>8</v>
      </c>
      <c r="D247">
        <v>28.1</v>
      </c>
      <c r="E247">
        <v>5.0999999999999996</v>
      </c>
      <c r="F247">
        <v>23</v>
      </c>
      <c r="G247">
        <v>23.17</v>
      </c>
      <c r="H247">
        <v>0.17000000000000171</v>
      </c>
      <c r="I247">
        <v>23.17</v>
      </c>
      <c r="J247">
        <v>0.17000000000000171</v>
      </c>
      <c r="K247" t="s">
        <v>4636</v>
      </c>
      <c r="L247" t="s">
        <v>12</v>
      </c>
      <c r="M247" t="s">
        <v>966</v>
      </c>
      <c r="N247" t="s">
        <v>937</v>
      </c>
    </row>
    <row r="248" spans="1:14" x14ac:dyDescent="0.35">
      <c r="A248" t="s">
        <v>539</v>
      </c>
      <c r="B248" t="s">
        <v>540</v>
      </c>
      <c r="C248" t="s">
        <v>8</v>
      </c>
      <c r="D248">
        <v>78</v>
      </c>
      <c r="E248">
        <v>4.8</v>
      </c>
      <c r="F248">
        <v>73.2</v>
      </c>
      <c r="G248">
        <v>70.3</v>
      </c>
      <c r="H248">
        <v>0</v>
      </c>
      <c r="I248">
        <v>70.3</v>
      </c>
      <c r="J248">
        <v>0</v>
      </c>
      <c r="K248" t="s">
        <v>4636</v>
      </c>
      <c r="L248" t="s">
        <v>12</v>
      </c>
      <c r="M248" t="s">
        <v>890</v>
      </c>
      <c r="N248" t="s">
        <v>891</v>
      </c>
    </row>
    <row r="249" spans="1:14" x14ac:dyDescent="0.35">
      <c r="A249" t="s">
        <v>543</v>
      </c>
      <c r="B249" t="s">
        <v>544</v>
      </c>
      <c r="C249" t="s">
        <v>8</v>
      </c>
      <c r="D249">
        <v>81.41</v>
      </c>
      <c r="E249">
        <v>8.01</v>
      </c>
      <c r="F249">
        <v>73.399999999999991</v>
      </c>
      <c r="G249">
        <v>74.03</v>
      </c>
      <c r="H249">
        <v>0.63000000000000966</v>
      </c>
      <c r="I249">
        <v>74.03</v>
      </c>
      <c r="J249">
        <v>0.63000000000000966</v>
      </c>
      <c r="K249" t="s">
        <v>4636</v>
      </c>
      <c r="L249" t="s">
        <v>12</v>
      </c>
      <c r="M249" t="s">
        <v>890</v>
      </c>
      <c r="N249" t="s">
        <v>891</v>
      </c>
    </row>
    <row r="250" spans="1:14" x14ac:dyDescent="0.35">
      <c r="A250" t="s">
        <v>545</v>
      </c>
      <c r="B250" t="s">
        <v>546</v>
      </c>
      <c r="C250" t="s">
        <v>8</v>
      </c>
      <c r="D250">
        <v>603.67999999999995</v>
      </c>
      <c r="E250">
        <v>42.68</v>
      </c>
      <c r="F250">
        <v>561</v>
      </c>
      <c r="G250">
        <v>603.6</v>
      </c>
      <c r="H250">
        <v>42.600000000000023</v>
      </c>
      <c r="I250">
        <v>603.6</v>
      </c>
      <c r="J250">
        <v>42.600000000000023</v>
      </c>
      <c r="K250" t="s">
        <v>4636</v>
      </c>
      <c r="L250" t="s">
        <v>43</v>
      </c>
      <c r="M250" t="s">
        <v>966</v>
      </c>
      <c r="N250" t="s">
        <v>891</v>
      </c>
    </row>
    <row r="251" spans="1:14" x14ac:dyDescent="0.35">
      <c r="A251" t="s">
        <v>834</v>
      </c>
      <c r="B251" t="s">
        <v>835</v>
      </c>
      <c r="C251" t="s">
        <v>8</v>
      </c>
      <c r="D251">
        <v>10.62</v>
      </c>
      <c r="E251">
        <v>0</v>
      </c>
      <c r="F251">
        <v>10.62</v>
      </c>
      <c r="G251">
        <v>10.29</v>
      </c>
      <c r="H251">
        <v>0</v>
      </c>
      <c r="I251">
        <v>10.29</v>
      </c>
      <c r="J251">
        <v>0</v>
      </c>
      <c r="K251" t="s">
        <v>4636</v>
      </c>
      <c r="L251" t="s">
        <v>20</v>
      </c>
      <c r="M251" t="s">
        <v>936</v>
      </c>
      <c r="N251" t="s">
        <v>937</v>
      </c>
    </row>
    <row r="252" spans="1:14" x14ac:dyDescent="0.35">
      <c r="A252" t="s">
        <v>547</v>
      </c>
      <c r="B252" t="s">
        <v>548</v>
      </c>
      <c r="C252" t="s">
        <v>8</v>
      </c>
      <c r="D252">
        <v>28.8</v>
      </c>
      <c r="E252">
        <v>6.8</v>
      </c>
      <c r="F252">
        <v>22</v>
      </c>
      <c r="G252">
        <v>15.13</v>
      </c>
      <c r="H252">
        <v>0</v>
      </c>
      <c r="I252">
        <v>15.13</v>
      </c>
      <c r="J252">
        <v>0</v>
      </c>
      <c r="K252" t="s">
        <v>4636</v>
      </c>
      <c r="L252" t="s">
        <v>89</v>
      </c>
      <c r="M252" t="s">
        <v>870</v>
      </c>
      <c r="N252" t="s">
        <v>1386</v>
      </c>
    </row>
    <row r="253" spans="1:14" x14ac:dyDescent="0.35">
      <c r="A253" t="s">
        <v>549</v>
      </c>
      <c r="B253" t="s">
        <v>550</v>
      </c>
      <c r="C253" t="s">
        <v>17</v>
      </c>
      <c r="D253">
        <v>1.92</v>
      </c>
      <c r="E253">
        <v>0.42</v>
      </c>
      <c r="F253">
        <v>1.5</v>
      </c>
      <c r="G253">
        <v>0.35</v>
      </c>
      <c r="H253">
        <v>0</v>
      </c>
      <c r="I253">
        <v>0.35</v>
      </c>
      <c r="J253">
        <v>0</v>
      </c>
      <c r="K253" t="s">
        <v>4636</v>
      </c>
      <c r="L253" t="s">
        <v>12</v>
      </c>
      <c r="M253" t="s">
        <v>878</v>
      </c>
      <c r="N253" t="s">
        <v>879</v>
      </c>
    </row>
    <row r="254" spans="1:14" x14ac:dyDescent="0.35">
      <c r="A254" t="s">
        <v>551</v>
      </c>
      <c r="B254" t="s">
        <v>552</v>
      </c>
      <c r="C254" t="s">
        <v>8</v>
      </c>
      <c r="D254">
        <v>9.9</v>
      </c>
      <c r="E254">
        <v>9.9</v>
      </c>
      <c r="F254">
        <v>0</v>
      </c>
      <c r="G254">
        <v>2.6</v>
      </c>
      <c r="H254">
        <v>2.6</v>
      </c>
      <c r="I254">
        <v>2.6</v>
      </c>
      <c r="J254">
        <v>2.6</v>
      </c>
      <c r="K254" t="s">
        <v>4636</v>
      </c>
      <c r="L254" t="s">
        <v>12</v>
      </c>
      <c r="M254" t="s">
        <v>878</v>
      </c>
      <c r="N254" t="s">
        <v>879</v>
      </c>
    </row>
    <row r="255" spans="1:14" x14ac:dyDescent="0.35">
      <c r="A255" t="s">
        <v>553</v>
      </c>
      <c r="B255" t="s">
        <v>554</v>
      </c>
      <c r="C255" t="s">
        <v>8</v>
      </c>
      <c r="D255">
        <v>4.5</v>
      </c>
      <c r="E255">
        <v>3.29</v>
      </c>
      <c r="F255">
        <v>1.21</v>
      </c>
      <c r="G255">
        <v>4.5</v>
      </c>
      <c r="H255">
        <v>3.29</v>
      </c>
      <c r="I255">
        <v>4.5</v>
      </c>
      <c r="J255">
        <v>3.29</v>
      </c>
      <c r="K255" t="s">
        <v>4636</v>
      </c>
      <c r="L255" t="s">
        <v>9</v>
      </c>
      <c r="M255" t="s">
        <v>890</v>
      </c>
      <c r="N255" t="s">
        <v>891</v>
      </c>
    </row>
    <row r="256" spans="1:14" x14ac:dyDescent="0.35">
      <c r="A256" t="s">
        <v>555</v>
      </c>
      <c r="B256" t="s">
        <v>556</v>
      </c>
      <c r="C256" t="s">
        <v>88</v>
      </c>
      <c r="D256">
        <v>30</v>
      </c>
      <c r="E256">
        <v>30</v>
      </c>
      <c r="F256">
        <v>0</v>
      </c>
      <c r="G256">
        <v>6.3</v>
      </c>
      <c r="H256">
        <v>6.3</v>
      </c>
      <c r="I256">
        <v>6.3</v>
      </c>
      <c r="J256">
        <v>6.3</v>
      </c>
      <c r="K256" t="s">
        <v>4636</v>
      </c>
      <c r="L256" t="s">
        <v>12</v>
      </c>
      <c r="M256" t="s">
        <v>953</v>
      </c>
      <c r="N256" t="s">
        <v>953</v>
      </c>
    </row>
    <row r="257" spans="1:14" x14ac:dyDescent="0.35">
      <c r="A257" t="s">
        <v>836</v>
      </c>
      <c r="B257" t="s">
        <v>837</v>
      </c>
      <c r="C257" t="s">
        <v>8</v>
      </c>
      <c r="D257">
        <v>30</v>
      </c>
      <c r="E257">
        <v>30</v>
      </c>
      <c r="F257">
        <v>0</v>
      </c>
      <c r="G257">
        <v>14</v>
      </c>
      <c r="H257">
        <v>14</v>
      </c>
      <c r="I257">
        <v>14</v>
      </c>
      <c r="J257">
        <v>14</v>
      </c>
      <c r="K257" t="s">
        <v>4636</v>
      </c>
      <c r="L257" t="s">
        <v>9</v>
      </c>
      <c r="M257" t="s">
        <v>878</v>
      </c>
      <c r="N257" t="s">
        <v>879</v>
      </c>
    </row>
    <row r="258" spans="1:14" x14ac:dyDescent="0.35">
      <c r="A258" t="s">
        <v>557</v>
      </c>
      <c r="B258" t="s">
        <v>558</v>
      </c>
      <c r="C258" t="s">
        <v>17</v>
      </c>
      <c r="D258">
        <v>198.51</v>
      </c>
      <c r="E258">
        <v>163.51</v>
      </c>
      <c r="F258">
        <v>35</v>
      </c>
      <c r="G258">
        <v>97.88</v>
      </c>
      <c r="H258">
        <v>62.879999999999995</v>
      </c>
      <c r="I258">
        <v>97.88</v>
      </c>
      <c r="J258">
        <v>62.879999999999995</v>
      </c>
      <c r="K258" t="s">
        <v>4636</v>
      </c>
      <c r="L258" t="s">
        <v>9</v>
      </c>
      <c r="M258" t="s">
        <v>878</v>
      </c>
      <c r="N258" t="s">
        <v>879</v>
      </c>
    </row>
    <row r="259" spans="1:14" x14ac:dyDescent="0.35">
      <c r="A259" t="s">
        <v>559</v>
      </c>
      <c r="B259" t="s">
        <v>560</v>
      </c>
      <c r="C259" t="s">
        <v>8</v>
      </c>
      <c r="D259">
        <v>111.3</v>
      </c>
      <c r="E259">
        <v>8.66</v>
      </c>
      <c r="F259">
        <v>102.64</v>
      </c>
      <c r="G259">
        <v>111.3</v>
      </c>
      <c r="H259">
        <v>8.6599999999999966</v>
      </c>
      <c r="I259">
        <v>111.3</v>
      </c>
      <c r="J259">
        <v>8.6599999999999966</v>
      </c>
      <c r="K259" t="s">
        <v>4636</v>
      </c>
      <c r="L259" t="s">
        <v>43</v>
      </c>
      <c r="M259" t="s">
        <v>890</v>
      </c>
      <c r="N259" t="s">
        <v>891</v>
      </c>
    </row>
    <row r="260" spans="1:14" x14ac:dyDescent="0.35">
      <c r="A260" t="s">
        <v>561</v>
      </c>
      <c r="B260" t="s">
        <v>562</v>
      </c>
      <c r="C260" t="s">
        <v>8</v>
      </c>
      <c r="D260">
        <v>112.7</v>
      </c>
      <c r="E260">
        <v>7.52</v>
      </c>
      <c r="F260">
        <v>105.18</v>
      </c>
      <c r="G260">
        <v>112.7</v>
      </c>
      <c r="H260">
        <v>7.519999999999996</v>
      </c>
      <c r="I260">
        <v>112.7</v>
      </c>
      <c r="J260">
        <v>7.519999999999996</v>
      </c>
      <c r="K260" t="s">
        <v>4636</v>
      </c>
      <c r="L260" t="s">
        <v>43</v>
      </c>
      <c r="M260" t="s">
        <v>890</v>
      </c>
      <c r="N260" t="s">
        <v>891</v>
      </c>
    </row>
    <row r="261" spans="1:14" x14ac:dyDescent="0.35">
      <c r="A261" t="s">
        <v>563</v>
      </c>
      <c r="B261" t="s">
        <v>564</v>
      </c>
      <c r="C261" t="s">
        <v>8</v>
      </c>
      <c r="D261">
        <v>112</v>
      </c>
      <c r="E261">
        <v>8.18</v>
      </c>
      <c r="F261">
        <v>103.82</v>
      </c>
      <c r="G261">
        <v>112</v>
      </c>
      <c r="H261">
        <v>8.1800000000000068</v>
      </c>
      <c r="I261">
        <v>112</v>
      </c>
      <c r="J261">
        <v>8.1800000000000068</v>
      </c>
      <c r="K261" t="s">
        <v>4636</v>
      </c>
      <c r="L261" t="s">
        <v>43</v>
      </c>
      <c r="M261" t="s">
        <v>890</v>
      </c>
      <c r="N261" t="s">
        <v>891</v>
      </c>
    </row>
    <row r="262" spans="1:14" x14ac:dyDescent="0.35">
      <c r="A262" t="s">
        <v>567</v>
      </c>
      <c r="B262" t="s">
        <v>568</v>
      </c>
      <c r="C262" t="s">
        <v>17</v>
      </c>
      <c r="D262">
        <v>95</v>
      </c>
      <c r="E262">
        <v>0</v>
      </c>
      <c r="F262">
        <v>95</v>
      </c>
      <c r="G262">
        <v>95</v>
      </c>
      <c r="H262">
        <v>0</v>
      </c>
      <c r="I262">
        <v>95</v>
      </c>
      <c r="J262">
        <v>0</v>
      </c>
      <c r="K262" t="s">
        <v>4636</v>
      </c>
      <c r="L262" t="s">
        <v>89</v>
      </c>
      <c r="M262" t="s">
        <v>878</v>
      </c>
      <c r="N262" t="s">
        <v>879</v>
      </c>
    </row>
    <row r="263" spans="1:14" x14ac:dyDescent="0.35">
      <c r="A263" t="s">
        <v>569</v>
      </c>
      <c r="B263" t="s">
        <v>570</v>
      </c>
      <c r="C263" t="s">
        <v>17</v>
      </c>
      <c r="D263">
        <v>39</v>
      </c>
      <c r="E263">
        <v>39</v>
      </c>
      <c r="F263">
        <v>0</v>
      </c>
      <c r="G263">
        <v>39</v>
      </c>
      <c r="H263">
        <v>39</v>
      </c>
      <c r="I263">
        <v>39</v>
      </c>
      <c r="J263">
        <v>39</v>
      </c>
      <c r="K263" t="s">
        <v>4636</v>
      </c>
      <c r="L263" t="s">
        <v>89</v>
      </c>
      <c r="M263" t="s">
        <v>878</v>
      </c>
      <c r="N263" t="s">
        <v>879</v>
      </c>
    </row>
    <row r="264" spans="1:14" x14ac:dyDescent="0.35">
      <c r="A264" t="s">
        <v>571</v>
      </c>
      <c r="B264" t="s">
        <v>572</v>
      </c>
      <c r="C264" t="s">
        <v>17</v>
      </c>
      <c r="D264">
        <v>40</v>
      </c>
      <c r="E264">
        <v>40</v>
      </c>
      <c r="F264">
        <v>0</v>
      </c>
      <c r="G264">
        <v>40</v>
      </c>
      <c r="H264">
        <v>40</v>
      </c>
      <c r="I264">
        <v>40</v>
      </c>
      <c r="J264">
        <v>40</v>
      </c>
      <c r="K264" t="s">
        <v>4636</v>
      </c>
      <c r="L264" t="s">
        <v>89</v>
      </c>
      <c r="M264" t="s">
        <v>878</v>
      </c>
      <c r="N264" t="s">
        <v>879</v>
      </c>
    </row>
    <row r="265" spans="1:14" x14ac:dyDescent="0.35">
      <c r="A265" t="s">
        <v>573</v>
      </c>
      <c r="B265" t="s">
        <v>574</v>
      </c>
      <c r="C265" t="s">
        <v>17</v>
      </c>
      <c r="D265">
        <v>55.7</v>
      </c>
      <c r="E265">
        <v>0</v>
      </c>
      <c r="F265">
        <v>55.7</v>
      </c>
      <c r="G265">
        <v>55.7</v>
      </c>
      <c r="H265">
        <v>0</v>
      </c>
      <c r="I265">
        <v>55.7</v>
      </c>
      <c r="J265">
        <v>0</v>
      </c>
      <c r="K265" t="s">
        <v>4636</v>
      </c>
      <c r="L265" t="s">
        <v>89</v>
      </c>
      <c r="M265" t="s">
        <v>878</v>
      </c>
      <c r="N265" t="s">
        <v>879</v>
      </c>
    </row>
    <row r="266" spans="1:14" x14ac:dyDescent="0.35">
      <c r="A266" t="s">
        <v>575</v>
      </c>
      <c r="B266" t="s">
        <v>576</v>
      </c>
      <c r="C266" t="s">
        <v>88</v>
      </c>
      <c r="D266">
        <v>54.6</v>
      </c>
      <c r="E266">
        <v>54.6</v>
      </c>
      <c r="F266">
        <v>0</v>
      </c>
      <c r="G266">
        <v>54.6</v>
      </c>
      <c r="H266">
        <v>54.6</v>
      </c>
      <c r="I266">
        <v>54.6</v>
      </c>
      <c r="J266">
        <v>54.6</v>
      </c>
      <c r="K266" t="s">
        <v>4636</v>
      </c>
      <c r="L266" t="s">
        <v>89</v>
      </c>
      <c r="M266" t="s">
        <v>878</v>
      </c>
      <c r="N266" t="s">
        <v>879</v>
      </c>
    </row>
    <row r="267" spans="1:14" x14ac:dyDescent="0.35">
      <c r="A267" t="s">
        <v>580</v>
      </c>
      <c r="B267" t="s">
        <v>581</v>
      </c>
      <c r="C267" t="s">
        <v>8</v>
      </c>
      <c r="D267">
        <v>401</v>
      </c>
      <c r="E267">
        <v>0</v>
      </c>
      <c r="F267">
        <v>401</v>
      </c>
      <c r="G267">
        <v>395.6</v>
      </c>
      <c r="H267">
        <v>0</v>
      </c>
      <c r="I267">
        <v>395.6</v>
      </c>
      <c r="J267">
        <v>0</v>
      </c>
      <c r="K267" t="s">
        <v>4636</v>
      </c>
      <c r="L267" t="s">
        <v>9</v>
      </c>
      <c r="M267" t="s">
        <v>890</v>
      </c>
      <c r="N267" t="s">
        <v>891</v>
      </c>
    </row>
    <row r="268" spans="1:14" x14ac:dyDescent="0.35">
      <c r="A268" t="s">
        <v>582</v>
      </c>
      <c r="B268" t="s">
        <v>583</v>
      </c>
      <c r="C268" t="s">
        <v>8</v>
      </c>
      <c r="D268">
        <v>119.91</v>
      </c>
      <c r="E268">
        <v>0</v>
      </c>
      <c r="F268">
        <v>119.91</v>
      </c>
      <c r="G268">
        <v>108.35</v>
      </c>
      <c r="H268">
        <v>0</v>
      </c>
      <c r="I268">
        <v>108.35</v>
      </c>
      <c r="J268">
        <v>0</v>
      </c>
      <c r="K268" t="s">
        <v>4636</v>
      </c>
      <c r="L268" t="s">
        <v>9</v>
      </c>
      <c r="M268" t="s">
        <v>890</v>
      </c>
      <c r="N268" t="s">
        <v>891</v>
      </c>
    </row>
    <row r="269" spans="1:14" x14ac:dyDescent="0.35">
      <c r="A269" t="s">
        <v>584</v>
      </c>
      <c r="B269" t="s">
        <v>585</v>
      </c>
      <c r="C269" t="s">
        <v>8</v>
      </c>
      <c r="D269">
        <v>49.97</v>
      </c>
      <c r="E269">
        <v>4.97</v>
      </c>
      <c r="F269">
        <v>45</v>
      </c>
      <c r="G269">
        <v>49.97</v>
      </c>
      <c r="H269">
        <v>4.9699999999999989</v>
      </c>
      <c r="I269">
        <v>49.97</v>
      </c>
      <c r="J269">
        <v>4.9699999999999989</v>
      </c>
      <c r="K269" t="s">
        <v>4636</v>
      </c>
      <c r="L269" t="s">
        <v>20</v>
      </c>
      <c r="M269" t="s">
        <v>890</v>
      </c>
      <c r="N269" t="s">
        <v>891</v>
      </c>
    </row>
    <row r="270" spans="1:14" x14ac:dyDescent="0.35">
      <c r="A270" t="s">
        <v>586</v>
      </c>
      <c r="B270" t="s">
        <v>587</v>
      </c>
      <c r="C270" t="s">
        <v>8</v>
      </c>
      <c r="D270">
        <v>10.1</v>
      </c>
      <c r="E270">
        <v>4.8</v>
      </c>
      <c r="F270">
        <v>5.3</v>
      </c>
      <c r="G270">
        <v>2.52</v>
      </c>
      <c r="H270">
        <v>0</v>
      </c>
      <c r="I270">
        <v>2.52</v>
      </c>
      <c r="J270">
        <v>0</v>
      </c>
      <c r="K270" t="s">
        <v>4636</v>
      </c>
      <c r="L270" t="s">
        <v>89</v>
      </c>
      <c r="M270" t="s">
        <v>878</v>
      </c>
      <c r="N270" t="s">
        <v>879</v>
      </c>
    </row>
    <row r="271" spans="1:14" x14ac:dyDescent="0.35">
      <c r="A271" t="s">
        <v>588</v>
      </c>
      <c r="B271" t="s">
        <v>589</v>
      </c>
      <c r="C271" t="s">
        <v>8</v>
      </c>
      <c r="D271">
        <v>2</v>
      </c>
      <c r="E271">
        <v>0</v>
      </c>
      <c r="F271">
        <v>2</v>
      </c>
      <c r="G271">
        <v>0</v>
      </c>
      <c r="H271">
        <v>0</v>
      </c>
      <c r="I271">
        <v>0</v>
      </c>
      <c r="J271">
        <v>0</v>
      </c>
      <c r="K271" t="s">
        <v>4636</v>
      </c>
      <c r="L271" t="s">
        <v>43</v>
      </c>
      <c r="M271" t="s">
        <v>903</v>
      </c>
      <c r="N271" t="s">
        <v>1218</v>
      </c>
    </row>
    <row r="272" spans="1:14" x14ac:dyDescent="0.35">
      <c r="A272" t="s">
        <v>590</v>
      </c>
      <c r="B272" t="s">
        <v>590</v>
      </c>
      <c r="C272" t="s">
        <v>8</v>
      </c>
      <c r="D272">
        <v>635</v>
      </c>
      <c r="E272">
        <v>5</v>
      </c>
      <c r="F272">
        <v>630</v>
      </c>
      <c r="G272">
        <v>0</v>
      </c>
      <c r="H272">
        <v>0</v>
      </c>
      <c r="I272">
        <v>635</v>
      </c>
      <c r="J272">
        <v>5</v>
      </c>
      <c r="K272" t="s">
        <v>4632</v>
      </c>
      <c r="L272" t="s">
        <v>12</v>
      </c>
      <c r="M272">
        <v>0</v>
      </c>
      <c r="N272" t="s">
        <v>1167</v>
      </c>
    </row>
    <row r="273" spans="1:14" x14ac:dyDescent="0.35">
      <c r="A273" t="s">
        <v>591</v>
      </c>
      <c r="B273" t="s">
        <v>592</v>
      </c>
      <c r="C273" t="s">
        <v>8</v>
      </c>
      <c r="D273">
        <v>2.1</v>
      </c>
      <c r="E273">
        <v>2.1</v>
      </c>
      <c r="F273">
        <v>0</v>
      </c>
      <c r="G273">
        <v>0.44</v>
      </c>
      <c r="H273">
        <v>0.44</v>
      </c>
      <c r="I273">
        <v>0.44</v>
      </c>
      <c r="J273">
        <v>0.44</v>
      </c>
      <c r="K273" t="s">
        <v>4636</v>
      </c>
      <c r="L273" t="s">
        <v>12</v>
      </c>
      <c r="M273" t="s">
        <v>953</v>
      </c>
      <c r="N273" t="s">
        <v>953</v>
      </c>
    </row>
    <row r="274" spans="1:14" x14ac:dyDescent="0.35">
      <c r="A274" t="s">
        <v>593</v>
      </c>
      <c r="B274" t="s">
        <v>593</v>
      </c>
      <c r="C274" t="s">
        <v>8</v>
      </c>
      <c r="D274">
        <v>106.18</v>
      </c>
      <c r="E274">
        <v>42.18</v>
      </c>
      <c r="F274">
        <v>64</v>
      </c>
      <c r="G274">
        <v>0</v>
      </c>
      <c r="H274">
        <v>0</v>
      </c>
      <c r="I274">
        <v>106.18</v>
      </c>
      <c r="J274">
        <v>42.180000000000007</v>
      </c>
      <c r="K274" t="s">
        <v>4632</v>
      </c>
      <c r="L274" t="s">
        <v>12</v>
      </c>
      <c r="M274" t="s">
        <v>903</v>
      </c>
      <c r="N274" t="s">
        <v>1063</v>
      </c>
    </row>
    <row r="275" spans="1:14" x14ac:dyDescent="0.35">
      <c r="A275" t="s">
        <v>594</v>
      </c>
      <c r="B275" t="s">
        <v>526</v>
      </c>
      <c r="C275" t="s">
        <v>8</v>
      </c>
      <c r="D275">
        <v>6.5</v>
      </c>
      <c r="E275">
        <v>0</v>
      </c>
      <c r="F275">
        <v>6.5</v>
      </c>
      <c r="G275">
        <v>0</v>
      </c>
      <c r="H275">
        <v>0</v>
      </c>
      <c r="I275">
        <v>0</v>
      </c>
      <c r="J275">
        <v>0</v>
      </c>
      <c r="K275" t="s">
        <v>4636</v>
      </c>
      <c r="L275" t="s">
        <v>12</v>
      </c>
      <c r="M275">
        <v>0</v>
      </c>
      <c r="N275" t="s">
        <v>896</v>
      </c>
    </row>
    <row r="276" spans="1:14" x14ac:dyDescent="0.35">
      <c r="A276" t="s">
        <v>595</v>
      </c>
      <c r="B276" t="s">
        <v>596</v>
      </c>
      <c r="C276" t="s">
        <v>8</v>
      </c>
      <c r="D276">
        <v>14</v>
      </c>
      <c r="E276">
        <v>0</v>
      </c>
      <c r="F276">
        <v>14</v>
      </c>
      <c r="G276">
        <v>0</v>
      </c>
      <c r="H276">
        <v>0</v>
      </c>
      <c r="I276">
        <v>0</v>
      </c>
      <c r="J276">
        <v>0</v>
      </c>
      <c r="K276" t="s">
        <v>4636</v>
      </c>
      <c r="L276" t="s">
        <v>12</v>
      </c>
      <c r="M276">
        <v>0</v>
      </c>
      <c r="N276" t="s">
        <v>896</v>
      </c>
    </row>
    <row r="277" spans="1:14" x14ac:dyDescent="0.35">
      <c r="A277" t="s">
        <v>597</v>
      </c>
      <c r="B277" t="s">
        <v>598</v>
      </c>
      <c r="C277" t="s">
        <v>8</v>
      </c>
      <c r="D277">
        <v>6.55</v>
      </c>
      <c r="E277">
        <v>4.55</v>
      </c>
      <c r="F277">
        <v>2</v>
      </c>
      <c r="G277">
        <v>1.74</v>
      </c>
      <c r="H277">
        <v>0</v>
      </c>
      <c r="I277">
        <v>1.74</v>
      </c>
      <c r="J277">
        <v>0</v>
      </c>
      <c r="K277" t="s">
        <v>4636</v>
      </c>
      <c r="L277" t="s">
        <v>12</v>
      </c>
      <c r="M277" t="s">
        <v>878</v>
      </c>
      <c r="N277" t="s">
        <v>879</v>
      </c>
    </row>
    <row r="278" spans="1:14" x14ac:dyDescent="0.35">
      <c r="A278" t="s">
        <v>599</v>
      </c>
      <c r="B278" t="s">
        <v>600</v>
      </c>
      <c r="C278" t="s">
        <v>8</v>
      </c>
      <c r="D278">
        <v>2.25</v>
      </c>
      <c r="E278">
        <v>2.25</v>
      </c>
      <c r="F278">
        <v>0</v>
      </c>
      <c r="G278">
        <v>0.52</v>
      </c>
      <c r="H278">
        <v>0.52</v>
      </c>
      <c r="I278">
        <v>0.52</v>
      </c>
      <c r="J278">
        <v>0.52</v>
      </c>
      <c r="K278" t="s">
        <v>4636</v>
      </c>
      <c r="L278" t="s">
        <v>12</v>
      </c>
      <c r="M278" t="s">
        <v>878</v>
      </c>
      <c r="N278" t="s">
        <v>879</v>
      </c>
    </row>
    <row r="279" spans="1:14" x14ac:dyDescent="0.35">
      <c r="A279" t="s">
        <v>601</v>
      </c>
      <c r="B279" t="s">
        <v>602</v>
      </c>
      <c r="C279" t="s">
        <v>17</v>
      </c>
      <c r="D279">
        <v>17</v>
      </c>
      <c r="E279">
        <v>17</v>
      </c>
      <c r="F279">
        <v>0</v>
      </c>
      <c r="G279">
        <v>3.94</v>
      </c>
      <c r="H279">
        <v>3.94</v>
      </c>
      <c r="I279">
        <v>3.94</v>
      </c>
      <c r="J279">
        <v>3.94</v>
      </c>
      <c r="K279" t="s">
        <v>4636</v>
      </c>
      <c r="L279" t="s">
        <v>12</v>
      </c>
      <c r="M279" t="s">
        <v>878</v>
      </c>
      <c r="N279" t="s">
        <v>879</v>
      </c>
    </row>
    <row r="280" spans="1:14" x14ac:dyDescent="0.35">
      <c r="A280" t="s">
        <v>603</v>
      </c>
      <c r="B280" t="s">
        <v>604</v>
      </c>
      <c r="C280" t="s">
        <v>8</v>
      </c>
      <c r="D280">
        <v>44</v>
      </c>
      <c r="E280">
        <v>11</v>
      </c>
      <c r="F280">
        <v>33</v>
      </c>
      <c r="G280">
        <v>44</v>
      </c>
      <c r="H280">
        <v>11</v>
      </c>
      <c r="I280">
        <v>44</v>
      </c>
      <c r="J280">
        <v>11</v>
      </c>
      <c r="K280" t="s">
        <v>4636</v>
      </c>
      <c r="L280" t="s">
        <v>9</v>
      </c>
      <c r="M280" t="s">
        <v>936</v>
      </c>
      <c r="N280" t="s">
        <v>891</v>
      </c>
    </row>
    <row r="281" spans="1:14" x14ac:dyDescent="0.35">
      <c r="A281" t="s">
        <v>605</v>
      </c>
      <c r="B281" t="s">
        <v>606</v>
      </c>
      <c r="C281" t="s">
        <v>8</v>
      </c>
      <c r="D281">
        <v>3</v>
      </c>
      <c r="E281">
        <v>0</v>
      </c>
      <c r="F281">
        <v>3</v>
      </c>
      <c r="G281">
        <v>0.81</v>
      </c>
      <c r="H281">
        <v>0</v>
      </c>
      <c r="I281">
        <v>0.81</v>
      </c>
      <c r="J281">
        <v>0</v>
      </c>
      <c r="K281" t="s">
        <v>4636</v>
      </c>
      <c r="L281" t="s">
        <v>12</v>
      </c>
      <c r="M281" t="s">
        <v>895</v>
      </c>
      <c r="N281" t="s">
        <v>896</v>
      </c>
    </row>
    <row r="282" spans="1:14" x14ac:dyDescent="0.35">
      <c r="A282" t="s">
        <v>607</v>
      </c>
      <c r="B282" t="s">
        <v>608</v>
      </c>
      <c r="C282" t="s">
        <v>8</v>
      </c>
      <c r="D282">
        <v>178.87</v>
      </c>
      <c r="E282">
        <v>178.87</v>
      </c>
      <c r="F282">
        <v>0</v>
      </c>
      <c r="G282">
        <v>178.87</v>
      </c>
      <c r="H282">
        <v>178.87</v>
      </c>
      <c r="I282">
        <v>178.87</v>
      </c>
      <c r="J282">
        <v>178.87</v>
      </c>
      <c r="K282" t="s">
        <v>4636</v>
      </c>
      <c r="L282" t="s">
        <v>12</v>
      </c>
      <c r="M282" t="s">
        <v>870</v>
      </c>
      <c r="N282" t="s">
        <v>891</v>
      </c>
    </row>
    <row r="283" spans="1:14" x14ac:dyDescent="0.35">
      <c r="A283" t="s">
        <v>609</v>
      </c>
      <c r="B283" t="s">
        <v>610</v>
      </c>
      <c r="C283" t="s">
        <v>8</v>
      </c>
      <c r="D283">
        <v>480</v>
      </c>
      <c r="E283">
        <v>20</v>
      </c>
      <c r="F283">
        <v>460</v>
      </c>
      <c r="G283">
        <v>495.9</v>
      </c>
      <c r="H283">
        <v>35.899999999999977</v>
      </c>
      <c r="I283">
        <v>495.9</v>
      </c>
      <c r="J283">
        <v>35.899999999999977</v>
      </c>
      <c r="K283" t="s">
        <v>4636</v>
      </c>
      <c r="L283" t="s">
        <v>12</v>
      </c>
      <c r="M283" t="s">
        <v>870</v>
      </c>
      <c r="N283" t="s">
        <v>891</v>
      </c>
    </row>
    <row r="284" spans="1:14" x14ac:dyDescent="0.35">
      <c r="A284" t="s">
        <v>611</v>
      </c>
      <c r="B284" t="s">
        <v>612</v>
      </c>
      <c r="C284" t="s">
        <v>8</v>
      </c>
      <c r="D284">
        <v>10</v>
      </c>
      <c r="E284">
        <v>1</v>
      </c>
      <c r="F284">
        <v>9</v>
      </c>
      <c r="G284">
        <v>2.1</v>
      </c>
      <c r="H284">
        <v>0</v>
      </c>
      <c r="I284">
        <v>2.1</v>
      </c>
      <c r="J284">
        <v>0</v>
      </c>
      <c r="K284" t="s">
        <v>4636</v>
      </c>
      <c r="L284" t="s">
        <v>12</v>
      </c>
      <c r="M284" t="s">
        <v>953</v>
      </c>
      <c r="N284" t="s">
        <v>953</v>
      </c>
    </row>
    <row r="285" spans="1:14" x14ac:dyDescent="0.35">
      <c r="A285" t="s">
        <v>615</v>
      </c>
      <c r="B285" t="s">
        <v>616</v>
      </c>
      <c r="C285" t="s">
        <v>8</v>
      </c>
      <c r="D285">
        <v>14</v>
      </c>
      <c r="E285">
        <v>0</v>
      </c>
      <c r="F285">
        <v>14</v>
      </c>
      <c r="G285">
        <v>7</v>
      </c>
      <c r="H285">
        <v>0</v>
      </c>
      <c r="I285">
        <v>7</v>
      </c>
      <c r="J285">
        <v>0</v>
      </c>
      <c r="K285" t="s">
        <v>4636</v>
      </c>
      <c r="L285" t="s">
        <v>9</v>
      </c>
      <c r="M285" t="s">
        <v>878</v>
      </c>
      <c r="N285" t="s">
        <v>879</v>
      </c>
    </row>
    <row r="286" spans="1:14" x14ac:dyDescent="0.35">
      <c r="A286" t="s">
        <v>617</v>
      </c>
      <c r="B286" t="s">
        <v>618</v>
      </c>
      <c r="C286" t="s">
        <v>8</v>
      </c>
      <c r="D286">
        <v>2.99</v>
      </c>
      <c r="E286">
        <v>0</v>
      </c>
      <c r="F286">
        <v>2.99</v>
      </c>
      <c r="G286">
        <v>0.81</v>
      </c>
      <c r="H286">
        <v>0</v>
      </c>
      <c r="I286">
        <v>0.81</v>
      </c>
      <c r="J286">
        <v>0</v>
      </c>
      <c r="K286" t="s">
        <v>4636</v>
      </c>
      <c r="L286" t="s">
        <v>12</v>
      </c>
      <c r="M286" t="s">
        <v>895</v>
      </c>
      <c r="N286" t="s">
        <v>896</v>
      </c>
    </row>
    <row r="287" spans="1:14" x14ac:dyDescent="0.35">
      <c r="A287" t="s">
        <v>619</v>
      </c>
      <c r="B287" t="s">
        <v>620</v>
      </c>
      <c r="C287" t="s">
        <v>17</v>
      </c>
      <c r="D287">
        <v>140</v>
      </c>
      <c r="E287">
        <v>0</v>
      </c>
      <c r="F287">
        <v>140</v>
      </c>
      <c r="G287">
        <v>29.4</v>
      </c>
      <c r="H287">
        <v>0</v>
      </c>
      <c r="I287">
        <v>29.4</v>
      </c>
      <c r="J287">
        <v>0</v>
      </c>
      <c r="K287" t="s">
        <v>4636</v>
      </c>
      <c r="L287" t="s">
        <v>12</v>
      </c>
      <c r="M287" t="s">
        <v>953</v>
      </c>
      <c r="N287" t="s">
        <v>953</v>
      </c>
    </row>
    <row r="288" spans="1:14" x14ac:dyDescent="0.35">
      <c r="A288" t="s">
        <v>621</v>
      </c>
      <c r="B288" t="s">
        <v>622</v>
      </c>
      <c r="C288" t="s">
        <v>8</v>
      </c>
      <c r="D288">
        <v>54</v>
      </c>
      <c r="E288">
        <v>16</v>
      </c>
      <c r="F288">
        <v>38</v>
      </c>
      <c r="G288">
        <v>14.58</v>
      </c>
      <c r="H288">
        <v>0</v>
      </c>
      <c r="I288">
        <v>14.58</v>
      </c>
      <c r="J288">
        <v>0</v>
      </c>
      <c r="K288" t="s">
        <v>4636</v>
      </c>
      <c r="L288" t="s">
        <v>12</v>
      </c>
      <c r="M288" t="s">
        <v>895</v>
      </c>
      <c r="N288" t="s">
        <v>896</v>
      </c>
    </row>
    <row r="289" spans="1:14" x14ac:dyDescent="0.35">
      <c r="A289" t="s">
        <v>623</v>
      </c>
      <c r="B289" t="s">
        <v>624</v>
      </c>
      <c r="C289" t="s">
        <v>8</v>
      </c>
      <c r="D289">
        <v>54</v>
      </c>
      <c r="E289">
        <v>12</v>
      </c>
      <c r="F289">
        <v>42</v>
      </c>
      <c r="G289">
        <v>14.58</v>
      </c>
      <c r="H289">
        <v>0</v>
      </c>
      <c r="I289">
        <v>14.58</v>
      </c>
      <c r="J289">
        <v>0</v>
      </c>
      <c r="K289" t="s">
        <v>4636</v>
      </c>
      <c r="L289" t="s">
        <v>12</v>
      </c>
      <c r="M289" t="s">
        <v>895</v>
      </c>
      <c r="N289" t="s">
        <v>896</v>
      </c>
    </row>
    <row r="290" spans="1:14" x14ac:dyDescent="0.35">
      <c r="A290" t="s">
        <v>625</v>
      </c>
      <c r="B290" t="s">
        <v>626</v>
      </c>
      <c r="C290" t="s">
        <v>8</v>
      </c>
      <c r="D290">
        <v>79.2</v>
      </c>
      <c r="E290">
        <v>0</v>
      </c>
      <c r="F290">
        <v>79.2</v>
      </c>
      <c r="G290">
        <v>16.63</v>
      </c>
      <c r="H290">
        <v>0</v>
      </c>
      <c r="I290">
        <v>16.63</v>
      </c>
      <c r="J290">
        <v>0</v>
      </c>
      <c r="K290" t="s">
        <v>4636</v>
      </c>
      <c r="L290" t="s">
        <v>12</v>
      </c>
      <c r="M290" t="s">
        <v>953</v>
      </c>
      <c r="N290" t="s">
        <v>953</v>
      </c>
    </row>
    <row r="291" spans="1:14" x14ac:dyDescent="0.35">
      <c r="A291" t="s">
        <v>627</v>
      </c>
      <c r="B291" t="s">
        <v>628</v>
      </c>
      <c r="C291" t="s">
        <v>8</v>
      </c>
      <c r="D291">
        <v>19.8</v>
      </c>
      <c r="E291">
        <v>3.3</v>
      </c>
      <c r="F291">
        <v>16.5</v>
      </c>
      <c r="G291">
        <v>4.16</v>
      </c>
      <c r="H291">
        <v>0</v>
      </c>
      <c r="I291">
        <v>4.16</v>
      </c>
      <c r="J291">
        <v>0</v>
      </c>
      <c r="K291" t="s">
        <v>4636</v>
      </c>
      <c r="L291" t="s">
        <v>12</v>
      </c>
      <c r="M291" t="s">
        <v>953</v>
      </c>
      <c r="N291" t="s">
        <v>953</v>
      </c>
    </row>
    <row r="292" spans="1:14" x14ac:dyDescent="0.35">
      <c r="A292" t="s">
        <v>629</v>
      </c>
      <c r="B292" t="s">
        <v>630</v>
      </c>
      <c r="C292" t="s">
        <v>8</v>
      </c>
      <c r="D292">
        <v>99</v>
      </c>
      <c r="E292">
        <v>0</v>
      </c>
      <c r="F292">
        <v>99</v>
      </c>
      <c r="G292">
        <v>20.79</v>
      </c>
      <c r="H292">
        <v>0</v>
      </c>
      <c r="I292">
        <v>20.79</v>
      </c>
      <c r="J292">
        <v>0</v>
      </c>
      <c r="K292" t="s">
        <v>4636</v>
      </c>
      <c r="L292" t="s">
        <v>12</v>
      </c>
      <c r="M292" t="s">
        <v>953</v>
      </c>
      <c r="N292" t="s">
        <v>953</v>
      </c>
    </row>
    <row r="293" spans="1:14" x14ac:dyDescent="0.35">
      <c r="A293" t="s">
        <v>633</v>
      </c>
      <c r="B293" t="s">
        <v>634</v>
      </c>
      <c r="C293" t="s">
        <v>8</v>
      </c>
      <c r="D293">
        <v>49</v>
      </c>
      <c r="E293">
        <v>0</v>
      </c>
      <c r="F293">
        <v>49</v>
      </c>
      <c r="G293">
        <v>49</v>
      </c>
      <c r="H293">
        <v>0</v>
      </c>
      <c r="I293">
        <v>49</v>
      </c>
      <c r="J293">
        <v>0</v>
      </c>
      <c r="K293" t="s">
        <v>4636</v>
      </c>
      <c r="L293" t="s">
        <v>12</v>
      </c>
      <c r="M293" t="s">
        <v>890</v>
      </c>
      <c r="N293" t="s">
        <v>891</v>
      </c>
    </row>
    <row r="294" spans="1:14" x14ac:dyDescent="0.35">
      <c r="A294" t="s">
        <v>635</v>
      </c>
      <c r="B294" t="s">
        <v>636</v>
      </c>
      <c r="C294" t="s">
        <v>8</v>
      </c>
      <c r="D294">
        <v>49</v>
      </c>
      <c r="E294">
        <v>0</v>
      </c>
      <c r="F294">
        <v>49</v>
      </c>
      <c r="G294">
        <v>49</v>
      </c>
      <c r="H294">
        <v>0</v>
      </c>
      <c r="I294">
        <v>49</v>
      </c>
      <c r="J294">
        <v>0</v>
      </c>
      <c r="K294" t="s">
        <v>4636</v>
      </c>
      <c r="L294" t="s">
        <v>12</v>
      </c>
      <c r="M294" t="s">
        <v>890</v>
      </c>
      <c r="N294" t="s">
        <v>891</v>
      </c>
    </row>
    <row r="295" spans="1:14" x14ac:dyDescent="0.35">
      <c r="A295" t="s">
        <v>637</v>
      </c>
      <c r="B295" t="s">
        <v>638</v>
      </c>
      <c r="C295" t="s">
        <v>8</v>
      </c>
      <c r="D295">
        <v>48.35</v>
      </c>
      <c r="E295">
        <v>0</v>
      </c>
      <c r="F295">
        <v>48.35</v>
      </c>
      <c r="G295">
        <v>48.35</v>
      </c>
      <c r="H295">
        <v>0</v>
      </c>
      <c r="I295">
        <v>48.35</v>
      </c>
      <c r="J295">
        <v>0</v>
      </c>
      <c r="K295" t="s">
        <v>4636</v>
      </c>
      <c r="L295" t="s">
        <v>12</v>
      </c>
      <c r="M295" t="s">
        <v>890</v>
      </c>
      <c r="N295" t="s">
        <v>891</v>
      </c>
    </row>
    <row r="296" spans="1:14" x14ac:dyDescent="0.35">
      <c r="A296" t="s">
        <v>639</v>
      </c>
      <c r="B296" t="s">
        <v>640</v>
      </c>
      <c r="C296" t="s">
        <v>8</v>
      </c>
      <c r="D296">
        <v>48.5</v>
      </c>
      <c r="E296">
        <v>0</v>
      </c>
      <c r="F296">
        <v>48.5</v>
      </c>
      <c r="G296">
        <v>48.5</v>
      </c>
      <c r="H296">
        <v>0</v>
      </c>
      <c r="I296">
        <v>48.5</v>
      </c>
      <c r="J296">
        <v>0</v>
      </c>
      <c r="K296" t="s">
        <v>4636</v>
      </c>
      <c r="L296" t="s">
        <v>12</v>
      </c>
      <c r="M296" t="s">
        <v>890</v>
      </c>
      <c r="N296" t="s">
        <v>891</v>
      </c>
    </row>
    <row r="297" spans="1:14" x14ac:dyDescent="0.35">
      <c r="A297" t="s">
        <v>641</v>
      </c>
      <c r="B297" t="s">
        <v>642</v>
      </c>
      <c r="C297" t="s">
        <v>8</v>
      </c>
      <c r="D297">
        <v>36</v>
      </c>
      <c r="E297">
        <v>0</v>
      </c>
      <c r="F297">
        <v>36</v>
      </c>
      <c r="G297">
        <v>36</v>
      </c>
      <c r="H297">
        <v>0</v>
      </c>
      <c r="I297">
        <v>36</v>
      </c>
      <c r="J297">
        <v>0</v>
      </c>
      <c r="K297" t="s">
        <v>4636</v>
      </c>
      <c r="L297" t="s">
        <v>12</v>
      </c>
      <c r="M297" t="s">
        <v>890</v>
      </c>
      <c r="N297" t="s">
        <v>891</v>
      </c>
    </row>
    <row r="298" spans="1:14" x14ac:dyDescent="0.35">
      <c r="A298" t="s">
        <v>643</v>
      </c>
      <c r="B298" t="s">
        <v>644</v>
      </c>
      <c r="C298" t="s">
        <v>8</v>
      </c>
      <c r="D298">
        <v>92.1</v>
      </c>
      <c r="E298">
        <v>35.1</v>
      </c>
      <c r="F298">
        <v>56.999999999999993</v>
      </c>
      <c r="G298">
        <v>63</v>
      </c>
      <c r="H298">
        <v>6.0000000000000071</v>
      </c>
      <c r="I298">
        <v>63</v>
      </c>
      <c r="J298">
        <v>6.0000000000000071</v>
      </c>
      <c r="K298" t="s">
        <v>4636</v>
      </c>
      <c r="L298" t="s">
        <v>9</v>
      </c>
      <c r="M298" t="s">
        <v>870</v>
      </c>
      <c r="N298" t="s">
        <v>1063</v>
      </c>
    </row>
    <row r="299" spans="1:14" x14ac:dyDescent="0.35">
      <c r="A299" t="s">
        <v>645</v>
      </c>
      <c r="B299" t="s">
        <v>646</v>
      </c>
      <c r="C299" t="s">
        <v>17</v>
      </c>
      <c r="D299">
        <v>31</v>
      </c>
      <c r="E299">
        <v>0</v>
      </c>
      <c r="F299">
        <v>31</v>
      </c>
      <c r="G299">
        <v>6.51</v>
      </c>
      <c r="H299">
        <v>0</v>
      </c>
      <c r="I299">
        <v>6.51</v>
      </c>
      <c r="J299">
        <v>0</v>
      </c>
      <c r="K299" t="s">
        <v>4636</v>
      </c>
      <c r="L299" t="s">
        <v>12</v>
      </c>
      <c r="M299" t="s">
        <v>953</v>
      </c>
      <c r="N299" t="s">
        <v>953</v>
      </c>
    </row>
    <row r="300" spans="1:14" x14ac:dyDescent="0.35">
      <c r="A300" t="s">
        <v>647</v>
      </c>
      <c r="B300" t="s">
        <v>648</v>
      </c>
      <c r="C300" t="s">
        <v>8</v>
      </c>
      <c r="D300">
        <v>555</v>
      </c>
      <c r="E300">
        <v>13</v>
      </c>
      <c r="F300">
        <v>542</v>
      </c>
      <c r="G300">
        <v>555</v>
      </c>
      <c r="H300">
        <v>13</v>
      </c>
      <c r="I300">
        <v>555</v>
      </c>
      <c r="J300">
        <v>13</v>
      </c>
      <c r="K300" t="s">
        <v>4636</v>
      </c>
      <c r="L300" t="s">
        <v>12</v>
      </c>
      <c r="M300" t="s">
        <v>966</v>
      </c>
      <c r="N300" t="s">
        <v>891</v>
      </c>
    </row>
    <row r="301" spans="1:14" x14ac:dyDescent="0.35">
      <c r="A301" t="s">
        <v>649</v>
      </c>
      <c r="B301" t="s">
        <v>650</v>
      </c>
      <c r="C301" t="s">
        <v>8</v>
      </c>
      <c r="D301">
        <v>555</v>
      </c>
      <c r="E301">
        <v>13</v>
      </c>
      <c r="F301">
        <v>542</v>
      </c>
      <c r="G301">
        <v>555</v>
      </c>
      <c r="H301">
        <v>13</v>
      </c>
      <c r="I301">
        <v>555</v>
      </c>
      <c r="J301">
        <v>13</v>
      </c>
      <c r="K301" t="s">
        <v>4636</v>
      </c>
      <c r="L301" t="s">
        <v>12</v>
      </c>
      <c r="M301" t="s">
        <v>966</v>
      </c>
      <c r="N301" t="s">
        <v>891</v>
      </c>
    </row>
    <row r="302" spans="1:14" x14ac:dyDescent="0.35">
      <c r="A302" t="s">
        <v>651</v>
      </c>
      <c r="B302" t="s">
        <v>652</v>
      </c>
      <c r="C302" t="s">
        <v>17</v>
      </c>
      <c r="D302">
        <v>6.95</v>
      </c>
      <c r="E302">
        <v>6.95</v>
      </c>
      <c r="F302">
        <v>0</v>
      </c>
      <c r="G302">
        <v>0.3</v>
      </c>
      <c r="H302">
        <v>0.3</v>
      </c>
      <c r="I302">
        <v>0.3</v>
      </c>
      <c r="J302">
        <v>0.3</v>
      </c>
      <c r="K302" t="s">
        <v>4636</v>
      </c>
      <c r="L302" t="s">
        <v>12</v>
      </c>
      <c r="M302" t="s">
        <v>878</v>
      </c>
      <c r="N302" t="s">
        <v>879</v>
      </c>
    </row>
    <row r="303" spans="1:14" x14ac:dyDescent="0.35">
      <c r="A303" t="s">
        <v>653</v>
      </c>
      <c r="B303" t="s">
        <v>654</v>
      </c>
      <c r="C303" t="s">
        <v>88</v>
      </c>
      <c r="D303">
        <v>3.93</v>
      </c>
      <c r="E303">
        <v>3.13</v>
      </c>
      <c r="F303">
        <v>0.80000000000000027</v>
      </c>
      <c r="G303">
        <v>1.0900000000000001</v>
      </c>
      <c r="H303">
        <v>0.28999999999999981</v>
      </c>
      <c r="I303">
        <v>1.0900000000000001</v>
      </c>
      <c r="J303">
        <v>0.28999999999999981</v>
      </c>
      <c r="K303" t="s">
        <v>4636</v>
      </c>
      <c r="L303" t="s">
        <v>12</v>
      </c>
      <c r="M303" t="s">
        <v>878</v>
      </c>
      <c r="N303" t="s">
        <v>879</v>
      </c>
    </row>
    <row r="304" spans="1:14" x14ac:dyDescent="0.35">
      <c r="A304" t="s">
        <v>655</v>
      </c>
      <c r="B304" t="s">
        <v>655</v>
      </c>
      <c r="C304" t="s">
        <v>8</v>
      </c>
      <c r="D304">
        <v>287.01</v>
      </c>
      <c r="E304">
        <v>81.010000000000005</v>
      </c>
      <c r="F304">
        <v>206</v>
      </c>
      <c r="G304">
        <v>0</v>
      </c>
      <c r="H304">
        <v>0</v>
      </c>
      <c r="I304">
        <v>0</v>
      </c>
      <c r="J304">
        <v>0</v>
      </c>
      <c r="K304" t="s">
        <v>4636</v>
      </c>
      <c r="L304" t="s">
        <v>12</v>
      </c>
      <c r="M304">
        <v>0</v>
      </c>
      <c r="N304" t="s">
        <v>879</v>
      </c>
    </row>
    <row r="305" spans="1:14" x14ac:dyDescent="0.35">
      <c r="A305" t="s">
        <v>658</v>
      </c>
      <c r="B305" t="s">
        <v>659</v>
      </c>
      <c r="C305" t="s">
        <v>8</v>
      </c>
      <c r="D305">
        <v>15</v>
      </c>
      <c r="E305">
        <v>2</v>
      </c>
      <c r="F305">
        <v>13</v>
      </c>
      <c r="G305">
        <v>4.05</v>
      </c>
      <c r="H305">
        <v>0</v>
      </c>
      <c r="I305">
        <v>4.05</v>
      </c>
      <c r="J305">
        <v>0</v>
      </c>
      <c r="K305" t="s">
        <v>4636</v>
      </c>
      <c r="L305" t="s">
        <v>9</v>
      </c>
      <c r="M305" t="s">
        <v>895</v>
      </c>
      <c r="N305" t="s">
        <v>896</v>
      </c>
    </row>
    <row r="306" spans="1:14" x14ac:dyDescent="0.35">
      <c r="A306" t="s">
        <v>660</v>
      </c>
      <c r="B306" t="s">
        <v>661</v>
      </c>
      <c r="C306" t="s">
        <v>8</v>
      </c>
      <c r="D306">
        <v>95.34</v>
      </c>
      <c r="E306">
        <v>3.34</v>
      </c>
      <c r="F306">
        <v>92</v>
      </c>
      <c r="G306">
        <v>95.34</v>
      </c>
      <c r="H306">
        <v>3.3400000000000034</v>
      </c>
      <c r="I306">
        <v>95.34</v>
      </c>
      <c r="J306">
        <v>3.3400000000000034</v>
      </c>
      <c r="K306" t="s">
        <v>4636</v>
      </c>
      <c r="L306" t="s">
        <v>12</v>
      </c>
      <c r="M306" t="s">
        <v>890</v>
      </c>
      <c r="N306" t="s">
        <v>891</v>
      </c>
    </row>
    <row r="307" spans="1:14" x14ac:dyDescent="0.35">
      <c r="A307" t="s">
        <v>662</v>
      </c>
      <c r="B307" t="s">
        <v>663</v>
      </c>
      <c r="C307" t="s">
        <v>8</v>
      </c>
      <c r="D307">
        <v>102.47</v>
      </c>
      <c r="E307">
        <v>10.47</v>
      </c>
      <c r="F307">
        <v>92</v>
      </c>
      <c r="G307">
        <v>102.47</v>
      </c>
      <c r="H307">
        <v>10.469999999999999</v>
      </c>
      <c r="I307">
        <v>102.47</v>
      </c>
      <c r="J307">
        <v>10.469999999999999</v>
      </c>
      <c r="K307" t="s">
        <v>4636</v>
      </c>
      <c r="L307" t="s">
        <v>12</v>
      </c>
      <c r="M307" t="s">
        <v>890</v>
      </c>
      <c r="N307" t="s">
        <v>891</v>
      </c>
    </row>
    <row r="308" spans="1:14" x14ac:dyDescent="0.35">
      <c r="A308" t="s">
        <v>664</v>
      </c>
      <c r="B308" t="s">
        <v>665</v>
      </c>
      <c r="C308" t="s">
        <v>8</v>
      </c>
      <c r="D308">
        <v>103.81</v>
      </c>
      <c r="E308">
        <v>11.81</v>
      </c>
      <c r="F308">
        <v>92</v>
      </c>
      <c r="G308">
        <v>103.81</v>
      </c>
      <c r="H308">
        <v>11.810000000000002</v>
      </c>
      <c r="I308">
        <v>103.81</v>
      </c>
      <c r="J308">
        <v>11.810000000000002</v>
      </c>
      <c r="K308" t="s">
        <v>4636</v>
      </c>
      <c r="L308" t="s">
        <v>12</v>
      </c>
      <c r="M308" t="s">
        <v>890</v>
      </c>
      <c r="N308" t="s">
        <v>891</v>
      </c>
    </row>
    <row r="309" spans="1:14" x14ac:dyDescent="0.35">
      <c r="A309" t="s">
        <v>666</v>
      </c>
      <c r="B309" t="s">
        <v>667</v>
      </c>
      <c r="C309" t="s">
        <v>8</v>
      </c>
      <c r="D309">
        <v>100.99</v>
      </c>
      <c r="E309">
        <v>6.99</v>
      </c>
      <c r="F309">
        <v>94</v>
      </c>
      <c r="G309">
        <v>100.99</v>
      </c>
      <c r="H309">
        <v>6.9899999999999949</v>
      </c>
      <c r="I309">
        <v>100.99</v>
      </c>
      <c r="J309">
        <v>6.9899999999999949</v>
      </c>
      <c r="K309" t="s">
        <v>4636</v>
      </c>
      <c r="L309" t="s">
        <v>12</v>
      </c>
      <c r="M309" t="s">
        <v>890</v>
      </c>
      <c r="N309" t="s">
        <v>891</v>
      </c>
    </row>
    <row r="310" spans="1:14" x14ac:dyDescent="0.35">
      <c r="A310" t="s">
        <v>668</v>
      </c>
      <c r="B310" t="s">
        <v>669</v>
      </c>
      <c r="C310" t="s">
        <v>8</v>
      </c>
      <c r="D310">
        <v>97.06</v>
      </c>
      <c r="E310">
        <v>5.0599999999999996</v>
      </c>
      <c r="F310">
        <v>92</v>
      </c>
      <c r="G310">
        <v>97.06</v>
      </c>
      <c r="H310">
        <v>5.0600000000000023</v>
      </c>
      <c r="I310">
        <v>97.06</v>
      </c>
      <c r="J310">
        <v>5.0600000000000023</v>
      </c>
      <c r="K310" t="s">
        <v>4636</v>
      </c>
      <c r="L310" t="s">
        <v>12</v>
      </c>
      <c r="M310" t="s">
        <v>890</v>
      </c>
      <c r="N310" t="s">
        <v>891</v>
      </c>
    </row>
    <row r="311" spans="1:14" x14ac:dyDescent="0.35">
      <c r="A311" t="s">
        <v>670</v>
      </c>
      <c r="B311" t="s">
        <v>671</v>
      </c>
      <c r="C311" t="s">
        <v>8</v>
      </c>
      <c r="D311">
        <v>101.8</v>
      </c>
      <c r="E311">
        <v>7.8</v>
      </c>
      <c r="F311">
        <v>94</v>
      </c>
      <c r="G311">
        <v>101.8</v>
      </c>
      <c r="H311">
        <v>7.7999999999999972</v>
      </c>
      <c r="I311">
        <v>101.8</v>
      </c>
      <c r="J311">
        <v>7.7999999999999972</v>
      </c>
      <c r="K311" t="s">
        <v>4636</v>
      </c>
      <c r="L311" t="s">
        <v>12</v>
      </c>
      <c r="M311" t="s">
        <v>890</v>
      </c>
      <c r="N311" t="s">
        <v>891</v>
      </c>
    </row>
    <row r="312" spans="1:14" x14ac:dyDescent="0.35">
      <c r="A312" t="s">
        <v>672</v>
      </c>
      <c r="B312" t="s">
        <v>526</v>
      </c>
      <c r="C312" t="s">
        <v>8</v>
      </c>
      <c r="D312">
        <v>4</v>
      </c>
      <c r="E312">
        <v>0</v>
      </c>
      <c r="F312">
        <v>4</v>
      </c>
      <c r="G312">
        <v>0</v>
      </c>
      <c r="H312">
        <v>0</v>
      </c>
      <c r="I312">
        <v>0</v>
      </c>
      <c r="J312">
        <v>0</v>
      </c>
      <c r="K312" t="s">
        <v>4636</v>
      </c>
      <c r="L312" t="s">
        <v>12</v>
      </c>
      <c r="M312">
        <v>0</v>
      </c>
      <c r="N312" t="s">
        <v>896</v>
      </c>
    </row>
    <row r="313" spans="1:14" x14ac:dyDescent="0.35">
      <c r="A313" t="s">
        <v>675</v>
      </c>
      <c r="B313" t="s">
        <v>676</v>
      </c>
      <c r="C313" t="s">
        <v>8</v>
      </c>
      <c r="D313">
        <v>310</v>
      </c>
      <c r="E313">
        <v>0</v>
      </c>
      <c r="F313">
        <v>310</v>
      </c>
      <c r="G313">
        <v>83.7</v>
      </c>
      <c r="H313">
        <v>0</v>
      </c>
      <c r="I313">
        <v>83.7</v>
      </c>
      <c r="J313">
        <v>0</v>
      </c>
      <c r="K313" t="s">
        <v>4636</v>
      </c>
      <c r="L313" t="s">
        <v>12</v>
      </c>
      <c r="M313" t="s">
        <v>895</v>
      </c>
      <c r="N313" t="s">
        <v>896</v>
      </c>
    </row>
    <row r="314" spans="1:14" x14ac:dyDescent="0.35">
      <c r="A314" t="s">
        <v>677</v>
      </c>
      <c r="B314" t="s">
        <v>678</v>
      </c>
      <c r="C314" t="s">
        <v>8</v>
      </c>
      <c r="D314">
        <v>276</v>
      </c>
      <c r="E314">
        <v>0</v>
      </c>
      <c r="F314">
        <v>276</v>
      </c>
      <c r="G314">
        <v>74.52</v>
      </c>
      <c r="H314">
        <v>0</v>
      </c>
      <c r="I314">
        <v>74.52</v>
      </c>
      <c r="J314">
        <v>0</v>
      </c>
      <c r="K314" t="s">
        <v>4636</v>
      </c>
      <c r="L314" t="s">
        <v>12</v>
      </c>
      <c r="M314" t="s">
        <v>895</v>
      </c>
      <c r="N314" t="s">
        <v>896</v>
      </c>
    </row>
    <row r="315" spans="1:14" x14ac:dyDescent="0.35">
      <c r="A315" t="s">
        <v>679</v>
      </c>
      <c r="B315" t="s">
        <v>680</v>
      </c>
      <c r="C315" t="s">
        <v>17</v>
      </c>
      <c r="D315">
        <v>374.43</v>
      </c>
      <c r="E315">
        <v>0</v>
      </c>
      <c r="F315">
        <v>374.43</v>
      </c>
      <c r="G315">
        <v>0</v>
      </c>
      <c r="H315">
        <v>0</v>
      </c>
      <c r="I315">
        <v>0</v>
      </c>
      <c r="J315">
        <v>0</v>
      </c>
      <c r="K315" t="s">
        <v>4636</v>
      </c>
      <c r="L315" t="s">
        <v>9</v>
      </c>
      <c r="M315" t="s">
        <v>1509</v>
      </c>
      <c r="N315" t="s">
        <v>879</v>
      </c>
    </row>
    <row r="316" spans="1:14" x14ac:dyDescent="0.35">
      <c r="A316" t="s">
        <v>838</v>
      </c>
      <c r="B316" t="s">
        <v>839</v>
      </c>
      <c r="C316" t="s">
        <v>17</v>
      </c>
      <c r="D316">
        <v>13</v>
      </c>
      <c r="E316">
        <v>0</v>
      </c>
      <c r="F316">
        <v>13</v>
      </c>
      <c r="G316">
        <v>13</v>
      </c>
      <c r="H316">
        <v>0</v>
      </c>
      <c r="I316">
        <v>13</v>
      </c>
      <c r="J316">
        <v>0</v>
      </c>
      <c r="K316" t="s">
        <v>4636</v>
      </c>
      <c r="L316" t="s">
        <v>89</v>
      </c>
      <c r="M316" t="s">
        <v>878</v>
      </c>
      <c r="N316" t="s">
        <v>879</v>
      </c>
    </row>
    <row r="317" spans="1:14" x14ac:dyDescent="0.35">
      <c r="A317" t="s">
        <v>681</v>
      </c>
      <c r="B317" t="s">
        <v>682</v>
      </c>
      <c r="C317" t="s">
        <v>8</v>
      </c>
      <c r="D317">
        <v>53</v>
      </c>
      <c r="E317">
        <v>1</v>
      </c>
      <c r="F317">
        <v>52</v>
      </c>
      <c r="G317">
        <v>47</v>
      </c>
      <c r="H317">
        <v>0</v>
      </c>
      <c r="I317">
        <v>47</v>
      </c>
      <c r="J317">
        <v>0</v>
      </c>
      <c r="K317" t="s">
        <v>4636</v>
      </c>
      <c r="L317" t="s">
        <v>9</v>
      </c>
      <c r="M317" t="s">
        <v>870</v>
      </c>
      <c r="N317" t="s">
        <v>1063</v>
      </c>
    </row>
    <row r="318" spans="1:14" x14ac:dyDescent="0.35">
      <c r="A318" t="s">
        <v>683</v>
      </c>
      <c r="B318" t="s">
        <v>684</v>
      </c>
      <c r="C318" t="s">
        <v>88</v>
      </c>
      <c r="D318">
        <v>27.8</v>
      </c>
      <c r="E318">
        <v>16.8</v>
      </c>
      <c r="F318">
        <v>11</v>
      </c>
      <c r="G318">
        <v>15.63</v>
      </c>
      <c r="H318">
        <v>4.6300000000000008</v>
      </c>
      <c r="I318">
        <v>15.63</v>
      </c>
      <c r="J318">
        <v>4.6300000000000008</v>
      </c>
      <c r="K318" t="s">
        <v>4636</v>
      </c>
      <c r="L318" t="s">
        <v>12</v>
      </c>
      <c r="M318" t="s">
        <v>890</v>
      </c>
      <c r="N318" t="s">
        <v>891</v>
      </c>
    </row>
    <row r="319" spans="1:14" x14ac:dyDescent="0.35">
      <c r="A319" t="s">
        <v>840</v>
      </c>
      <c r="B319" t="s">
        <v>841</v>
      </c>
      <c r="C319" t="s">
        <v>8</v>
      </c>
      <c r="D319">
        <v>16.2</v>
      </c>
      <c r="E319">
        <v>0</v>
      </c>
      <c r="F319">
        <v>16.2</v>
      </c>
      <c r="G319">
        <v>12.88</v>
      </c>
      <c r="H319">
        <v>0</v>
      </c>
      <c r="I319">
        <v>12.88</v>
      </c>
      <c r="J319">
        <v>0</v>
      </c>
      <c r="K319" t="s">
        <v>4636</v>
      </c>
      <c r="L319" t="s">
        <v>89</v>
      </c>
      <c r="M319" t="s">
        <v>878</v>
      </c>
      <c r="N319" t="s">
        <v>879</v>
      </c>
    </row>
    <row r="320" spans="1:14" x14ac:dyDescent="0.35">
      <c r="A320" t="s">
        <v>685</v>
      </c>
      <c r="B320" t="s">
        <v>686</v>
      </c>
      <c r="C320" t="s">
        <v>17</v>
      </c>
      <c r="D320">
        <v>7.1</v>
      </c>
      <c r="E320">
        <v>7.1</v>
      </c>
      <c r="F320">
        <v>0</v>
      </c>
      <c r="G320">
        <v>0.98</v>
      </c>
      <c r="H320">
        <v>0.98</v>
      </c>
      <c r="I320">
        <v>0.98</v>
      </c>
      <c r="J320">
        <v>0.98</v>
      </c>
      <c r="K320" t="s">
        <v>4636</v>
      </c>
      <c r="L320" t="s">
        <v>9</v>
      </c>
      <c r="M320" t="s">
        <v>878</v>
      </c>
      <c r="N320" t="s">
        <v>879</v>
      </c>
    </row>
    <row r="321" spans="1:14" x14ac:dyDescent="0.35">
      <c r="A321" t="s">
        <v>687</v>
      </c>
      <c r="B321" t="s">
        <v>688</v>
      </c>
      <c r="C321" t="s">
        <v>8</v>
      </c>
      <c r="D321">
        <v>200</v>
      </c>
      <c r="E321">
        <v>200</v>
      </c>
      <c r="F321">
        <v>0</v>
      </c>
      <c r="G321">
        <v>0</v>
      </c>
      <c r="H321">
        <v>0</v>
      </c>
      <c r="I321">
        <v>200</v>
      </c>
      <c r="J321">
        <v>200</v>
      </c>
      <c r="K321" t="s">
        <v>4632</v>
      </c>
      <c r="L321" t="s">
        <v>12</v>
      </c>
      <c r="M321" t="s">
        <v>966</v>
      </c>
      <c r="N321" t="s">
        <v>891</v>
      </c>
    </row>
    <row r="322" spans="1:14" x14ac:dyDescent="0.35">
      <c r="A322" t="s">
        <v>689</v>
      </c>
      <c r="B322" t="s">
        <v>690</v>
      </c>
      <c r="C322" t="s">
        <v>88</v>
      </c>
      <c r="D322">
        <v>7</v>
      </c>
      <c r="E322">
        <v>7</v>
      </c>
      <c r="F322">
        <v>0</v>
      </c>
      <c r="G322">
        <v>0.01</v>
      </c>
      <c r="H322">
        <v>0.01</v>
      </c>
      <c r="I322">
        <v>0.01</v>
      </c>
      <c r="J322">
        <v>0.01</v>
      </c>
      <c r="K322" t="s">
        <v>4636</v>
      </c>
      <c r="L322" t="s">
        <v>89</v>
      </c>
      <c r="M322" t="s">
        <v>878</v>
      </c>
      <c r="N322" t="s">
        <v>879</v>
      </c>
    </row>
    <row r="323" spans="1:14" x14ac:dyDescent="0.35">
      <c r="A323" t="s">
        <v>691</v>
      </c>
      <c r="B323" t="s">
        <v>692</v>
      </c>
      <c r="C323" t="s">
        <v>8</v>
      </c>
      <c r="D323">
        <v>6.4</v>
      </c>
      <c r="E323">
        <v>6.4</v>
      </c>
      <c r="F323">
        <v>0</v>
      </c>
      <c r="G323">
        <v>0</v>
      </c>
      <c r="H323">
        <v>0</v>
      </c>
      <c r="I323">
        <v>0</v>
      </c>
      <c r="J323">
        <v>0</v>
      </c>
      <c r="K323" t="s">
        <v>4636</v>
      </c>
      <c r="L323" t="s">
        <v>12</v>
      </c>
      <c r="M323" t="s">
        <v>878</v>
      </c>
      <c r="N323" t="s">
        <v>879</v>
      </c>
    </row>
    <row r="324" spans="1:14" x14ac:dyDescent="0.35">
      <c r="A324" t="s">
        <v>693</v>
      </c>
      <c r="B324" t="s">
        <v>694</v>
      </c>
      <c r="C324" t="s">
        <v>8</v>
      </c>
      <c r="D324">
        <v>2.5</v>
      </c>
      <c r="E324">
        <v>2.5</v>
      </c>
      <c r="F324">
        <v>0</v>
      </c>
      <c r="G324">
        <v>0</v>
      </c>
      <c r="H324">
        <v>0</v>
      </c>
      <c r="I324">
        <v>0</v>
      </c>
      <c r="J324">
        <v>0</v>
      </c>
      <c r="K324" t="s">
        <v>4636</v>
      </c>
      <c r="L324" t="s">
        <v>12</v>
      </c>
      <c r="M324" t="s">
        <v>878</v>
      </c>
      <c r="N324" t="s">
        <v>879</v>
      </c>
    </row>
    <row r="325" spans="1:14" x14ac:dyDescent="0.35">
      <c r="A325" t="s">
        <v>695</v>
      </c>
      <c r="B325" t="s">
        <v>696</v>
      </c>
      <c r="C325" t="s">
        <v>8</v>
      </c>
      <c r="D325">
        <v>20</v>
      </c>
      <c r="E325">
        <v>2</v>
      </c>
      <c r="F325">
        <v>18</v>
      </c>
      <c r="G325">
        <v>5.4</v>
      </c>
      <c r="H325">
        <v>0</v>
      </c>
      <c r="I325">
        <v>5.4</v>
      </c>
      <c r="J325">
        <v>0</v>
      </c>
      <c r="K325" t="s">
        <v>4636</v>
      </c>
      <c r="L325" t="s">
        <v>20</v>
      </c>
      <c r="M325" t="s">
        <v>895</v>
      </c>
      <c r="N325" t="s">
        <v>896</v>
      </c>
    </row>
    <row r="326" spans="1:14" x14ac:dyDescent="0.35">
      <c r="A326" t="s">
        <v>697</v>
      </c>
      <c r="B326" t="s">
        <v>698</v>
      </c>
      <c r="C326" t="s">
        <v>8</v>
      </c>
      <c r="D326">
        <v>1.5</v>
      </c>
      <c r="E326">
        <v>0.3</v>
      </c>
      <c r="F326">
        <v>1.2</v>
      </c>
      <c r="G326">
        <v>0</v>
      </c>
      <c r="H326">
        <v>0</v>
      </c>
      <c r="I326">
        <v>0</v>
      </c>
      <c r="J326">
        <v>0</v>
      </c>
      <c r="K326" t="s">
        <v>4636</v>
      </c>
      <c r="L326" t="s">
        <v>699</v>
      </c>
      <c r="M326" t="s">
        <v>895</v>
      </c>
      <c r="N326" t="s">
        <v>896</v>
      </c>
    </row>
    <row r="327" spans="1:14" x14ac:dyDescent="0.35">
      <c r="A327" t="s">
        <v>700</v>
      </c>
      <c r="B327" t="s">
        <v>701</v>
      </c>
      <c r="C327" t="s">
        <v>8</v>
      </c>
      <c r="D327">
        <v>18.5</v>
      </c>
      <c r="E327">
        <v>1.9</v>
      </c>
      <c r="F327">
        <v>16.600000000000001</v>
      </c>
      <c r="G327">
        <v>5</v>
      </c>
      <c r="H327">
        <v>0</v>
      </c>
      <c r="I327">
        <v>5</v>
      </c>
      <c r="J327">
        <v>0</v>
      </c>
      <c r="K327" t="s">
        <v>4636</v>
      </c>
      <c r="L327" t="s">
        <v>9</v>
      </c>
      <c r="M327" t="s">
        <v>895</v>
      </c>
      <c r="N327" t="s">
        <v>896</v>
      </c>
    </row>
    <row r="328" spans="1:14" x14ac:dyDescent="0.35">
      <c r="A328" t="s">
        <v>702</v>
      </c>
      <c r="B328" t="s">
        <v>703</v>
      </c>
      <c r="C328" t="s">
        <v>8</v>
      </c>
      <c r="D328">
        <v>586.02</v>
      </c>
      <c r="E328">
        <v>35.020000000000003</v>
      </c>
      <c r="F328">
        <v>551</v>
      </c>
      <c r="G328">
        <v>586.02</v>
      </c>
      <c r="H328">
        <v>35.019999999999982</v>
      </c>
      <c r="I328">
        <v>586.02</v>
      </c>
      <c r="J328">
        <v>35.019999999999982</v>
      </c>
      <c r="K328" t="s">
        <v>4636</v>
      </c>
      <c r="L328" t="s">
        <v>9</v>
      </c>
      <c r="M328" t="s">
        <v>966</v>
      </c>
      <c r="N328" t="s">
        <v>891</v>
      </c>
    </row>
    <row r="329" spans="1:14" x14ac:dyDescent="0.35">
      <c r="A329" t="s">
        <v>704</v>
      </c>
      <c r="B329" t="s">
        <v>705</v>
      </c>
      <c r="C329" t="s">
        <v>8</v>
      </c>
      <c r="D329">
        <v>248</v>
      </c>
      <c r="E329">
        <v>31</v>
      </c>
      <c r="F329">
        <v>217</v>
      </c>
      <c r="G329">
        <v>229.5</v>
      </c>
      <c r="H329">
        <v>12.5</v>
      </c>
      <c r="I329">
        <v>229.5</v>
      </c>
      <c r="J329">
        <v>12.5</v>
      </c>
      <c r="K329" t="s">
        <v>4636</v>
      </c>
      <c r="L329" t="s">
        <v>20</v>
      </c>
      <c r="M329" t="s">
        <v>890</v>
      </c>
      <c r="N329" t="s">
        <v>891</v>
      </c>
    </row>
    <row r="330" spans="1:14" x14ac:dyDescent="0.35">
      <c r="A330" t="s">
        <v>706</v>
      </c>
      <c r="B330" t="s">
        <v>707</v>
      </c>
      <c r="C330" t="s">
        <v>8</v>
      </c>
      <c r="D330">
        <v>4.8</v>
      </c>
      <c r="E330">
        <v>2.8</v>
      </c>
      <c r="F330">
        <v>2</v>
      </c>
      <c r="G330">
        <v>3</v>
      </c>
      <c r="H330">
        <v>1</v>
      </c>
      <c r="I330">
        <v>3</v>
      </c>
      <c r="J330">
        <v>1</v>
      </c>
      <c r="K330" t="s">
        <v>4636</v>
      </c>
      <c r="L330" t="s">
        <v>20</v>
      </c>
      <c r="M330" t="s">
        <v>903</v>
      </c>
      <c r="N330" t="s">
        <v>1218</v>
      </c>
    </row>
    <row r="331" spans="1:14" x14ac:dyDescent="0.35">
      <c r="A331" t="s">
        <v>708</v>
      </c>
      <c r="B331" t="s">
        <v>709</v>
      </c>
      <c r="C331" t="s">
        <v>8</v>
      </c>
      <c r="D331">
        <v>86</v>
      </c>
      <c r="E331">
        <v>9.08</v>
      </c>
      <c r="F331">
        <v>76.92</v>
      </c>
      <c r="G331">
        <v>77.41</v>
      </c>
      <c r="H331">
        <v>0.48999999999999488</v>
      </c>
      <c r="I331">
        <v>77.41</v>
      </c>
      <c r="J331">
        <v>0.48999999999999488</v>
      </c>
      <c r="K331" t="s">
        <v>4636</v>
      </c>
      <c r="L331" t="s">
        <v>12</v>
      </c>
      <c r="M331" t="s">
        <v>890</v>
      </c>
      <c r="N331" t="s">
        <v>891</v>
      </c>
    </row>
    <row r="332" spans="1:14" x14ac:dyDescent="0.35">
      <c r="A332" t="s">
        <v>710</v>
      </c>
      <c r="B332" t="s">
        <v>711</v>
      </c>
      <c r="C332" t="s">
        <v>8</v>
      </c>
      <c r="D332">
        <v>78</v>
      </c>
      <c r="E332">
        <v>6</v>
      </c>
      <c r="F332">
        <v>72</v>
      </c>
      <c r="G332">
        <v>80</v>
      </c>
      <c r="H332">
        <v>8</v>
      </c>
      <c r="I332">
        <v>80</v>
      </c>
      <c r="J332">
        <v>8</v>
      </c>
      <c r="K332" t="s">
        <v>4636</v>
      </c>
      <c r="L332" t="s">
        <v>12</v>
      </c>
      <c r="M332" t="s">
        <v>890</v>
      </c>
      <c r="N332" t="s">
        <v>891</v>
      </c>
    </row>
    <row r="333" spans="1:14" x14ac:dyDescent="0.35">
      <c r="A333" t="s">
        <v>712</v>
      </c>
      <c r="B333" t="s">
        <v>713</v>
      </c>
      <c r="C333" t="s">
        <v>8</v>
      </c>
      <c r="D333">
        <v>78</v>
      </c>
      <c r="E333">
        <v>6</v>
      </c>
      <c r="F333">
        <v>72</v>
      </c>
      <c r="G333">
        <v>80</v>
      </c>
      <c r="H333">
        <v>8</v>
      </c>
      <c r="I333">
        <v>80</v>
      </c>
      <c r="J333">
        <v>8</v>
      </c>
      <c r="K333" t="s">
        <v>4636</v>
      </c>
      <c r="L333" t="s">
        <v>12</v>
      </c>
      <c r="M333" t="s">
        <v>890</v>
      </c>
      <c r="N333" t="s">
        <v>891</v>
      </c>
    </row>
    <row r="334" spans="1:14" x14ac:dyDescent="0.35">
      <c r="A334" t="s">
        <v>714</v>
      </c>
      <c r="B334" t="s">
        <v>715</v>
      </c>
      <c r="C334" t="s">
        <v>8</v>
      </c>
      <c r="D334">
        <v>78</v>
      </c>
      <c r="E334">
        <v>7</v>
      </c>
      <c r="F334">
        <v>71</v>
      </c>
      <c r="G334">
        <v>80</v>
      </c>
      <c r="H334">
        <v>9</v>
      </c>
      <c r="I334">
        <v>80</v>
      </c>
      <c r="J334">
        <v>9</v>
      </c>
      <c r="K334" t="s">
        <v>4636</v>
      </c>
      <c r="L334" t="s">
        <v>12</v>
      </c>
      <c r="M334" t="s">
        <v>890</v>
      </c>
      <c r="N334" t="s">
        <v>891</v>
      </c>
    </row>
    <row r="335" spans="1:14" x14ac:dyDescent="0.35">
      <c r="A335" t="s">
        <v>718</v>
      </c>
      <c r="B335" t="s">
        <v>719</v>
      </c>
      <c r="C335" t="s">
        <v>8</v>
      </c>
      <c r="D335">
        <v>625</v>
      </c>
      <c r="E335">
        <v>24</v>
      </c>
      <c r="F335">
        <v>601</v>
      </c>
      <c r="G335">
        <v>593</v>
      </c>
      <c r="H335">
        <v>0</v>
      </c>
      <c r="I335">
        <v>593</v>
      </c>
      <c r="J335">
        <v>0</v>
      </c>
      <c r="K335" t="s">
        <v>4636</v>
      </c>
      <c r="L335" t="s">
        <v>43</v>
      </c>
      <c r="M335" t="s">
        <v>966</v>
      </c>
      <c r="N335" t="s">
        <v>891</v>
      </c>
    </row>
    <row r="336" spans="1:14" x14ac:dyDescent="0.35">
      <c r="A336" t="s">
        <v>721</v>
      </c>
      <c r="B336" t="s">
        <v>722</v>
      </c>
      <c r="C336" t="s">
        <v>88</v>
      </c>
      <c r="D336">
        <v>2.83</v>
      </c>
      <c r="E336">
        <v>2.83</v>
      </c>
      <c r="F336">
        <v>0</v>
      </c>
      <c r="G336">
        <v>0</v>
      </c>
      <c r="H336">
        <v>0</v>
      </c>
      <c r="I336">
        <v>0</v>
      </c>
      <c r="J336">
        <v>0</v>
      </c>
      <c r="K336" t="s">
        <v>4636</v>
      </c>
      <c r="L336" t="s">
        <v>9</v>
      </c>
      <c r="M336" t="s">
        <v>878</v>
      </c>
      <c r="N336" t="s">
        <v>879</v>
      </c>
    </row>
    <row r="337" spans="1:14" x14ac:dyDescent="0.35">
      <c r="A337" t="s">
        <v>725</v>
      </c>
      <c r="B337" t="s">
        <v>726</v>
      </c>
      <c r="C337" t="s">
        <v>8</v>
      </c>
      <c r="D337">
        <v>3.5</v>
      </c>
      <c r="E337">
        <v>1</v>
      </c>
      <c r="F337">
        <v>2.5</v>
      </c>
      <c r="G337">
        <v>1.7</v>
      </c>
      <c r="H337">
        <v>0</v>
      </c>
      <c r="I337">
        <v>1.7</v>
      </c>
      <c r="J337">
        <v>0</v>
      </c>
      <c r="K337" t="s">
        <v>4636</v>
      </c>
      <c r="L337" t="s">
        <v>9</v>
      </c>
      <c r="M337" t="s">
        <v>878</v>
      </c>
      <c r="N337" t="s">
        <v>879</v>
      </c>
    </row>
    <row r="338" spans="1:14" x14ac:dyDescent="0.35">
      <c r="A338" t="s">
        <v>727</v>
      </c>
      <c r="B338" t="s">
        <v>728</v>
      </c>
      <c r="C338" t="s">
        <v>8</v>
      </c>
      <c r="D338">
        <v>24.4</v>
      </c>
      <c r="E338">
        <v>8.39</v>
      </c>
      <c r="F338">
        <v>16.009999999999998</v>
      </c>
      <c r="G338">
        <v>22.83</v>
      </c>
      <c r="H338">
        <v>6.82</v>
      </c>
      <c r="I338">
        <v>22.83</v>
      </c>
      <c r="J338">
        <v>6.82</v>
      </c>
      <c r="K338" t="s">
        <v>4636</v>
      </c>
      <c r="L338" t="s">
        <v>89</v>
      </c>
      <c r="M338" t="s">
        <v>870</v>
      </c>
      <c r="N338" t="s">
        <v>1386</v>
      </c>
    </row>
    <row r="339" spans="1:14" x14ac:dyDescent="0.35">
      <c r="A339" t="s">
        <v>729</v>
      </c>
      <c r="B339" t="s">
        <v>730</v>
      </c>
      <c r="C339" t="s">
        <v>8</v>
      </c>
      <c r="D339">
        <v>49.85</v>
      </c>
      <c r="E339">
        <v>0</v>
      </c>
      <c r="F339">
        <v>49.85</v>
      </c>
      <c r="G339">
        <v>7.0000000000000007E-2</v>
      </c>
      <c r="H339">
        <v>0</v>
      </c>
      <c r="I339">
        <v>7.0000000000000007E-2</v>
      </c>
      <c r="J339">
        <v>0</v>
      </c>
      <c r="K339" t="s">
        <v>4636</v>
      </c>
      <c r="L339" t="s">
        <v>20</v>
      </c>
      <c r="M339" t="s">
        <v>890</v>
      </c>
      <c r="N339" t="s">
        <v>891</v>
      </c>
    </row>
    <row r="340" spans="1:14" x14ac:dyDescent="0.35">
      <c r="A340" t="s">
        <v>731</v>
      </c>
      <c r="B340" t="s">
        <v>732</v>
      </c>
      <c r="C340" t="s">
        <v>8</v>
      </c>
      <c r="D340">
        <v>42.96</v>
      </c>
      <c r="E340">
        <v>0</v>
      </c>
      <c r="F340">
        <v>42.96</v>
      </c>
      <c r="G340">
        <v>9.02</v>
      </c>
      <c r="H340">
        <v>0</v>
      </c>
      <c r="I340">
        <v>9.02</v>
      </c>
      <c r="J340">
        <v>0</v>
      </c>
      <c r="K340" t="s">
        <v>4636</v>
      </c>
      <c r="L340" t="s">
        <v>9</v>
      </c>
      <c r="M340" t="s">
        <v>953</v>
      </c>
      <c r="N340" t="s">
        <v>953</v>
      </c>
    </row>
    <row r="341" spans="1:14" x14ac:dyDescent="0.35">
      <c r="A341" t="s">
        <v>733</v>
      </c>
      <c r="B341" t="s">
        <v>734</v>
      </c>
      <c r="C341" t="s">
        <v>8</v>
      </c>
      <c r="D341">
        <v>42.96</v>
      </c>
      <c r="E341">
        <v>0</v>
      </c>
      <c r="F341">
        <v>42.96</v>
      </c>
      <c r="G341">
        <v>9.02</v>
      </c>
      <c r="H341">
        <v>0</v>
      </c>
      <c r="I341">
        <v>9.02</v>
      </c>
      <c r="J341">
        <v>0</v>
      </c>
      <c r="K341" t="s">
        <v>4636</v>
      </c>
      <c r="L341" t="s">
        <v>9</v>
      </c>
      <c r="M341" t="s">
        <v>953</v>
      </c>
      <c r="N341" t="s">
        <v>953</v>
      </c>
    </row>
    <row r="342" spans="1:14" x14ac:dyDescent="0.35">
      <c r="A342" t="s">
        <v>735</v>
      </c>
      <c r="B342" t="s">
        <v>736</v>
      </c>
      <c r="C342" t="s">
        <v>8</v>
      </c>
      <c r="D342">
        <v>46</v>
      </c>
      <c r="E342">
        <v>0</v>
      </c>
      <c r="F342">
        <v>46</v>
      </c>
      <c r="G342">
        <v>9.66</v>
      </c>
      <c r="H342">
        <v>0</v>
      </c>
      <c r="I342">
        <v>9.66</v>
      </c>
      <c r="J342">
        <v>0</v>
      </c>
      <c r="K342" t="s">
        <v>4636</v>
      </c>
      <c r="L342" t="s">
        <v>9</v>
      </c>
      <c r="M342" t="s">
        <v>953</v>
      </c>
      <c r="N342" t="s">
        <v>953</v>
      </c>
    </row>
    <row r="343" spans="1:14" x14ac:dyDescent="0.35">
      <c r="A343" t="s">
        <v>737</v>
      </c>
      <c r="B343" t="s">
        <v>738</v>
      </c>
      <c r="C343" t="s">
        <v>8</v>
      </c>
      <c r="D343">
        <v>9</v>
      </c>
      <c r="E343">
        <v>0</v>
      </c>
      <c r="F343">
        <v>9</v>
      </c>
      <c r="G343">
        <v>1.89</v>
      </c>
      <c r="H343">
        <v>0</v>
      </c>
      <c r="I343">
        <v>1.89</v>
      </c>
      <c r="J343">
        <v>0</v>
      </c>
      <c r="K343" t="s">
        <v>4636</v>
      </c>
      <c r="L343" t="s">
        <v>9</v>
      </c>
      <c r="M343" t="s">
        <v>953</v>
      </c>
      <c r="N343" t="s">
        <v>953</v>
      </c>
    </row>
    <row r="344" spans="1:14" x14ac:dyDescent="0.35">
      <c r="A344" t="s">
        <v>739</v>
      </c>
      <c r="B344" t="s">
        <v>740</v>
      </c>
      <c r="C344" t="s">
        <v>8</v>
      </c>
      <c r="D344">
        <v>102.18</v>
      </c>
      <c r="E344">
        <v>0.66</v>
      </c>
      <c r="F344">
        <v>101.52000000000001</v>
      </c>
      <c r="G344">
        <v>21.46</v>
      </c>
      <c r="H344">
        <v>0</v>
      </c>
      <c r="I344">
        <v>21.46</v>
      </c>
      <c r="J344">
        <v>0</v>
      </c>
      <c r="K344" t="s">
        <v>4636</v>
      </c>
      <c r="L344" t="s">
        <v>9</v>
      </c>
      <c r="M344" t="s">
        <v>953</v>
      </c>
      <c r="N344" t="s">
        <v>953</v>
      </c>
    </row>
    <row r="345" spans="1:14" x14ac:dyDescent="0.35">
      <c r="A345" t="s">
        <v>741</v>
      </c>
      <c r="B345" t="s">
        <v>742</v>
      </c>
      <c r="C345" t="s">
        <v>8</v>
      </c>
      <c r="D345">
        <v>127.8</v>
      </c>
      <c r="E345">
        <v>0</v>
      </c>
      <c r="F345">
        <v>127.8</v>
      </c>
      <c r="G345">
        <v>26.84</v>
      </c>
      <c r="H345">
        <v>0</v>
      </c>
      <c r="I345">
        <v>26.84</v>
      </c>
      <c r="J345">
        <v>0</v>
      </c>
      <c r="K345" t="s">
        <v>4636</v>
      </c>
      <c r="L345" t="s">
        <v>9</v>
      </c>
      <c r="M345" t="s">
        <v>953</v>
      </c>
      <c r="N345" t="s">
        <v>953</v>
      </c>
    </row>
    <row r="346" spans="1:14" x14ac:dyDescent="0.35">
      <c r="A346" t="s">
        <v>743</v>
      </c>
      <c r="B346" t="s">
        <v>744</v>
      </c>
      <c r="C346" t="s">
        <v>8</v>
      </c>
      <c r="D346">
        <v>78.2</v>
      </c>
      <c r="E346">
        <v>3.2</v>
      </c>
      <c r="F346">
        <v>75</v>
      </c>
      <c r="G346">
        <v>16.420000000000002</v>
      </c>
      <c r="H346">
        <v>0</v>
      </c>
      <c r="I346">
        <v>16.420000000000002</v>
      </c>
      <c r="J346">
        <v>0</v>
      </c>
      <c r="K346" t="s">
        <v>4636</v>
      </c>
      <c r="L346" t="s">
        <v>9</v>
      </c>
      <c r="M346" t="s">
        <v>953</v>
      </c>
      <c r="N346" t="s">
        <v>953</v>
      </c>
    </row>
    <row r="347" spans="1:14" x14ac:dyDescent="0.35">
      <c r="A347" t="s">
        <v>745</v>
      </c>
      <c r="B347" t="s">
        <v>746</v>
      </c>
      <c r="C347" t="s">
        <v>8</v>
      </c>
      <c r="D347">
        <v>1.85</v>
      </c>
      <c r="E347">
        <v>1.1499999999999999</v>
      </c>
      <c r="F347">
        <v>0.70000000000000018</v>
      </c>
      <c r="G347">
        <v>1</v>
      </c>
      <c r="H347">
        <v>0.29999999999999982</v>
      </c>
      <c r="I347">
        <v>1</v>
      </c>
      <c r="J347">
        <v>0.29999999999999982</v>
      </c>
      <c r="K347" t="s">
        <v>4636</v>
      </c>
      <c r="L347" t="s">
        <v>89</v>
      </c>
      <c r="M347" t="s">
        <v>903</v>
      </c>
      <c r="N347" t="s">
        <v>1218</v>
      </c>
    </row>
    <row r="348" spans="1:14" x14ac:dyDescent="0.35">
      <c r="A348" t="s">
        <v>747</v>
      </c>
      <c r="B348" t="s">
        <v>748</v>
      </c>
      <c r="C348" t="s">
        <v>8</v>
      </c>
      <c r="D348">
        <v>7.94</v>
      </c>
      <c r="E348">
        <v>7.94</v>
      </c>
      <c r="F348">
        <v>0</v>
      </c>
      <c r="G348">
        <v>7.94</v>
      </c>
      <c r="H348">
        <v>7.94</v>
      </c>
      <c r="I348">
        <v>7.94</v>
      </c>
      <c r="J348">
        <v>7.94</v>
      </c>
      <c r="K348" t="s">
        <v>4636</v>
      </c>
      <c r="L348" t="s">
        <v>12</v>
      </c>
      <c r="M348" t="s">
        <v>878</v>
      </c>
      <c r="N348" t="s">
        <v>879</v>
      </c>
    </row>
    <row r="349" spans="1:14" x14ac:dyDescent="0.35">
      <c r="A349" t="s">
        <v>749</v>
      </c>
      <c r="B349" t="s">
        <v>750</v>
      </c>
      <c r="C349" t="s">
        <v>8</v>
      </c>
      <c r="D349">
        <v>5.9</v>
      </c>
      <c r="E349">
        <v>5.9</v>
      </c>
      <c r="F349">
        <v>0</v>
      </c>
      <c r="G349">
        <v>3.8</v>
      </c>
      <c r="H349">
        <v>3.8</v>
      </c>
      <c r="I349">
        <v>3.8</v>
      </c>
      <c r="J349">
        <v>3.8</v>
      </c>
      <c r="K349" t="s">
        <v>4636</v>
      </c>
      <c r="L349" t="s">
        <v>12</v>
      </c>
      <c r="M349" t="s">
        <v>878</v>
      </c>
      <c r="N349" t="s">
        <v>879</v>
      </c>
    </row>
    <row r="350" spans="1:14" x14ac:dyDescent="0.35">
      <c r="A350" t="s">
        <v>751</v>
      </c>
      <c r="B350" t="s">
        <v>752</v>
      </c>
      <c r="C350" t="s">
        <v>8</v>
      </c>
      <c r="D350">
        <v>5.75</v>
      </c>
      <c r="E350">
        <v>5.75</v>
      </c>
      <c r="F350">
        <v>0</v>
      </c>
      <c r="G350">
        <v>5.75</v>
      </c>
      <c r="H350">
        <v>5.75</v>
      </c>
      <c r="I350">
        <v>5.75</v>
      </c>
      <c r="J350">
        <v>5.75</v>
      </c>
      <c r="K350" t="s">
        <v>4636</v>
      </c>
      <c r="L350" t="s">
        <v>12</v>
      </c>
      <c r="M350" t="s">
        <v>890</v>
      </c>
      <c r="N350" t="s">
        <v>891</v>
      </c>
    </row>
    <row r="351" spans="1:14" x14ac:dyDescent="0.35">
      <c r="A351" t="s">
        <v>753</v>
      </c>
      <c r="B351" t="s">
        <v>754</v>
      </c>
      <c r="C351" t="s">
        <v>8</v>
      </c>
      <c r="D351">
        <v>134</v>
      </c>
      <c r="E351">
        <v>0</v>
      </c>
      <c r="F351">
        <v>134</v>
      </c>
      <c r="G351">
        <v>134</v>
      </c>
      <c r="H351">
        <v>0</v>
      </c>
      <c r="I351">
        <v>134</v>
      </c>
      <c r="J351">
        <v>0</v>
      </c>
      <c r="K351" t="s">
        <v>4636</v>
      </c>
      <c r="L351" t="s">
        <v>12</v>
      </c>
      <c r="M351" t="s">
        <v>966</v>
      </c>
      <c r="N351" t="s">
        <v>891</v>
      </c>
    </row>
    <row r="352" spans="1:14" x14ac:dyDescent="0.35">
      <c r="A352" t="s">
        <v>755</v>
      </c>
      <c r="B352" t="s">
        <v>756</v>
      </c>
      <c r="C352" t="s">
        <v>8</v>
      </c>
      <c r="D352">
        <v>36.799999999999997</v>
      </c>
      <c r="E352">
        <v>36.299999999999997</v>
      </c>
      <c r="F352">
        <v>0.5</v>
      </c>
      <c r="G352">
        <v>12.63</v>
      </c>
      <c r="H352">
        <v>12.13</v>
      </c>
      <c r="I352">
        <v>12.63</v>
      </c>
      <c r="J352">
        <v>12.13</v>
      </c>
      <c r="K352" t="s">
        <v>4636</v>
      </c>
      <c r="L352" t="s">
        <v>12</v>
      </c>
      <c r="M352" t="s">
        <v>878</v>
      </c>
      <c r="N352" t="s">
        <v>879</v>
      </c>
    </row>
    <row r="353" spans="1:14" x14ac:dyDescent="0.35">
      <c r="A353" t="s">
        <v>757</v>
      </c>
      <c r="B353" t="s">
        <v>758</v>
      </c>
      <c r="C353" t="s">
        <v>8</v>
      </c>
      <c r="D353">
        <v>24.5</v>
      </c>
      <c r="E353">
        <v>0</v>
      </c>
      <c r="F353">
        <v>24.5</v>
      </c>
      <c r="G353">
        <v>0</v>
      </c>
      <c r="H353">
        <v>0</v>
      </c>
      <c r="I353">
        <v>0</v>
      </c>
      <c r="J353">
        <v>0</v>
      </c>
      <c r="K353" t="s">
        <v>4636</v>
      </c>
      <c r="L353" t="s">
        <v>12</v>
      </c>
      <c r="M353">
        <v>0</v>
      </c>
      <c r="N353" t="s">
        <v>896</v>
      </c>
    </row>
    <row r="354" spans="1:14" x14ac:dyDescent="0.35">
      <c r="A354" t="s">
        <v>759</v>
      </c>
      <c r="B354" t="s">
        <v>760</v>
      </c>
      <c r="C354" t="s">
        <v>8</v>
      </c>
      <c r="D354">
        <v>10</v>
      </c>
      <c r="E354">
        <v>0</v>
      </c>
      <c r="F354">
        <v>10</v>
      </c>
      <c r="G354">
        <v>0</v>
      </c>
      <c r="H354">
        <v>0</v>
      </c>
      <c r="I354">
        <v>0</v>
      </c>
      <c r="J354">
        <v>0</v>
      </c>
      <c r="K354" t="s">
        <v>4636</v>
      </c>
      <c r="L354" t="s">
        <v>12</v>
      </c>
      <c r="M354" t="s">
        <v>895</v>
      </c>
      <c r="N354" t="s">
        <v>896</v>
      </c>
    </row>
    <row r="355" spans="1:14" x14ac:dyDescent="0.35">
      <c r="A355" t="s">
        <v>761</v>
      </c>
      <c r="B355" t="s">
        <v>762</v>
      </c>
      <c r="C355" t="s">
        <v>8</v>
      </c>
      <c r="D355">
        <v>20</v>
      </c>
      <c r="E355">
        <v>0</v>
      </c>
      <c r="F355">
        <v>20</v>
      </c>
      <c r="G355">
        <v>0</v>
      </c>
      <c r="H355">
        <v>0</v>
      </c>
      <c r="I355">
        <v>0</v>
      </c>
      <c r="J355">
        <v>0</v>
      </c>
      <c r="K355" t="s">
        <v>4636</v>
      </c>
      <c r="L355" t="s">
        <v>12</v>
      </c>
      <c r="M355" t="s">
        <v>895</v>
      </c>
      <c r="N355" t="s">
        <v>896</v>
      </c>
    </row>
    <row r="356" spans="1:14" x14ac:dyDescent="0.35">
      <c r="A356" t="s">
        <v>763</v>
      </c>
      <c r="B356" t="s">
        <v>764</v>
      </c>
      <c r="C356" t="s">
        <v>8</v>
      </c>
      <c r="D356">
        <v>4.0999999999999996</v>
      </c>
      <c r="E356">
        <v>4.0999999999999996</v>
      </c>
      <c r="F356">
        <v>0</v>
      </c>
      <c r="G356">
        <v>4.0999999999999996</v>
      </c>
      <c r="H356">
        <v>4.0999999999999996</v>
      </c>
      <c r="I356">
        <v>4.0999999999999996</v>
      </c>
      <c r="J356">
        <v>4.0999999999999996</v>
      </c>
      <c r="K356" t="s">
        <v>4636</v>
      </c>
      <c r="L356" t="s">
        <v>12</v>
      </c>
      <c r="M356" t="s">
        <v>878</v>
      </c>
      <c r="N356" t="s">
        <v>879</v>
      </c>
    </row>
    <row r="357" spans="1:14" x14ac:dyDescent="0.35">
      <c r="A357" t="s">
        <v>765</v>
      </c>
      <c r="B357" t="s">
        <v>766</v>
      </c>
      <c r="C357" t="s">
        <v>17</v>
      </c>
      <c r="D357">
        <v>9.1</v>
      </c>
      <c r="E357">
        <v>9.1</v>
      </c>
      <c r="F357">
        <v>0</v>
      </c>
      <c r="G357">
        <v>4.07</v>
      </c>
      <c r="H357">
        <v>4.07</v>
      </c>
      <c r="I357">
        <v>4.07</v>
      </c>
      <c r="J357">
        <v>4.07</v>
      </c>
      <c r="K357" t="s">
        <v>4636</v>
      </c>
      <c r="L357" t="s">
        <v>89</v>
      </c>
      <c r="M357" t="s">
        <v>878</v>
      </c>
      <c r="N357" t="s">
        <v>879</v>
      </c>
    </row>
    <row r="358" spans="1:14" x14ac:dyDescent="0.35">
      <c r="A358" t="s">
        <v>767</v>
      </c>
      <c r="B358" t="s">
        <v>768</v>
      </c>
      <c r="C358" t="s">
        <v>17</v>
      </c>
      <c r="D358">
        <v>1</v>
      </c>
      <c r="E358">
        <v>1</v>
      </c>
      <c r="F358">
        <v>0</v>
      </c>
      <c r="G358">
        <v>0.47</v>
      </c>
      <c r="H358">
        <v>0.47</v>
      </c>
      <c r="I358">
        <v>0.47</v>
      </c>
      <c r="J358">
        <v>0.47</v>
      </c>
      <c r="K358" t="s">
        <v>4636</v>
      </c>
      <c r="L358" t="s">
        <v>89</v>
      </c>
      <c r="M358" t="s">
        <v>878</v>
      </c>
      <c r="N358" t="s">
        <v>879</v>
      </c>
    </row>
    <row r="359" spans="1:14" x14ac:dyDescent="0.35">
      <c r="A359" t="s">
        <v>769</v>
      </c>
      <c r="B359" t="s">
        <v>770</v>
      </c>
      <c r="C359" t="s">
        <v>8</v>
      </c>
      <c r="D359">
        <v>0.6</v>
      </c>
      <c r="E359">
        <v>0.6</v>
      </c>
      <c r="F359">
        <v>0</v>
      </c>
      <c r="G359">
        <v>0.34</v>
      </c>
      <c r="H359">
        <v>0.34</v>
      </c>
      <c r="I359">
        <v>0.34</v>
      </c>
      <c r="J359">
        <v>0.34</v>
      </c>
      <c r="K359" t="s">
        <v>4636</v>
      </c>
      <c r="L359" t="s">
        <v>9</v>
      </c>
      <c r="M359" t="s">
        <v>878</v>
      </c>
      <c r="N359" t="s">
        <v>879</v>
      </c>
    </row>
    <row r="360" spans="1:14" x14ac:dyDescent="0.35">
      <c r="A360" t="s">
        <v>771</v>
      </c>
      <c r="B360" t="s">
        <v>772</v>
      </c>
      <c r="C360" t="s">
        <v>8</v>
      </c>
      <c r="D360">
        <v>96.43</v>
      </c>
      <c r="E360">
        <v>0</v>
      </c>
      <c r="F360">
        <v>96.43</v>
      </c>
      <c r="G360">
        <v>96.43</v>
      </c>
      <c r="H360">
        <v>0</v>
      </c>
      <c r="I360">
        <v>96.43</v>
      </c>
      <c r="J360">
        <v>0</v>
      </c>
      <c r="K360" t="s">
        <v>4636</v>
      </c>
      <c r="L360" t="s">
        <v>12</v>
      </c>
      <c r="M360" t="s">
        <v>890</v>
      </c>
      <c r="N360" t="s">
        <v>891</v>
      </c>
    </row>
    <row r="361" spans="1:14" x14ac:dyDescent="0.35">
      <c r="A361" t="s">
        <v>773</v>
      </c>
      <c r="B361" t="s">
        <v>774</v>
      </c>
      <c r="C361" t="s">
        <v>8</v>
      </c>
      <c r="D361">
        <v>96.91</v>
      </c>
      <c r="E361">
        <v>0</v>
      </c>
      <c r="F361">
        <v>96.91</v>
      </c>
      <c r="G361">
        <v>96.91</v>
      </c>
      <c r="H361">
        <v>0</v>
      </c>
      <c r="I361">
        <v>96.91</v>
      </c>
      <c r="J361">
        <v>0</v>
      </c>
      <c r="K361" t="s">
        <v>4636</v>
      </c>
      <c r="L361" t="s">
        <v>12</v>
      </c>
      <c r="M361" t="s">
        <v>890</v>
      </c>
      <c r="N361" t="s">
        <v>891</v>
      </c>
    </row>
    <row r="362" spans="1:14" x14ac:dyDescent="0.35">
      <c r="A362" t="s">
        <v>775</v>
      </c>
      <c r="B362" t="s">
        <v>776</v>
      </c>
      <c r="C362" t="s">
        <v>8</v>
      </c>
      <c r="D362">
        <v>96.65</v>
      </c>
      <c r="E362">
        <v>0</v>
      </c>
      <c r="F362">
        <v>96.65</v>
      </c>
      <c r="G362">
        <v>96.65</v>
      </c>
      <c r="H362">
        <v>0</v>
      </c>
      <c r="I362">
        <v>96.65</v>
      </c>
      <c r="J362">
        <v>0</v>
      </c>
      <c r="K362" t="s">
        <v>4636</v>
      </c>
      <c r="L362" t="s">
        <v>12</v>
      </c>
      <c r="M362" t="s">
        <v>890</v>
      </c>
      <c r="N362" t="s">
        <v>891</v>
      </c>
    </row>
    <row r="363" spans="1:14" x14ac:dyDescent="0.35">
      <c r="A363" t="s">
        <v>777</v>
      </c>
      <c r="B363" t="s">
        <v>778</v>
      </c>
      <c r="C363" t="s">
        <v>8</v>
      </c>
      <c r="D363">
        <v>96.49</v>
      </c>
      <c r="E363">
        <v>0</v>
      </c>
      <c r="F363">
        <v>96.49</v>
      </c>
      <c r="G363">
        <v>96.49</v>
      </c>
      <c r="H363">
        <v>0</v>
      </c>
      <c r="I363">
        <v>96.49</v>
      </c>
      <c r="J363">
        <v>0</v>
      </c>
      <c r="K363" t="s">
        <v>4636</v>
      </c>
      <c r="L363" t="s">
        <v>12</v>
      </c>
      <c r="M363" t="s">
        <v>890</v>
      </c>
      <c r="N363" t="s">
        <v>891</v>
      </c>
    </row>
    <row r="364" spans="1:14" x14ac:dyDescent="0.35">
      <c r="A364" t="s">
        <v>779</v>
      </c>
      <c r="B364" t="s">
        <v>780</v>
      </c>
      <c r="C364" t="s">
        <v>8</v>
      </c>
      <c r="D364">
        <v>96.65</v>
      </c>
      <c r="E364">
        <v>0</v>
      </c>
      <c r="F364">
        <v>96.65</v>
      </c>
      <c r="G364">
        <v>96.65</v>
      </c>
      <c r="H364">
        <v>0</v>
      </c>
      <c r="I364">
        <v>96.65</v>
      </c>
      <c r="J364">
        <v>0</v>
      </c>
      <c r="K364" t="s">
        <v>4636</v>
      </c>
      <c r="L364" t="s">
        <v>12</v>
      </c>
      <c r="M364" t="s">
        <v>890</v>
      </c>
      <c r="N364" t="s">
        <v>891</v>
      </c>
    </row>
    <row r="365" spans="1:14" x14ac:dyDescent="0.35">
      <c r="A365" t="s">
        <v>842</v>
      </c>
      <c r="B365" t="s">
        <v>843</v>
      </c>
      <c r="C365" t="s">
        <v>17</v>
      </c>
      <c r="D365">
        <v>60</v>
      </c>
      <c r="E365">
        <v>0</v>
      </c>
      <c r="F365">
        <v>60</v>
      </c>
      <c r="G365">
        <v>60</v>
      </c>
      <c r="H365">
        <v>0</v>
      </c>
      <c r="I365">
        <v>60</v>
      </c>
      <c r="J365">
        <v>0</v>
      </c>
      <c r="K365" t="s">
        <v>4636</v>
      </c>
      <c r="L365" t="s">
        <v>89</v>
      </c>
      <c r="M365" t="s">
        <v>878</v>
      </c>
      <c r="N365" t="s">
        <v>879</v>
      </c>
    </row>
    <row r="366" spans="1:14" x14ac:dyDescent="0.35">
      <c r="A366" t="s">
        <v>783</v>
      </c>
      <c r="B366" t="s">
        <v>784</v>
      </c>
      <c r="C366" t="s">
        <v>8</v>
      </c>
      <c r="D366">
        <v>3.55</v>
      </c>
      <c r="E366">
        <v>0.45</v>
      </c>
      <c r="F366">
        <v>3.0999999999999996</v>
      </c>
      <c r="G366">
        <v>3.55</v>
      </c>
      <c r="H366">
        <v>0.45000000000000018</v>
      </c>
      <c r="I366">
        <v>3.55</v>
      </c>
      <c r="J366">
        <v>0.45000000000000018</v>
      </c>
      <c r="K366" t="s">
        <v>4636</v>
      </c>
      <c r="L366" t="s">
        <v>9</v>
      </c>
      <c r="M366" t="s">
        <v>936</v>
      </c>
      <c r="N366" t="s">
        <v>937</v>
      </c>
    </row>
    <row r="367" spans="1:14" x14ac:dyDescent="0.35">
      <c r="A367" t="s">
        <v>785</v>
      </c>
      <c r="B367" t="s">
        <v>786</v>
      </c>
      <c r="C367" t="s">
        <v>8</v>
      </c>
      <c r="D367">
        <v>61.5</v>
      </c>
      <c r="E367">
        <v>26.5</v>
      </c>
      <c r="F367">
        <v>35</v>
      </c>
      <c r="G367">
        <v>12.92</v>
      </c>
      <c r="H367">
        <v>0</v>
      </c>
      <c r="I367">
        <v>12.92</v>
      </c>
      <c r="J367">
        <v>0</v>
      </c>
      <c r="K367" t="s">
        <v>4636</v>
      </c>
      <c r="L367" t="s">
        <v>12</v>
      </c>
      <c r="M367" t="s">
        <v>953</v>
      </c>
      <c r="N367" t="s">
        <v>953</v>
      </c>
    </row>
    <row r="368" spans="1:14" x14ac:dyDescent="0.35">
      <c r="A368" t="s">
        <v>787</v>
      </c>
      <c r="B368" t="s">
        <v>788</v>
      </c>
      <c r="C368" t="s">
        <v>8</v>
      </c>
      <c r="D368">
        <v>3.2</v>
      </c>
      <c r="E368">
        <v>3.2</v>
      </c>
      <c r="F368">
        <v>0</v>
      </c>
      <c r="G368">
        <v>3.2</v>
      </c>
      <c r="H368">
        <v>3.2</v>
      </c>
      <c r="I368">
        <v>3.2</v>
      </c>
      <c r="J368">
        <v>3.2</v>
      </c>
      <c r="K368" t="s">
        <v>4636</v>
      </c>
      <c r="L368" t="s">
        <v>89</v>
      </c>
      <c r="M368" t="s">
        <v>878</v>
      </c>
      <c r="N368" t="s">
        <v>879</v>
      </c>
    </row>
    <row r="369" spans="1:14" x14ac:dyDescent="0.35">
      <c r="A369" t="s">
        <v>789</v>
      </c>
      <c r="B369" t="s">
        <v>790</v>
      </c>
      <c r="C369" t="s">
        <v>17</v>
      </c>
      <c r="D369">
        <v>18.399999999999999</v>
      </c>
      <c r="E369">
        <v>18.399999999999999</v>
      </c>
      <c r="F369">
        <v>0</v>
      </c>
      <c r="G369">
        <v>18.399999999999999</v>
      </c>
      <c r="H369">
        <v>18.399999999999999</v>
      </c>
      <c r="I369">
        <v>18.399999999999999</v>
      </c>
      <c r="J369">
        <v>18.399999999999999</v>
      </c>
      <c r="K369" t="s">
        <v>4636</v>
      </c>
      <c r="L369" t="s">
        <v>9</v>
      </c>
      <c r="M369" t="s">
        <v>878</v>
      </c>
      <c r="N369" t="s">
        <v>879</v>
      </c>
    </row>
    <row r="370" spans="1:14" x14ac:dyDescent="0.35">
      <c r="A370" t="s">
        <v>791</v>
      </c>
      <c r="B370" t="s">
        <v>792</v>
      </c>
      <c r="C370" t="s">
        <v>8</v>
      </c>
      <c r="D370">
        <v>20</v>
      </c>
      <c r="E370">
        <v>0</v>
      </c>
      <c r="F370">
        <v>20</v>
      </c>
      <c r="G370">
        <v>5.4</v>
      </c>
      <c r="H370">
        <v>0</v>
      </c>
      <c r="I370">
        <v>5.4</v>
      </c>
      <c r="J370">
        <v>0</v>
      </c>
      <c r="K370" t="s">
        <v>4636</v>
      </c>
      <c r="L370" t="s">
        <v>9</v>
      </c>
      <c r="M370" t="s">
        <v>895</v>
      </c>
      <c r="N370" t="s">
        <v>896</v>
      </c>
    </row>
    <row r="371" spans="1:14" x14ac:dyDescent="0.35">
      <c r="A371" t="s">
        <v>793</v>
      </c>
      <c r="B371" t="s">
        <v>794</v>
      </c>
      <c r="C371" t="s">
        <v>8</v>
      </c>
      <c r="D371">
        <v>15</v>
      </c>
      <c r="E371">
        <v>0</v>
      </c>
      <c r="F371">
        <v>15</v>
      </c>
      <c r="G371">
        <v>4.05</v>
      </c>
      <c r="H371">
        <v>0</v>
      </c>
      <c r="I371">
        <v>4.05</v>
      </c>
      <c r="J371">
        <v>0</v>
      </c>
      <c r="K371" t="s">
        <v>4636</v>
      </c>
      <c r="L371" t="s">
        <v>9</v>
      </c>
      <c r="M371" t="s">
        <v>895</v>
      </c>
      <c r="N371" t="s">
        <v>896</v>
      </c>
    </row>
    <row r="372" spans="1:14" x14ac:dyDescent="0.35">
      <c r="A372" t="s">
        <v>795</v>
      </c>
      <c r="B372" t="s">
        <v>796</v>
      </c>
      <c r="C372" t="s">
        <v>8</v>
      </c>
      <c r="D372">
        <v>38</v>
      </c>
      <c r="E372">
        <v>0</v>
      </c>
      <c r="F372">
        <v>38</v>
      </c>
      <c r="G372">
        <v>7.98</v>
      </c>
      <c r="H372">
        <v>0</v>
      </c>
      <c r="I372">
        <v>7.98</v>
      </c>
      <c r="J372">
        <v>0</v>
      </c>
      <c r="K372" t="s">
        <v>4636</v>
      </c>
      <c r="L372" t="s">
        <v>9</v>
      </c>
      <c r="M372" t="s">
        <v>953</v>
      </c>
      <c r="N372" t="s">
        <v>953</v>
      </c>
    </row>
    <row r="373" spans="1:14" x14ac:dyDescent="0.35">
      <c r="A373" t="s">
        <v>799</v>
      </c>
      <c r="B373" t="s">
        <v>800</v>
      </c>
      <c r="C373" t="s">
        <v>8</v>
      </c>
      <c r="D373">
        <v>46.9</v>
      </c>
      <c r="E373">
        <v>0.9</v>
      </c>
      <c r="F373">
        <v>46</v>
      </c>
      <c r="G373">
        <v>46.9</v>
      </c>
      <c r="H373">
        <v>0.89999999999999858</v>
      </c>
      <c r="I373">
        <v>46.9</v>
      </c>
      <c r="J373">
        <v>0.89999999999999858</v>
      </c>
      <c r="K373" t="s">
        <v>4636</v>
      </c>
      <c r="L373" t="s">
        <v>9</v>
      </c>
      <c r="M373" t="s">
        <v>890</v>
      </c>
      <c r="N373" t="s">
        <v>891</v>
      </c>
    </row>
    <row r="374" spans="1:14" x14ac:dyDescent="0.35">
      <c r="A374" t="s">
        <v>801</v>
      </c>
      <c r="B374" t="s">
        <v>802</v>
      </c>
      <c r="C374" t="s">
        <v>8</v>
      </c>
      <c r="D374">
        <v>2.5</v>
      </c>
      <c r="E374">
        <v>1.5</v>
      </c>
      <c r="F374">
        <v>1</v>
      </c>
      <c r="G374">
        <v>0.53</v>
      </c>
      <c r="H374">
        <v>0</v>
      </c>
      <c r="I374">
        <v>0.53</v>
      </c>
      <c r="J374">
        <v>0</v>
      </c>
      <c r="K374" t="s">
        <v>4636</v>
      </c>
      <c r="L374" t="s">
        <v>9</v>
      </c>
      <c r="M374" t="s">
        <v>878</v>
      </c>
      <c r="N374" t="s">
        <v>879</v>
      </c>
    </row>
    <row r="375" spans="1:14" x14ac:dyDescent="0.35">
      <c r="A375" t="s">
        <v>803</v>
      </c>
      <c r="B375" t="s">
        <v>804</v>
      </c>
      <c r="C375" t="s">
        <v>8</v>
      </c>
      <c r="D375">
        <v>47.6</v>
      </c>
      <c r="E375">
        <v>3.6</v>
      </c>
      <c r="F375">
        <v>44</v>
      </c>
      <c r="G375">
        <v>47.6</v>
      </c>
      <c r="H375">
        <v>3.6000000000000014</v>
      </c>
      <c r="I375">
        <v>47.6</v>
      </c>
      <c r="J375">
        <v>3.6000000000000014</v>
      </c>
      <c r="K375" t="s">
        <v>4636</v>
      </c>
      <c r="L375" t="s">
        <v>89</v>
      </c>
      <c r="M375" t="s">
        <v>890</v>
      </c>
      <c r="N375" t="s">
        <v>891</v>
      </c>
    </row>
    <row r="376" spans="1:14" x14ac:dyDescent="0.35">
      <c r="A376" t="s">
        <v>805</v>
      </c>
      <c r="B376" t="s">
        <v>806</v>
      </c>
      <c r="C376" t="s">
        <v>8</v>
      </c>
      <c r="D376">
        <v>17.100000000000001</v>
      </c>
      <c r="E376">
        <v>17.100000000000001</v>
      </c>
      <c r="F376">
        <v>0</v>
      </c>
      <c r="G376">
        <v>3.59</v>
      </c>
      <c r="H376">
        <v>3.59</v>
      </c>
      <c r="I376">
        <v>3.59</v>
      </c>
      <c r="J376">
        <v>3.59</v>
      </c>
      <c r="K376" t="s">
        <v>4636</v>
      </c>
      <c r="L376" t="s">
        <v>9</v>
      </c>
      <c r="M376" t="s">
        <v>953</v>
      </c>
      <c r="N376" t="s">
        <v>953</v>
      </c>
    </row>
    <row r="377" spans="1:14" x14ac:dyDescent="0.35">
      <c r="A377" t="s">
        <v>807</v>
      </c>
      <c r="B377" t="s">
        <v>808</v>
      </c>
      <c r="C377" t="s">
        <v>8</v>
      </c>
      <c r="D377">
        <v>1</v>
      </c>
      <c r="E377">
        <v>0.2</v>
      </c>
      <c r="F377">
        <v>0.8</v>
      </c>
      <c r="G377">
        <v>0</v>
      </c>
      <c r="H377">
        <v>0</v>
      </c>
      <c r="I377">
        <v>0</v>
      </c>
      <c r="J377">
        <v>0</v>
      </c>
      <c r="K377" t="s">
        <v>4636</v>
      </c>
      <c r="M377" t="s">
        <v>936</v>
      </c>
      <c r="N377" t="s">
        <v>937</v>
      </c>
    </row>
    <row r="378" spans="1:14" x14ac:dyDescent="0.35">
      <c r="A378" t="s">
        <v>809</v>
      </c>
      <c r="B378" t="s">
        <v>809</v>
      </c>
      <c r="C378" t="s">
        <v>8</v>
      </c>
      <c r="D378">
        <v>308</v>
      </c>
      <c r="E378">
        <v>308</v>
      </c>
      <c r="F378">
        <v>0</v>
      </c>
      <c r="G378">
        <v>0</v>
      </c>
      <c r="H378">
        <v>0</v>
      </c>
      <c r="I378">
        <v>308</v>
      </c>
      <c r="J378">
        <v>308</v>
      </c>
      <c r="K378" t="s">
        <v>4632</v>
      </c>
      <c r="M378" t="s">
        <v>966</v>
      </c>
      <c r="N378" t="s">
        <v>891</v>
      </c>
    </row>
    <row r="379" spans="1:14" x14ac:dyDescent="0.35">
      <c r="A379" t="s">
        <v>810</v>
      </c>
      <c r="B379" t="s">
        <v>810</v>
      </c>
      <c r="C379" t="s">
        <v>8</v>
      </c>
      <c r="D379">
        <v>1.25</v>
      </c>
      <c r="E379">
        <v>1.25</v>
      </c>
      <c r="F379">
        <v>0</v>
      </c>
      <c r="G379">
        <v>0.9</v>
      </c>
      <c r="H379">
        <v>0.9</v>
      </c>
      <c r="I379">
        <v>0.9</v>
      </c>
      <c r="J379">
        <v>0.9</v>
      </c>
      <c r="K379" t="s">
        <v>4636</v>
      </c>
      <c r="M379" t="s">
        <v>878</v>
      </c>
      <c r="N379" t="s">
        <v>879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5DD78-B651-4F91-B4DE-97943ED027C4}">
  <dimension ref="A3:E63"/>
  <sheetViews>
    <sheetView topLeftCell="A58" workbookViewId="0">
      <selection activeCell="A19" sqref="A19:E63"/>
    </sheetView>
  </sheetViews>
  <sheetFormatPr defaultRowHeight="14.5" x14ac:dyDescent="0.35"/>
  <cols>
    <col min="1" max="1" width="21.81640625" bestFit="1" customWidth="1"/>
    <col min="2" max="2" width="15.26953125" bestFit="1" customWidth="1"/>
    <col min="3" max="3" width="7.6328125" bestFit="1" customWidth="1"/>
    <col min="4" max="4" width="14.1796875" bestFit="1" customWidth="1"/>
    <col min="5" max="5" width="10.7265625" bestFit="1" customWidth="1"/>
  </cols>
  <sheetData>
    <row r="3" spans="1:5" x14ac:dyDescent="0.35">
      <c r="A3" s="22" t="s">
        <v>4641</v>
      </c>
      <c r="B3" s="22" t="s">
        <v>4639</v>
      </c>
    </row>
    <row r="4" spans="1:5" x14ac:dyDescent="0.35">
      <c r="A4" s="22" t="s">
        <v>4637</v>
      </c>
      <c r="B4" t="s">
        <v>8</v>
      </c>
      <c r="C4" t="s">
        <v>17</v>
      </c>
      <c r="D4" t="s">
        <v>88</v>
      </c>
      <c r="E4" t="s">
        <v>4638</v>
      </c>
    </row>
    <row r="5" spans="1:5" x14ac:dyDescent="0.35">
      <c r="A5" s="23" t="s">
        <v>896</v>
      </c>
      <c r="B5" s="24">
        <v>5.879999999999999</v>
      </c>
      <c r="C5" s="24">
        <v>0</v>
      </c>
      <c r="D5" s="24">
        <v>0</v>
      </c>
      <c r="E5" s="24">
        <v>5.879999999999999</v>
      </c>
    </row>
    <row r="6" spans="1:5" x14ac:dyDescent="0.35">
      <c r="A6" s="23" t="s">
        <v>937</v>
      </c>
      <c r="B6" s="24">
        <v>2.6900000000000022</v>
      </c>
      <c r="C6" s="24">
        <v>1.19</v>
      </c>
      <c r="D6" s="24"/>
      <c r="E6" s="24">
        <v>3.8800000000000021</v>
      </c>
    </row>
    <row r="7" spans="1:5" x14ac:dyDescent="0.35">
      <c r="A7" s="23" t="s">
        <v>1386</v>
      </c>
      <c r="B7" s="24">
        <v>19.47</v>
      </c>
      <c r="C7" s="24"/>
      <c r="D7" s="24"/>
      <c r="E7" s="24">
        <v>19.47</v>
      </c>
    </row>
    <row r="8" spans="1:5" x14ac:dyDescent="0.35">
      <c r="A8" s="23" t="s">
        <v>2711</v>
      </c>
      <c r="B8" s="24">
        <v>2.5</v>
      </c>
      <c r="C8" s="24"/>
      <c r="D8" s="24"/>
      <c r="E8" s="24">
        <v>2.5</v>
      </c>
    </row>
    <row r="9" spans="1:5" x14ac:dyDescent="0.35">
      <c r="A9" s="23" t="s">
        <v>1063</v>
      </c>
      <c r="B9" s="24">
        <v>87.410000000000025</v>
      </c>
      <c r="C9" s="24"/>
      <c r="D9" s="24"/>
      <c r="E9" s="24">
        <v>87.410000000000025</v>
      </c>
    </row>
    <row r="10" spans="1:5" x14ac:dyDescent="0.35">
      <c r="A10" s="23" t="s">
        <v>1218</v>
      </c>
      <c r="B10" s="24">
        <v>1.2999999999999998</v>
      </c>
      <c r="C10" s="24">
        <v>1.25</v>
      </c>
      <c r="D10" s="24"/>
      <c r="E10" s="24">
        <v>2.5499999999999998</v>
      </c>
    </row>
    <row r="11" spans="1:5" x14ac:dyDescent="0.35">
      <c r="A11" s="23" t="s">
        <v>891</v>
      </c>
      <c r="B11" s="24">
        <v>1489.3799999999999</v>
      </c>
      <c r="C11" s="24">
        <v>680.01</v>
      </c>
      <c r="D11" s="24">
        <v>30.880000000000003</v>
      </c>
      <c r="E11" s="24">
        <v>2200.27</v>
      </c>
    </row>
    <row r="12" spans="1:5" x14ac:dyDescent="0.35">
      <c r="A12" s="23" t="s">
        <v>903</v>
      </c>
      <c r="B12" s="24">
        <v>0</v>
      </c>
      <c r="C12" s="24"/>
      <c r="D12" s="24"/>
      <c r="E12" s="24">
        <v>0</v>
      </c>
    </row>
    <row r="13" spans="1:5" x14ac:dyDescent="0.35">
      <c r="A13" s="23" t="s">
        <v>1167</v>
      </c>
      <c r="B13" s="24">
        <v>5</v>
      </c>
      <c r="C13" s="24"/>
      <c r="D13" s="24"/>
      <c r="E13" s="24">
        <v>5</v>
      </c>
    </row>
    <row r="14" spans="1:5" x14ac:dyDescent="0.35">
      <c r="A14" s="23" t="s">
        <v>879</v>
      </c>
      <c r="B14" s="24">
        <v>684.45</v>
      </c>
      <c r="C14" s="24">
        <v>244.98000000000002</v>
      </c>
      <c r="D14" s="24">
        <v>122.91000000000003</v>
      </c>
      <c r="E14" s="24">
        <v>1052.3400000000001</v>
      </c>
    </row>
    <row r="15" spans="1:5" x14ac:dyDescent="0.35">
      <c r="A15" s="23" t="s">
        <v>953</v>
      </c>
      <c r="B15" s="24">
        <v>6.93</v>
      </c>
      <c r="C15" s="24">
        <v>0</v>
      </c>
      <c r="D15" s="24">
        <v>6.3</v>
      </c>
      <c r="E15" s="24">
        <v>13.23</v>
      </c>
    </row>
    <row r="16" spans="1:5" x14ac:dyDescent="0.35">
      <c r="A16" s="23" t="s">
        <v>4638</v>
      </c>
      <c r="B16" s="24">
        <v>2305.0099999999998</v>
      </c>
      <c r="C16" s="24">
        <v>927.43000000000006</v>
      </c>
      <c r="D16" s="24">
        <v>160.09000000000003</v>
      </c>
      <c r="E16" s="24">
        <v>3392.53</v>
      </c>
    </row>
    <row r="19" spans="1:4" x14ac:dyDescent="0.35">
      <c r="A19" s="23" t="s">
        <v>4640</v>
      </c>
    </row>
    <row r="20" spans="1:4" x14ac:dyDescent="0.35">
      <c r="B20" t="s">
        <v>8</v>
      </c>
      <c r="C20" t="s">
        <v>17</v>
      </c>
      <c r="D20" t="s">
        <v>88</v>
      </c>
    </row>
    <row r="21" spans="1:4" x14ac:dyDescent="0.35">
      <c r="A21" t="s">
        <v>896</v>
      </c>
      <c r="B21">
        <v>168.66</v>
      </c>
      <c r="C21">
        <v>4.1900000000000004</v>
      </c>
      <c r="D21">
        <v>0</v>
      </c>
    </row>
    <row r="22" spans="1:4" x14ac:dyDescent="0.35">
      <c r="A22" t="s">
        <v>937</v>
      </c>
      <c r="B22">
        <v>11.11</v>
      </c>
      <c r="C22">
        <v>1.9</v>
      </c>
    </row>
    <row r="23" spans="1:4" x14ac:dyDescent="0.35">
      <c r="A23" t="s">
        <v>1386</v>
      </c>
      <c r="B23">
        <v>33.94</v>
      </c>
    </row>
    <row r="24" spans="1:4" x14ac:dyDescent="0.35">
      <c r="A24" t="s">
        <v>2711</v>
      </c>
      <c r="B24">
        <v>2.5</v>
      </c>
    </row>
    <row r="25" spans="1:4" x14ac:dyDescent="0.35">
      <c r="A25" t="s">
        <v>1063</v>
      </c>
      <c r="B25">
        <v>319.61</v>
      </c>
    </row>
    <row r="26" spans="1:4" x14ac:dyDescent="0.35">
      <c r="A26" t="s">
        <v>1218</v>
      </c>
      <c r="B26">
        <v>57.94</v>
      </c>
      <c r="C26">
        <v>1.25</v>
      </c>
    </row>
    <row r="27" spans="1:4" x14ac:dyDescent="0.35">
      <c r="A27" t="s">
        <v>891</v>
      </c>
      <c r="B27">
        <v>1935.3799999999997</v>
      </c>
      <c r="C27">
        <v>748.47</v>
      </c>
      <c r="D27">
        <v>43.05</v>
      </c>
    </row>
    <row r="28" spans="1:4" x14ac:dyDescent="0.35">
      <c r="A28" t="s">
        <v>903</v>
      </c>
      <c r="B28">
        <v>49.88</v>
      </c>
    </row>
    <row r="29" spans="1:4" x14ac:dyDescent="0.35">
      <c r="A29" t="s">
        <v>1167</v>
      </c>
      <c r="B29">
        <v>5</v>
      </c>
    </row>
    <row r="30" spans="1:4" x14ac:dyDescent="0.35">
      <c r="A30" t="s">
        <v>879</v>
      </c>
      <c r="B30">
        <v>994.92999999999972</v>
      </c>
      <c r="C30">
        <v>457.31</v>
      </c>
      <c r="D30">
        <v>359.42</v>
      </c>
    </row>
    <row r="31" spans="1:4" x14ac:dyDescent="0.35">
      <c r="A31" t="s">
        <v>953</v>
      </c>
      <c r="B31">
        <v>191.24999999999997</v>
      </c>
      <c r="C31">
        <v>9</v>
      </c>
      <c r="D31">
        <v>30</v>
      </c>
    </row>
    <row r="32" spans="1:4" x14ac:dyDescent="0.35">
      <c r="A32" t="s">
        <v>4638</v>
      </c>
      <c r="B32">
        <v>3770.1999999999994</v>
      </c>
      <c r="C32">
        <v>1222.1200000000001</v>
      </c>
      <c r="D32">
        <v>432.47</v>
      </c>
    </row>
    <row r="35" spans="1:5" x14ac:dyDescent="0.35">
      <c r="A35" t="s">
        <v>4642</v>
      </c>
    </row>
    <row r="36" spans="1:5" x14ac:dyDescent="0.35">
      <c r="B36" t="s">
        <v>8</v>
      </c>
      <c r="C36" t="s">
        <v>17</v>
      </c>
      <c r="D36" t="s">
        <v>88</v>
      </c>
      <c r="E36" t="s">
        <v>4638</v>
      </c>
    </row>
    <row r="37" spans="1:5" x14ac:dyDescent="0.35">
      <c r="A37" t="s">
        <v>896</v>
      </c>
      <c r="B37">
        <v>5.879999999999999</v>
      </c>
      <c r="C37">
        <v>0</v>
      </c>
      <c r="D37">
        <v>0</v>
      </c>
      <c r="E37">
        <v>5.879999999999999</v>
      </c>
    </row>
    <row r="38" spans="1:5" x14ac:dyDescent="0.35">
      <c r="A38" t="s">
        <v>937</v>
      </c>
      <c r="B38">
        <v>2.6900000000000022</v>
      </c>
      <c r="C38">
        <v>1.19</v>
      </c>
      <c r="E38">
        <v>3.8800000000000021</v>
      </c>
    </row>
    <row r="39" spans="1:5" x14ac:dyDescent="0.35">
      <c r="A39" t="s">
        <v>1386</v>
      </c>
      <c r="B39">
        <v>19.47</v>
      </c>
      <c r="E39">
        <v>19.47</v>
      </c>
    </row>
    <row r="40" spans="1:5" x14ac:dyDescent="0.35">
      <c r="A40" t="s">
        <v>2711</v>
      </c>
      <c r="B40">
        <v>2.5</v>
      </c>
      <c r="E40">
        <v>2.5</v>
      </c>
    </row>
    <row r="41" spans="1:5" x14ac:dyDescent="0.35">
      <c r="A41" t="s">
        <v>1063</v>
      </c>
      <c r="B41">
        <v>45.230000000000011</v>
      </c>
      <c r="E41">
        <v>45.230000000000011</v>
      </c>
    </row>
    <row r="42" spans="1:5" x14ac:dyDescent="0.35">
      <c r="A42" t="s">
        <v>1218</v>
      </c>
      <c r="B42">
        <v>1.2999999999999998</v>
      </c>
      <c r="C42">
        <v>1.25</v>
      </c>
      <c r="E42">
        <v>2.5499999999999998</v>
      </c>
    </row>
    <row r="43" spans="1:5" x14ac:dyDescent="0.35">
      <c r="A43" t="s">
        <v>891</v>
      </c>
      <c r="B43">
        <v>969.37999999999988</v>
      </c>
      <c r="C43">
        <v>680.01</v>
      </c>
      <c r="D43">
        <v>30.880000000000003</v>
      </c>
      <c r="E43">
        <v>1680.27</v>
      </c>
    </row>
    <row r="44" spans="1:5" x14ac:dyDescent="0.35">
      <c r="A44" t="s">
        <v>903</v>
      </c>
      <c r="B44">
        <v>0</v>
      </c>
      <c r="E44">
        <v>0</v>
      </c>
    </row>
    <row r="45" spans="1:5" x14ac:dyDescent="0.35">
      <c r="A45" t="s">
        <v>1167</v>
      </c>
      <c r="B45">
        <v>0</v>
      </c>
      <c r="E45">
        <v>0</v>
      </c>
    </row>
    <row r="46" spans="1:5" x14ac:dyDescent="0.35">
      <c r="A46" t="s">
        <v>879</v>
      </c>
      <c r="B46">
        <v>253.45000000000002</v>
      </c>
      <c r="C46">
        <v>244.98000000000002</v>
      </c>
      <c r="D46">
        <v>122.91000000000003</v>
      </c>
      <c r="E46">
        <v>621.34000000000015</v>
      </c>
    </row>
    <row r="47" spans="1:5" x14ac:dyDescent="0.35">
      <c r="A47" t="s">
        <v>953</v>
      </c>
      <c r="B47">
        <v>6.93</v>
      </c>
      <c r="C47">
        <v>0</v>
      </c>
      <c r="D47">
        <v>6.3</v>
      </c>
      <c r="E47">
        <v>13.23</v>
      </c>
    </row>
    <row r="48" spans="1:5" x14ac:dyDescent="0.35">
      <c r="A48" t="s">
        <v>4638</v>
      </c>
      <c r="B48">
        <v>1306.83</v>
      </c>
      <c r="C48">
        <v>927.43000000000006</v>
      </c>
      <c r="D48">
        <v>160.09000000000003</v>
      </c>
      <c r="E48">
        <v>2394.35</v>
      </c>
    </row>
    <row r="50" spans="1:5" x14ac:dyDescent="0.35">
      <c r="A50" t="s">
        <v>4643</v>
      </c>
    </row>
    <row r="51" spans="1:5" x14ac:dyDescent="0.35">
      <c r="B51" t="s">
        <v>8</v>
      </c>
      <c r="C51" t="s">
        <v>17</v>
      </c>
      <c r="D51" t="s">
        <v>88</v>
      </c>
      <c r="E51" t="s">
        <v>4638</v>
      </c>
    </row>
    <row r="52" spans="1:5" x14ac:dyDescent="0.35">
      <c r="A52" t="s">
        <v>896</v>
      </c>
      <c r="B52">
        <v>5.879999999999999</v>
      </c>
      <c r="C52">
        <v>0</v>
      </c>
      <c r="D52">
        <v>0</v>
      </c>
      <c r="E52">
        <v>5.879999999999999</v>
      </c>
    </row>
    <row r="53" spans="1:5" x14ac:dyDescent="0.35">
      <c r="A53" t="s">
        <v>937</v>
      </c>
      <c r="B53">
        <v>2.6900000000000022</v>
      </c>
      <c r="C53">
        <v>1.19</v>
      </c>
      <c r="E53">
        <v>3.8800000000000021</v>
      </c>
    </row>
    <row r="54" spans="1:5" x14ac:dyDescent="0.35">
      <c r="A54" t="s">
        <v>1386</v>
      </c>
      <c r="B54">
        <v>19.47</v>
      </c>
      <c r="E54">
        <v>19.47</v>
      </c>
    </row>
    <row r="55" spans="1:5" x14ac:dyDescent="0.35">
      <c r="A55" t="s">
        <v>2711</v>
      </c>
      <c r="B55">
        <v>2.5</v>
      </c>
      <c r="E55">
        <v>2.5</v>
      </c>
    </row>
    <row r="56" spans="1:5" x14ac:dyDescent="0.35">
      <c r="A56" t="s">
        <v>1063</v>
      </c>
      <c r="B56">
        <v>87.410000000000025</v>
      </c>
      <c r="E56">
        <v>87.410000000000025</v>
      </c>
    </row>
    <row r="57" spans="1:5" x14ac:dyDescent="0.35">
      <c r="A57" t="s">
        <v>1218</v>
      </c>
      <c r="B57">
        <v>1.2999999999999998</v>
      </c>
      <c r="C57">
        <v>1.25</v>
      </c>
      <c r="E57">
        <v>2.5499999999999998</v>
      </c>
    </row>
    <row r="58" spans="1:5" x14ac:dyDescent="0.35">
      <c r="A58" t="s">
        <v>891</v>
      </c>
      <c r="B58">
        <v>1489.3799999999999</v>
      </c>
      <c r="C58">
        <v>680.01</v>
      </c>
      <c r="D58">
        <v>30.880000000000003</v>
      </c>
      <c r="E58">
        <v>2200.27</v>
      </c>
    </row>
    <row r="59" spans="1:5" x14ac:dyDescent="0.35">
      <c r="A59" t="s">
        <v>903</v>
      </c>
      <c r="B59">
        <v>0</v>
      </c>
      <c r="E59">
        <v>0</v>
      </c>
    </row>
    <row r="60" spans="1:5" x14ac:dyDescent="0.35">
      <c r="A60" t="s">
        <v>1167</v>
      </c>
      <c r="B60">
        <v>5</v>
      </c>
      <c r="E60">
        <v>5</v>
      </c>
    </row>
    <row r="61" spans="1:5" x14ac:dyDescent="0.35">
      <c r="A61" t="s">
        <v>879</v>
      </c>
      <c r="B61">
        <v>684.45</v>
      </c>
      <c r="C61">
        <v>244.98000000000002</v>
      </c>
      <c r="D61">
        <v>122.91000000000003</v>
      </c>
      <c r="E61">
        <v>1052.3400000000001</v>
      </c>
    </row>
    <row r="62" spans="1:5" x14ac:dyDescent="0.35">
      <c r="A62" t="s">
        <v>953</v>
      </c>
      <c r="B62">
        <v>6.93</v>
      </c>
      <c r="C62">
        <v>0</v>
      </c>
      <c r="D62">
        <v>6.3</v>
      </c>
      <c r="E62">
        <v>13.23</v>
      </c>
    </row>
    <row r="63" spans="1:5" x14ac:dyDescent="0.35">
      <c r="A63" t="s">
        <v>4638</v>
      </c>
      <c r="B63">
        <v>2305.0099999999998</v>
      </c>
      <c r="C63">
        <v>927.43000000000006</v>
      </c>
      <c r="D63">
        <v>160.09000000000003</v>
      </c>
      <c r="E63">
        <v>3392.53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30FE6-9EF1-42E9-B72F-DC7D4E3E8D33}">
  <dimension ref="A1:J55"/>
  <sheetViews>
    <sheetView tabSelected="1" topLeftCell="D44" zoomScale="92" workbookViewId="0">
      <selection activeCell="U53" sqref="U53"/>
    </sheetView>
  </sheetViews>
  <sheetFormatPr defaultRowHeight="15.5" x14ac:dyDescent="0.35"/>
  <cols>
    <col min="7" max="7" width="14.90625" style="25" bestFit="1" customWidth="1"/>
    <col min="8" max="8" width="6.90625" style="26" bestFit="1" customWidth="1"/>
    <col min="9" max="9" width="8.1796875" style="26" bestFit="1" customWidth="1"/>
    <col min="10" max="10" width="15.1796875" style="26" bestFit="1" customWidth="1"/>
  </cols>
  <sheetData>
    <row r="1" spans="1:10" x14ac:dyDescent="0.35">
      <c r="A1" s="23" t="s">
        <v>4640</v>
      </c>
    </row>
    <row r="2" spans="1:10" x14ac:dyDescent="0.35">
      <c r="B2" t="s">
        <v>8</v>
      </c>
      <c r="C2" t="s">
        <v>17</v>
      </c>
      <c r="D2" t="s">
        <v>88</v>
      </c>
      <c r="H2" s="26" t="s">
        <v>8</v>
      </c>
      <c r="I2" s="26" t="s">
        <v>17</v>
      </c>
      <c r="J2" s="26" t="s">
        <v>88</v>
      </c>
    </row>
    <row r="3" spans="1:10" x14ac:dyDescent="0.35">
      <c r="A3" t="s">
        <v>896</v>
      </c>
      <c r="B3">
        <v>168.66</v>
      </c>
      <c r="C3">
        <v>4.1900000000000004</v>
      </c>
      <c r="D3">
        <v>0</v>
      </c>
      <c r="G3" s="25" t="s">
        <v>4644</v>
      </c>
      <c r="H3" s="26">
        <f>B3</f>
        <v>168.66</v>
      </c>
      <c r="I3" s="26">
        <f t="shared" ref="I3:J3" si="0">C3</f>
        <v>4.1900000000000004</v>
      </c>
      <c r="J3" s="26">
        <f t="shared" si="0"/>
        <v>0</v>
      </c>
    </row>
    <row r="4" spans="1:10" x14ac:dyDescent="0.35">
      <c r="A4" t="s">
        <v>937</v>
      </c>
      <c r="B4">
        <v>11.11</v>
      </c>
      <c r="C4">
        <v>1.9</v>
      </c>
      <c r="G4" s="25" t="s">
        <v>4645</v>
      </c>
      <c r="H4" s="26">
        <f>B4+B5</f>
        <v>45.05</v>
      </c>
      <c r="I4" s="26">
        <f t="shared" ref="I4:J4" si="1">C4+C5</f>
        <v>1.9</v>
      </c>
      <c r="J4" s="26">
        <f t="shared" si="1"/>
        <v>0</v>
      </c>
    </row>
    <row r="5" spans="1:10" x14ac:dyDescent="0.35">
      <c r="A5" t="s">
        <v>1386</v>
      </c>
      <c r="B5">
        <v>33.94</v>
      </c>
      <c r="G5" s="25" t="s">
        <v>4651</v>
      </c>
      <c r="H5" s="26">
        <f>B7</f>
        <v>319.61</v>
      </c>
      <c r="I5" s="26">
        <f t="shared" ref="I5:J5" si="2">C7</f>
        <v>0</v>
      </c>
      <c r="J5" s="26">
        <f t="shared" si="2"/>
        <v>0</v>
      </c>
    </row>
    <row r="6" spans="1:10" x14ac:dyDescent="0.35">
      <c r="A6" t="s">
        <v>2711</v>
      </c>
      <c r="B6">
        <v>2.5</v>
      </c>
      <c r="G6" s="25" t="s">
        <v>1218</v>
      </c>
      <c r="H6" s="26">
        <f>B8</f>
        <v>57.94</v>
      </c>
      <c r="I6" s="26">
        <f t="shared" ref="I6:J6" si="3">C7</f>
        <v>0</v>
      </c>
      <c r="J6" s="26">
        <f t="shared" si="3"/>
        <v>0</v>
      </c>
    </row>
    <row r="7" spans="1:10" x14ac:dyDescent="0.35">
      <c r="A7" t="s">
        <v>1063</v>
      </c>
      <c r="B7">
        <v>319.61</v>
      </c>
      <c r="G7" s="25" t="s">
        <v>4646</v>
      </c>
      <c r="H7" s="26">
        <f>B6+B9</f>
        <v>1937.8799999999997</v>
      </c>
      <c r="I7" s="26">
        <f t="shared" ref="I7:J7" si="4">C6+C9</f>
        <v>748.47</v>
      </c>
      <c r="J7" s="26">
        <f t="shared" si="4"/>
        <v>43.05</v>
      </c>
    </row>
    <row r="8" spans="1:10" x14ac:dyDescent="0.35">
      <c r="A8" t="s">
        <v>1218</v>
      </c>
      <c r="B8">
        <v>57.94</v>
      </c>
      <c r="C8">
        <v>1.25</v>
      </c>
      <c r="G8" s="25" t="s">
        <v>4647</v>
      </c>
      <c r="H8" s="26">
        <f>B10</f>
        <v>49.88</v>
      </c>
      <c r="I8" s="26">
        <f t="shared" ref="I8:J8" si="5">C10</f>
        <v>0</v>
      </c>
      <c r="J8" s="26">
        <f t="shared" si="5"/>
        <v>0</v>
      </c>
    </row>
    <row r="9" spans="1:10" x14ac:dyDescent="0.35">
      <c r="A9" t="s">
        <v>891</v>
      </c>
      <c r="B9">
        <v>1935.3799999999997</v>
      </c>
      <c r="C9">
        <v>748.47</v>
      </c>
      <c r="D9">
        <v>43.05</v>
      </c>
      <c r="G9" s="25" t="s">
        <v>4648</v>
      </c>
      <c r="H9" s="26">
        <f>B11</f>
        <v>5</v>
      </c>
      <c r="I9" s="26">
        <f t="shared" ref="I9:J9" si="6">C11</f>
        <v>0</v>
      </c>
      <c r="J9" s="26">
        <f t="shared" si="6"/>
        <v>0</v>
      </c>
    </row>
    <row r="10" spans="1:10" x14ac:dyDescent="0.35">
      <c r="A10" t="s">
        <v>903</v>
      </c>
      <c r="B10">
        <v>49.88</v>
      </c>
      <c r="G10" s="25" t="s">
        <v>4649</v>
      </c>
      <c r="H10" s="26">
        <f>B12</f>
        <v>994.92999999999972</v>
      </c>
      <c r="I10" s="26">
        <f t="shared" ref="I10:J10" si="7">C12</f>
        <v>457.31</v>
      </c>
      <c r="J10" s="26">
        <f t="shared" si="7"/>
        <v>359.42</v>
      </c>
    </row>
    <row r="11" spans="1:10" x14ac:dyDescent="0.35">
      <c r="A11" t="s">
        <v>1167</v>
      </c>
      <c r="B11">
        <v>5</v>
      </c>
      <c r="G11" s="25" t="s">
        <v>4650</v>
      </c>
      <c r="H11" s="26">
        <f>B13</f>
        <v>191.24999999999997</v>
      </c>
      <c r="I11" s="26">
        <f t="shared" ref="I11:J11" si="8">C13</f>
        <v>9</v>
      </c>
      <c r="J11" s="26">
        <f t="shared" si="8"/>
        <v>30</v>
      </c>
    </row>
    <row r="12" spans="1:10" x14ac:dyDescent="0.35">
      <c r="A12" t="s">
        <v>879</v>
      </c>
      <c r="B12">
        <v>994.92999999999972</v>
      </c>
      <c r="C12">
        <v>457.31</v>
      </c>
      <c r="D12">
        <v>359.42</v>
      </c>
    </row>
    <row r="13" spans="1:10" x14ac:dyDescent="0.35">
      <c r="A13" t="s">
        <v>953</v>
      </c>
      <c r="B13">
        <v>191.24999999999997</v>
      </c>
      <c r="C13">
        <v>9</v>
      </c>
      <c r="D13">
        <v>30</v>
      </c>
    </row>
    <row r="14" spans="1:10" x14ac:dyDescent="0.35">
      <c r="A14" t="s">
        <v>4638</v>
      </c>
      <c r="B14">
        <v>3770.1999999999994</v>
      </c>
      <c r="C14">
        <v>1222.1200000000001</v>
      </c>
      <c r="D14">
        <v>432.47</v>
      </c>
    </row>
    <row r="17" spans="1:10" x14ac:dyDescent="0.35">
      <c r="A17" t="s">
        <v>4642</v>
      </c>
    </row>
    <row r="18" spans="1:10" x14ac:dyDescent="0.35">
      <c r="B18" t="s">
        <v>8</v>
      </c>
      <c r="C18" t="s">
        <v>17</v>
      </c>
      <c r="D18" t="s">
        <v>88</v>
      </c>
      <c r="E18" t="s">
        <v>4638</v>
      </c>
      <c r="H18" s="26" t="s">
        <v>8</v>
      </c>
      <c r="I18" s="26" t="s">
        <v>17</v>
      </c>
      <c r="J18" s="26" t="s">
        <v>88</v>
      </c>
    </row>
    <row r="19" spans="1:10" x14ac:dyDescent="0.35">
      <c r="A19" t="s">
        <v>896</v>
      </c>
      <c r="B19">
        <v>5.879999999999999</v>
      </c>
      <c r="C19">
        <v>0</v>
      </c>
      <c r="D19">
        <v>0</v>
      </c>
      <c r="E19">
        <v>5.879999999999999</v>
      </c>
      <c r="G19" s="25" t="s">
        <v>4644</v>
      </c>
      <c r="H19" s="26">
        <f>B19</f>
        <v>5.879999999999999</v>
      </c>
      <c r="I19" s="26">
        <f t="shared" ref="I19" si="9">C19</f>
        <v>0</v>
      </c>
      <c r="J19" s="26">
        <f t="shared" ref="J19" si="10">D19</f>
        <v>0</v>
      </c>
    </row>
    <row r="20" spans="1:10" x14ac:dyDescent="0.35">
      <c r="A20" t="s">
        <v>937</v>
      </c>
      <c r="B20">
        <v>2.6900000000000022</v>
      </c>
      <c r="C20">
        <v>1.19</v>
      </c>
      <c r="E20">
        <v>3.8800000000000021</v>
      </c>
      <c r="G20" s="25" t="s">
        <v>4645</v>
      </c>
      <c r="H20" s="26">
        <f>B20+B21</f>
        <v>22.16</v>
      </c>
      <c r="I20" s="26">
        <f t="shared" ref="I20" si="11">C20+C21</f>
        <v>1.19</v>
      </c>
      <c r="J20" s="26">
        <f t="shared" ref="J20" si="12">D20+D21</f>
        <v>0</v>
      </c>
    </row>
    <row r="21" spans="1:10" x14ac:dyDescent="0.35">
      <c r="A21" t="s">
        <v>1386</v>
      </c>
      <c r="B21">
        <v>19.47</v>
      </c>
      <c r="E21">
        <v>19.47</v>
      </c>
      <c r="G21" s="25" t="s">
        <v>4651</v>
      </c>
      <c r="H21" s="26">
        <f>B23</f>
        <v>45.230000000000011</v>
      </c>
      <c r="I21" s="26">
        <f t="shared" ref="I21" si="13">C23</f>
        <v>0</v>
      </c>
      <c r="J21" s="26">
        <f t="shared" ref="J21" si="14">D23</f>
        <v>0</v>
      </c>
    </row>
    <row r="22" spans="1:10" x14ac:dyDescent="0.35">
      <c r="A22" t="s">
        <v>2711</v>
      </c>
      <c r="B22">
        <v>2.5</v>
      </c>
      <c r="E22">
        <v>2.5</v>
      </c>
      <c r="G22" s="25" t="s">
        <v>1218</v>
      </c>
      <c r="H22" s="26">
        <f>B24</f>
        <v>1.2999999999999998</v>
      </c>
      <c r="I22" s="26">
        <f t="shared" ref="I22" si="15">C23</f>
        <v>0</v>
      </c>
      <c r="J22" s="26">
        <f t="shared" ref="J22" si="16">D23</f>
        <v>0</v>
      </c>
    </row>
    <row r="23" spans="1:10" x14ac:dyDescent="0.35">
      <c r="A23" t="s">
        <v>1063</v>
      </c>
      <c r="B23">
        <v>45.230000000000011</v>
      </c>
      <c r="E23">
        <v>45.230000000000011</v>
      </c>
      <c r="G23" s="25" t="s">
        <v>4646</v>
      </c>
      <c r="H23" s="26">
        <f>B22+B25</f>
        <v>971.87999999999988</v>
      </c>
      <c r="I23" s="26">
        <f t="shared" ref="I23" si="17">C22+C25</f>
        <v>680.01</v>
      </c>
      <c r="J23" s="26">
        <f t="shared" ref="J23" si="18">D22+D25</f>
        <v>30.880000000000003</v>
      </c>
    </row>
    <row r="24" spans="1:10" x14ac:dyDescent="0.35">
      <c r="A24" t="s">
        <v>1218</v>
      </c>
      <c r="B24">
        <v>1.2999999999999998</v>
      </c>
      <c r="C24">
        <v>1.25</v>
      </c>
      <c r="E24">
        <v>2.5499999999999998</v>
      </c>
      <c r="G24" s="25" t="s">
        <v>4647</v>
      </c>
      <c r="H24" s="26">
        <f>B26</f>
        <v>0</v>
      </c>
      <c r="I24" s="26">
        <f t="shared" ref="I24:I27" si="19">C26</f>
        <v>0</v>
      </c>
      <c r="J24" s="26">
        <f t="shared" ref="J24:J27" si="20">D26</f>
        <v>0</v>
      </c>
    </row>
    <row r="25" spans="1:10" x14ac:dyDescent="0.35">
      <c r="A25" t="s">
        <v>891</v>
      </c>
      <c r="B25">
        <v>969.37999999999988</v>
      </c>
      <c r="C25">
        <v>680.01</v>
      </c>
      <c r="D25">
        <v>30.880000000000003</v>
      </c>
      <c r="E25">
        <v>1680.27</v>
      </c>
      <c r="G25" s="25" t="s">
        <v>4648</v>
      </c>
      <c r="H25" s="26">
        <f>B27</f>
        <v>0</v>
      </c>
      <c r="I25" s="26">
        <f t="shared" si="19"/>
        <v>0</v>
      </c>
      <c r="J25" s="26">
        <f t="shared" si="20"/>
        <v>0</v>
      </c>
    </row>
    <row r="26" spans="1:10" x14ac:dyDescent="0.35">
      <c r="A26" t="s">
        <v>903</v>
      </c>
      <c r="B26">
        <v>0</v>
      </c>
      <c r="E26">
        <v>0</v>
      </c>
      <c r="G26" s="25" t="s">
        <v>4649</v>
      </c>
      <c r="H26" s="26">
        <f>B28</f>
        <v>253.45000000000002</v>
      </c>
      <c r="I26" s="26">
        <f t="shared" si="19"/>
        <v>244.98000000000002</v>
      </c>
      <c r="J26" s="26">
        <f t="shared" si="20"/>
        <v>122.91000000000003</v>
      </c>
    </row>
    <row r="27" spans="1:10" x14ac:dyDescent="0.35">
      <c r="A27" t="s">
        <v>1167</v>
      </c>
      <c r="B27">
        <v>0</v>
      </c>
      <c r="E27">
        <v>0</v>
      </c>
      <c r="G27" s="25" t="s">
        <v>4650</v>
      </c>
      <c r="H27" s="26">
        <f>B29</f>
        <v>6.93</v>
      </c>
      <c r="I27" s="26">
        <f t="shared" si="19"/>
        <v>0</v>
      </c>
      <c r="J27" s="26">
        <f t="shared" si="20"/>
        <v>6.3</v>
      </c>
    </row>
    <row r="28" spans="1:10" x14ac:dyDescent="0.35">
      <c r="A28" t="s">
        <v>879</v>
      </c>
      <c r="B28">
        <v>253.45000000000002</v>
      </c>
      <c r="C28">
        <v>244.98000000000002</v>
      </c>
      <c r="D28">
        <v>122.91000000000003</v>
      </c>
      <c r="E28">
        <v>621.34000000000015</v>
      </c>
    </row>
    <row r="29" spans="1:10" x14ac:dyDescent="0.35">
      <c r="A29" t="s">
        <v>953</v>
      </c>
      <c r="B29">
        <v>6.93</v>
      </c>
      <c r="C29">
        <v>0</v>
      </c>
      <c r="D29">
        <v>6.3</v>
      </c>
      <c r="E29">
        <v>13.23</v>
      </c>
    </row>
    <row r="30" spans="1:10" x14ac:dyDescent="0.35">
      <c r="A30" t="s">
        <v>4638</v>
      </c>
      <c r="B30">
        <v>1306.83</v>
      </c>
      <c r="C30">
        <v>927.43000000000006</v>
      </c>
      <c r="D30">
        <v>160.09000000000003</v>
      </c>
      <c r="E30">
        <v>2394.35</v>
      </c>
    </row>
    <row r="32" spans="1:10" x14ac:dyDescent="0.35">
      <c r="A32" t="s">
        <v>4643</v>
      </c>
    </row>
    <row r="33" spans="1:10" x14ac:dyDescent="0.35">
      <c r="B33" t="s">
        <v>8</v>
      </c>
      <c r="C33" t="s">
        <v>17</v>
      </c>
      <c r="D33" t="s">
        <v>88</v>
      </c>
      <c r="E33" t="s">
        <v>4638</v>
      </c>
      <c r="H33" s="26" t="s">
        <v>8</v>
      </c>
      <c r="I33" s="26" t="s">
        <v>17</v>
      </c>
      <c r="J33" s="26" t="s">
        <v>88</v>
      </c>
    </row>
    <row r="34" spans="1:10" x14ac:dyDescent="0.35">
      <c r="A34" t="s">
        <v>896</v>
      </c>
      <c r="B34">
        <v>5.879999999999999</v>
      </c>
      <c r="C34">
        <v>0</v>
      </c>
      <c r="D34">
        <v>0</v>
      </c>
      <c r="E34">
        <v>5.879999999999999</v>
      </c>
      <c r="G34" s="25" t="s">
        <v>4644</v>
      </c>
      <c r="H34" s="26">
        <f>B34</f>
        <v>5.879999999999999</v>
      </c>
      <c r="I34" s="26">
        <f t="shared" ref="I34" si="21">C34</f>
        <v>0</v>
      </c>
      <c r="J34" s="26">
        <f t="shared" ref="J34" si="22">D34</f>
        <v>0</v>
      </c>
    </row>
    <row r="35" spans="1:10" x14ac:dyDescent="0.35">
      <c r="A35" t="s">
        <v>937</v>
      </c>
      <c r="B35">
        <v>2.6900000000000022</v>
      </c>
      <c r="C35">
        <v>1.19</v>
      </c>
      <c r="E35">
        <v>3.8800000000000021</v>
      </c>
      <c r="G35" s="25" t="s">
        <v>4645</v>
      </c>
      <c r="H35" s="26">
        <f>B35+B36</f>
        <v>22.16</v>
      </c>
      <c r="I35" s="26">
        <f t="shared" ref="I35" si="23">C35+C36</f>
        <v>1.19</v>
      </c>
      <c r="J35" s="26">
        <f t="shared" ref="J35" si="24">D35+D36</f>
        <v>0</v>
      </c>
    </row>
    <row r="36" spans="1:10" x14ac:dyDescent="0.35">
      <c r="A36" t="s">
        <v>1386</v>
      </c>
      <c r="B36">
        <v>19.47</v>
      </c>
      <c r="E36">
        <v>19.47</v>
      </c>
      <c r="G36" s="25" t="s">
        <v>4651</v>
      </c>
      <c r="H36" s="26">
        <f>B38</f>
        <v>87.410000000000025</v>
      </c>
      <c r="I36" s="26">
        <f t="shared" ref="I36" si="25">C38</f>
        <v>0</v>
      </c>
      <c r="J36" s="26">
        <f t="shared" ref="J36" si="26">D38</f>
        <v>0</v>
      </c>
    </row>
    <row r="37" spans="1:10" x14ac:dyDescent="0.35">
      <c r="A37" t="s">
        <v>2711</v>
      </c>
      <c r="B37">
        <v>2.5</v>
      </c>
      <c r="E37">
        <v>2.5</v>
      </c>
      <c r="G37" s="25" t="s">
        <v>1218</v>
      </c>
      <c r="H37" s="26">
        <f>B39</f>
        <v>1.2999999999999998</v>
      </c>
      <c r="I37" s="26">
        <f t="shared" ref="I37" si="27">C38</f>
        <v>0</v>
      </c>
      <c r="J37" s="26">
        <f t="shared" ref="J37" si="28">D38</f>
        <v>0</v>
      </c>
    </row>
    <row r="38" spans="1:10" x14ac:dyDescent="0.35">
      <c r="A38" t="s">
        <v>1063</v>
      </c>
      <c r="B38">
        <v>87.410000000000025</v>
      </c>
      <c r="E38">
        <v>87.410000000000025</v>
      </c>
      <c r="G38" s="25" t="s">
        <v>4646</v>
      </c>
      <c r="H38" s="26">
        <f>B37+B40</f>
        <v>1491.8799999999999</v>
      </c>
      <c r="I38" s="26">
        <f t="shared" ref="I38" si="29">C37+C40</f>
        <v>680.01</v>
      </c>
      <c r="J38" s="26">
        <f>D37+D40</f>
        <v>30.880000000000003</v>
      </c>
    </row>
    <row r="39" spans="1:10" x14ac:dyDescent="0.35">
      <c r="A39" t="s">
        <v>1218</v>
      </c>
      <c r="B39">
        <v>1.2999999999999998</v>
      </c>
      <c r="C39">
        <v>1.25</v>
      </c>
      <c r="E39">
        <v>2.5499999999999998</v>
      </c>
      <c r="G39" s="25" t="s">
        <v>4647</v>
      </c>
      <c r="H39" s="26">
        <f>B41</f>
        <v>0</v>
      </c>
      <c r="I39" s="26">
        <f t="shared" ref="I39:I42" si="30">C41</f>
        <v>0</v>
      </c>
      <c r="J39" s="26">
        <f t="shared" ref="J39:J42" si="31">D41</f>
        <v>0</v>
      </c>
    </row>
    <row r="40" spans="1:10" x14ac:dyDescent="0.35">
      <c r="A40" t="s">
        <v>891</v>
      </c>
      <c r="B40">
        <v>1489.3799999999999</v>
      </c>
      <c r="C40">
        <v>680.01</v>
      </c>
      <c r="D40">
        <v>30.880000000000003</v>
      </c>
      <c r="E40">
        <v>2200.27</v>
      </c>
      <c r="G40" s="25" t="s">
        <v>4648</v>
      </c>
      <c r="H40" s="26">
        <f>B42</f>
        <v>5</v>
      </c>
      <c r="I40" s="26">
        <f t="shared" si="30"/>
        <v>0</v>
      </c>
      <c r="J40" s="26">
        <f t="shared" si="31"/>
        <v>0</v>
      </c>
    </row>
    <row r="41" spans="1:10" x14ac:dyDescent="0.35">
      <c r="A41" t="s">
        <v>903</v>
      </c>
      <c r="B41">
        <v>0</v>
      </c>
      <c r="E41">
        <v>0</v>
      </c>
      <c r="G41" s="25" t="s">
        <v>4649</v>
      </c>
      <c r="H41" s="26">
        <f>B43</f>
        <v>684.45</v>
      </c>
      <c r="I41" s="26">
        <f t="shared" si="30"/>
        <v>244.98000000000002</v>
      </c>
      <c r="J41" s="26">
        <f t="shared" si="31"/>
        <v>122.91000000000003</v>
      </c>
    </row>
    <row r="42" spans="1:10" x14ac:dyDescent="0.35">
      <c r="A42" t="s">
        <v>1167</v>
      </c>
      <c r="B42">
        <v>5</v>
      </c>
      <c r="E42">
        <v>5</v>
      </c>
      <c r="G42" s="25" t="s">
        <v>4650</v>
      </c>
      <c r="H42" s="26">
        <f>B44</f>
        <v>6.93</v>
      </c>
      <c r="I42" s="26">
        <f t="shared" si="30"/>
        <v>0</v>
      </c>
      <c r="J42" s="26">
        <f t="shared" si="31"/>
        <v>6.3</v>
      </c>
    </row>
    <row r="43" spans="1:10" x14ac:dyDescent="0.35">
      <c r="A43" t="s">
        <v>879</v>
      </c>
      <c r="B43">
        <v>684.45</v>
      </c>
      <c r="C43">
        <v>244.98000000000002</v>
      </c>
      <c r="D43">
        <v>122.91000000000003</v>
      </c>
      <c r="E43">
        <v>1052.3400000000001</v>
      </c>
    </row>
    <row r="44" spans="1:10" x14ac:dyDescent="0.35">
      <c r="A44" t="s">
        <v>953</v>
      </c>
      <c r="B44">
        <v>6.93</v>
      </c>
      <c r="C44">
        <v>0</v>
      </c>
      <c r="D44">
        <v>6.3</v>
      </c>
      <c r="E44">
        <v>13.23</v>
      </c>
    </row>
    <row r="45" spans="1:10" x14ac:dyDescent="0.35">
      <c r="A45" t="s">
        <v>4638</v>
      </c>
      <c r="B45">
        <v>2305.0099999999998</v>
      </c>
      <c r="C45">
        <v>927.43000000000006</v>
      </c>
      <c r="D45">
        <v>160.09000000000003</v>
      </c>
      <c r="E45">
        <v>3392.53</v>
      </c>
    </row>
    <row r="46" spans="1:10" x14ac:dyDescent="0.35">
      <c r="H46" s="26" t="s">
        <v>4652</v>
      </c>
      <c r="I46" s="26" t="s">
        <v>4653</v>
      </c>
    </row>
    <row r="47" spans="1:10" x14ac:dyDescent="0.35">
      <c r="G47" s="25" t="s">
        <v>4644</v>
      </c>
      <c r="H47" s="26">
        <v>5.879999999999999</v>
      </c>
      <c r="I47" s="26">
        <v>5.879999999999999</v>
      </c>
    </row>
    <row r="48" spans="1:10" x14ac:dyDescent="0.35">
      <c r="G48" s="25" t="s">
        <v>4645</v>
      </c>
      <c r="H48" s="26">
        <v>22.16</v>
      </c>
      <c r="I48" s="26">
        <v>22.16</v>
      </c>
    </row>
    <row r="49" spans="7:9" x14ac:dyDescent="0.35">
      <c r="G49" s="25" t="s">
        <v>4651</v>
      </c>
      <c r="H49" s="26">
        <v>45.230000000000011</v>
      </c>
      <c r="I49" s="26">
        <v>87.410000000000025</v>
      </c>
    </row>
    <row r="50" spans="7:9" x14ac:dyDescent="0.35">
      <c r="G50" s="25" t="s">
        <v>1218</v>
      </c>
      <c r="H50" s="26">
        <v>1.2999999999999998</v>
      </c>
      <c r="I50" s="26">
        <v>1.2999999999999998</v>
      </c>
    </row>
    <row r="51" spans="7:9" x14ac:dyDescent="0.35">
      <c r="G51" s="25" t="s">
        <v>4646</v>
      </c>
      <c r="H51" s="26">
        <v>971.87999999999988</v>
      </c>
      <c r="I51" s="26">
        <v>1491.8799999999999</v>
      </c>
    </row>
    <row r="52" spans="7:9" x14ac:dyDescent="0.35">
      <c r="G52" s="25" t="s">
        <v>4647</v>
      </c>
      <c r="H52" s="26">
        <v>0</v>
      </c>
      <c r="I52" s="26">
        <v>0</v>
      </c>
    </row>
    <row r="53" spans="7:9" x14ac:dyDescent="0.35">
      <c r="G53" s="25" t="s">
        <v>4648</v>
      </c>
      <c r="H53" s="26">
        <v>0</v>
      </c>
      <c r="I53" s="26">
        <v>5</v>
      </c>
    </row>
    <row r="54" spans="7:9" x14ac:dyDescent="0.35">
      <c r="G54" s="25" t="s">
        <v>4649</v>
      </c>
      <c r="H54" s="26">
        <v>253.45000000000002</v>
      </c>
      <c r="I54" s="26">
        <v>684.45</v>
      </c>
    </row>
    <row r="55" spans="7:9" x14ac:dyDescent="0.35">
      <c r="G55" s="25" t="s">
        <v>4650</v>
      </c>
      <c r="H55" s="26">
        <v>6.93</v>
      </c>
      <c r="I55" s="26">
        <v>6.93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Aug 14 Outage</vt:lpstr>
      <vt:lpstr>MasterGen</vt:lpstr>
      <vt:lpstr>NQC</vt:lpstr>
      <vt:lpstr>All Data and Forumulas</vt:lpstr>
      <vt:lpstr>Data for Pivot </vt:lpstr>
      <vt:lpstr>Pivot Table Summary Data</vt:lpstr>
      <vt:lpstr>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Bentley</dc:creator>
  <cp:lastModifiedBy>Carrie Bentley</cp:lastModifiedBy>
  <dcterms:created xsi:type="dcterms:W3CDTF">2020-08-21T12:16:44Z</dcterms:created>
  <dcterms:modified xsi:type="dcterms:W3CDTF">2020-08-21T13:33:54Z</dcterms:modified>
</cp:coreProperties>
</file>